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571"/>
  <workbookPr defaultThemeVersion="166925"/>
  <mc:AlternateContent xmlns:mc="http://schemas.openxmlformats.org/markup-compatibility/2006">
    <mc:Choice Requires="x15">
      <x15ac:absPath xmlns:x15ac="http://schemas.microsoft.com/office/spreadsheetml/2010/11/ac" url="C:\Users\sarah\Desktop\"/>
    </mc:Choice>
  </mc:AlternateContent>
  <bookViews>
    <workbookView xWindow="0" yWindow="0" windowWidth="15345" windowHeight="4455" activeTab="4"/>
  </bookViews>
  <sheets>
    <sheet name="Úvod" sheetId="1" r:id="rId1"/>
    <sheet name="Základné údaje" sheetId="2" r:id="rId2"/>
    <sheet name="Výška" sheetId="3" r:id="rId3"/>
    <sheet name="Dĺžka" sheetId="4" r:id="rId4"/>
    <sheet name="Koeficient korelácie" sheetId="5" r:id="rId5"/>
    <sheet name="Záver" sheetId="6" r:id="rId6"/>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 i="5" l="1"/>
  <c r="J17" i="4" l="1"/>
  <c r="J16" i="4"/>
  <c r="J15" i="4"/>
  <c r="I14" i="3"/>
  <c r="J10" i="4"/>
  <c r="J9" i="4"/>
  <c r="J8" i="4"/>
  <c r="J7" i="4"/>
  <c r="J6" i="4"/>
  <c r="I17" i="3"/>
  <c r="I7" i="3"/>
  <c r="I15" i="3"/>
  <c r="I16" i="3"/>
  <c r="I10" i="3"/>
  <c r="I9" i="3"/>
  <c r="I8" i="3"/>
  <c r="I6" i="3"/>
  <c r="J14" i="4" l="1"/>
  <c r="J18" i="4"/>
  <c r="I18" i="3"/>
</calcChain>
</file>

<file path=xl/sharedStrings.xml><?xml version="1.0" encoding="utf-8"?>
<sst xmlns="http://schemas.openxmlformats.org/spreadsheetml/2006/main" count="175" uniqueCount="67">
  <si>
    <t>Štatistika</t>
  </si>
  <si>
    <t xml:space="preserve">Fázy práce: </t>
  </si>
  <si>
    <t>1. Vybrala som si vhodnú tému na skúmanie.</t>
  </si>
  <si>
    <t>2. Získavala som informácie osobne.</t>
  </si>
  <si>
    <t>3. Triedila som ziskané informácie.</t>
  </si>
  <si>
    <t>4. Spracovala som informácie pomocou tabuliek a grafov s využitím výpočtovej techniky.</t>
  </si>
  <si>
    <t>5. Vyhodnotila som výsledky.</t>
  </si>
  <si>
    <t xml:space="preserve">6. Vyslovila som záver a aplikovala som výsledky do praxe. </t>
  </si>
  <si>
    <t xml:space="preserve">Hypotéza: </t>
  </si>
  <si>
    <t xml:space="preserve">Čím je človek vyšší, tým je jeho dĺžka prostredného palca väčšia. </t>
  </si>
  <si>
    <t xml:space="preserve">Predpokladám miernu závislosť.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</si>
  <si>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</si>
  <si>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</si>
  <si>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</si>
  <si>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</si>
  <si>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</si>
  <si>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</si>
  <si>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</si>
  <si>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</si>
  <si>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</si>
  <si>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</si>
  <si>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</si>
  <si>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</si>
  <si>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</si>
  <si>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</si>
  <si>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</si>
  <si>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</si>
  <si>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</si>
  <si>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</si>
  <si>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</si>
  <si>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</si>
  <si>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</si>
  <si>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</si>
  <si>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</si>
  <si>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</si>
  <si>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</si>
  <si>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</si>
  <si>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</si>
  <si>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</si>
  <si>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</si>
  <si>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</si>
  <si>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Výška (cm)</t>
  </si>
  <si>
    <t>Dĺžka prostredného palca (cm)</t>
  </si>
  <si>
    <t>Výška</t>
  </si>
  <si>
    <t>Základné údaje</t>
  </si>
  <si>
    <t>Charakteristika polohy:</t>
  </si>
  <si>
    <t>Aritmetický priemer</t>
  </si>
  <si>
    <t>Modus</t>
  </si>
  <si>
    <t>Medián</t>
  </si>
  <si>
    <t>Minimálna hodnota</t>
  </si>
  <si>
    <t>Maximálna hodnota</t>
  </si>
  <si>
    <t>Charakteristika variability:</t>
  </si>
  <si>
    <t>Variačne rozpätie</t>
  </si>
  <si>
    <t>Priemerná absolútna odchýlka</t>
  </si>
  <si>
    <t>Rozptyl</t>
  </si>
  <si>
    <t xml:space="preserve">Smerodajná odchýlka </t>
  </si>
  <si>
    <t xml:space="preserve">Variačný koeficint </t>
  </si>
  <si>
    <t>Dĺžka prostredného palca na ruke</t>
  </si>
  <si>
    <t xml:space="preserve">Koeficient korelácie </t>
  </si>
  <si>
    <t>Vyhodnotenie</t>
  </si>
  <si>
    <t>mierna závislosť  (0,8 - 0,3)</t>
  </si>
  <si>
    <t>Skúmanie závislosti medzi výškou a dĺžkou prostredného palca na ruke</t>
  </si>
  <si>
    <t>Názov:</t>
  </si>
  <si>
    <t>Početnosť</t>
  </si>
  <si>
    <t>Dĺžka palca</t>
  </si>
  <si>
    <t>Sarah Hajdukova, 3.D, 2016/2017, Gymnázium Jána Adama Raymana.</t>
  </si>
  <si>
    <t>Záver: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</si>
</sst>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8" x14ac:knownFonts="1">
    <font>
      <sz val="11"/>
      <color theme="1"/>
      <name val="Calibri"/>
      <family val="2"/>
      <charset val="238"/>
      <scheme val="minor"/>
    </font>
    <font>
      <sz val="11"/>
      <color theme="1"/>
      <name val="Calibri"/>
      <family val="2"/>
      <charset val="238"/>
      <scheme val="minor"/>
    </font>
    <font>
      <sz val="22"/>
      <color theme="1"/>
      <name val="Bookman Old Style"/>
      <family val="1"/>
      <charset val="238"/>
    </font>
    <font>
      <sz val="24"/>
      <color theme="1"/>
      <name val="Bookman Old Style"/>
      <family val="1"/>
      <charset val="238"/>
    </font>
    <font>
      <u val="double"/>
      <sz val="22"/>
      <color rgb="FF92D050"/>
      <name val="Bookman Old Style"/>
      <family val="1"/>
      <charset val="238"/>
    </font>
    <font>
      <sz val="12"/>
      <color theme="1"/>
      <name val="Bookman Old Style"/>
      <family val="1"/>
      <charset val="238"/>
    </font>
    <font>
      <sz val="12"/>
      <color rgb="FF000000"/>
      <name val="Bookman Old Style"/>
      <family val="1"/>
      <charset val="238"/>
    </font>
    <font>
      <sz val="12"/>
      <color theme="1"/>
      <name val="Calibri"/>
      <family val="2"/>
      <charset val="238"/>
      <scheme val="minor"/>
    </font>
    <font>
      <u/>
      <sz val="14"/>
      <color theme="1"/>
      <name val="Calibri"/>
      <family val="2"/>
      <charset val="238"/>
      <scheme val="minor"/>
    </font>
    <font>
      <u/>
      <sz val="11"/>
      <color theme="1"/>
      <name val="Calibri"/>
      <family val="2"/>
      <charset val="238"/>
      <scheme val="minor"/>
    </font>
    <font>
      <sz val="18"/>
      <color theme="1"/>
      <name val="Calibri"/>
      <family val="2"/>
      <charset val="238"/>
      <scheme val="minor"/>
    </font>
    <font>
      <sz val="12"/>
      <color rgb="FF002060"/>
      <name val="Calibri"/>
      <family val="2"/>
      <charset val="238"/>
      <scheme val="minor"/>
    </font>
    <font>
      <sz val="14"/>
      <color rgb="FFFF0000"/>
      <name val="Calibri"/>
      <family val="2"/>
      <charset val="238"/>
      <scheme val="minor"/>
    </font>
    <font>
      <sz val="12"/>
      <color rgb="FFFF0000"/>
      <name val="Calibri"/>
      <family val="2"/>
      <charset val="238"/>
      <scheme val="minor"/>
    </font>
    <font>
      <sz val="11"/>
      <color theme="1"/>
      <name val="Bookman Old Style"/>
      <family val="1"/>
      <charset val="238"/>
    </font>
    <font>
      <sz val="11"/>
      <color theme="0"/>
      <name val="Bookman Old Style"/>
      <family val="1"/>
      <charset val="238"/>
    </font>
    <font>
      <sz val="11"/>
      <color rgb="FF002060"/>
      <name val="Bookman Old Style"/>
      <family val="1"/>
      <charset val="238"/>
    </font>
    <font>
      <sz val="11"/>
      <name val="Bookman Old Style"/>
      <family val="1"/>
      <charset val="238"/>
    </font>
  </fonts>
  <fills count="7">
    <fill>
      <patternFill patternType="none"/>
    </fill>
    <fill>
      <patternFill patternType="gray125"/>
    </fill>
    <fill>
      <patternFill patternType="solid">
        <fgColor rgb="FFA3FBD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CFF9F5"/>
        <bgColor indexed="64"/>
      </patternFill>
    </fill>
    <fill>
      <patternFill patternType="solid">
        <fgColor theme="0"/>
        <bgColor indexed="64"/>
      </patternFill>
    </fill>
  </fills>
  <borders count="13">
    <border>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s>
  <cellStyleXfs count="2">
    <xf numFmtId="0" fontId="0" fillId="0" borderId="0"/>
    <xf numFmtId="9" fontId="1" fillId="0" borderId="0" applyFont="0" applyFill="0" applyBorder="0" applyAlignment="0" applyProtection="0"/>
  </cellStyleXfs>
  <cellXfs count="70">
    <xf numFmtId="0" fontId="0" fillId="0" borderId="0" xfId="0"/>
    <xf numFmtId="0" fontId="5" fillId="0" borderId="0" xfId="0" applyFont="1" applyAlignment="1"/>
    <xf numFmtId="0" fontId="6" fillId="0" borderId="0" xfId="0" applyFont="1" applyAlignment="1"/>
    <xf numFmtId="0" fontId="6" fillId="0" borderId="0" xfId="0" applyFont="1" applyAlignment="1">
      <alignment vertical="center"/>
    </xf>
    <xf numFmtId="0" fontId="7" fillId="0" borderId="0" xfId="0" applyFont="1"/>
    <xf numFmtId="0" fontId="7" fillId="0" borderId="0" xfId="0" applyFont="1" applyAlignment="1">
      <alignment horizontal="left"/>
    </xf>
    <xf numFmtId="0" fontId="7" fillId="0" borderId="0" xfId="0" applyFont="1" applyAlignment="1"/>
    <xf numFmtId="0" fontId="7" fillId="2" borderId="0" xfId="0" applyFont="1" applyFill="1" applyAlignment="1"/>
    <xf numFmtId="0" fontId="7" fillId="2" borderId="0" xfId="0" applyFont="1" applyFill="1"/>
    <xf numFmtId="0" fontId="0" fillId="5" borderId="0" xfId="0" applyFill="1"/>
    <xf numFmtId="0" fontId="11" fillId="2" borderId="1" xfId="0" applyNumberFormat="1" applyFont="1" applyFill="1" applyBorder="1" applyAlignment="1">
      <alignment horizontal="center"/>
    </xf>
    <xf numFmtId="0" fontId="11" fillId="2" borderId="1" xfId="0" applyFont="1" applyFill="1" applyBorder="1" applyAlignment="1">
      <alignment horizontal="center"/>
    </xf>
    <xf numFmtId="0" fontId="11" fillId="3" borderId="1" xfId="0" applyFont="1" applyFill="1" applyBorder="1" applyAlignment="1">
      <alignment horizontal="center" vertical="center"/>
    </xf>
    <xf numFmtId="0" fontId="11" fillId="3" borderId="1" xfId="0" applyFont="1" applyFill="1" applyBorder="1" applyAlignment="1">
      <alignment horizontal="center"/>
    </xf>
    <xf numFmtId="0" fontId="11" fillId="3" borderId="1" xfId="0" applyFont="1" applyFill="1" applyBorder="1" applyAlignment="1">
      <alignment horizontal="center" vertical="center" wrapText="1"/>
    </xf>
    <xf numFmtId="0" fontId="7" fillId="5" borderId="2" xfId="0" applyFont="1" applyFill="1" applyBorder="1" applyAlignment="1">
      <alignment horizontal="center"/>
    </xf>
    <xf numFmtId="0" fontId="7" fillId="5" borderId="3" xfId="0" applyFont="1" applyFill="1" applyBorder="1" applyAlignment="1">
      <alignment horizontal="center"/>
    </xf>
    <xf numFmtId="0" fontId="7" fillId="5" borderId="4" xfId="0" applyFont="1" applyFill="1" applyBorder="1" applyAlignment="1">
      <alignment horizontal="center"/>
    </xf>
    <xf numFmtId="0" fontId="7" fillId="5" borderId="5" xfId="0" applyFont="1" applyFill="1" applyBorder="1" applyAlignment="1">
      <alignment horizontal="center"/>
    </xf>
    <xf numFmtId="0" fontId="7" fillId="5" borderId="6" xfId="0" applyFont="1" applyFill="1" applyBorder="1" applyAlignment="1">
      <alignment horizontal="center"/>
    </xf>
    <xf numFmtId="0" fontId="7" fillId="5" borderId="7" xfId="0" applyFont="1" applyFill="1" applyBorder="1" applyAlignment="1">
      <alignment horizontal="center"/>
    </xf>
    <xf numFmtId="0" fontId="14" fillId="0" borderId="1" xfId="0" applyFont="1" applyBorder="1" applyAlignment="1">
      <alignment horizontal="center"/>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4" fillId="0" borderId="11" xfId="0" applyFont="1" applyBorder="1" applyAlignment="1">
      <alignment horizontal="center"/>
    </xf>
    <xf numFmtId="0" fontId="14" fillId="6" borderId="9" xfId="0" applyFont="1" applyFill="1" applyBorder="1" applyAlignment="1">
      <alignment horizontal="center"/>
    </xf>
    <xf numFmtId="0" fontId="14" fillId="6" borderId="10" xfId="0" applyFont="1" applyFill="1" applyBorder="1" applyAlignment="1">
      <alignment horizontal="center"/>
    </xf>
    <xf numFmtId="0" fontId="14" fillId="6" borderId="11" xfId="0" applyFont="1" applyFill="1" applyBorder="1" applyAlignment="1">
      <alignment horizontal="center"/>
    </xf>
    <xf numFmtId="0" fontId="15" fillId="3" borderId="1" xfId="0" applyFont="1" applyFill="1" applyBorder="1" applyAlignment="1">
      <alignment horizontal="center"/>
    </xf>
    <xf numFmtId="0" fontId="16" fillId="3" borderId="1" xfId="0" applyFont="1" applyFill="1" applyBorder="1" applyAlignment="1">
      <alignment horizontal="center" vertical="center"/>
    </xf>
    <xf numFmtId="0" fontId="16" fillId="2" borderId="1" xfId="0" applyNumberFormat="1" applyFont="1" applyFill="1" applyBorder="1" applyAlignment="1">
      <alignment horizontal="center"/>
    </xf>
    <xf numFmtId="0" fontId="14" fillId="5" borderId="9" xfId="0" applyFont="1" applyFill="1" applyBorder="1" applyAlignment="1">
      <alignment horizontal="center"/>
    </xf>
    <xf numFmtId="0" fontId="16" fillId="2" borderId="1" xfId="0" applyFont="1" applyFill="1" applyBorder="1" applyAlignment="1">
      <alignment horizontal="center"/>
    </xf>
    <xf numFmtId="0" fontId="14" fillId="5" borderId="10" xfId="0" applyFont="1" applyFill="1" applyBorder="1" applyAlignment="1">
      <alignment horizontal="center"/>
    </xf>
    <xf numFmtId="0" fontId="14" fillId="5" borderId="11" xfId="0" applyFont="1" applyFill="1" applyBorder="1" applyAlignment="1">
      <alignment horizontal="center"/>
    </xf>
    <xf numFmtId="0" fontId="16" fillId="3" borderId="1" xfId="0" applyFont="1" applyFill="1" applyBorder="1" applyAlignment="1">
      <alignment horizontal="center"/>
    </xf>
    <xf numFmtId="0" fontId="16" fillId="3" borderId="1" xfId="0" applyFont="1" applyFill="1" applyBorder="1" applyAlignment="1">
      <alignment horizontal="center" vertical="center" wrapText="1"/>
    </xf>
    <xf numFmtId="0" fontId="14" fillId="5" borderId="3" xfId="0" applyFont="1" applyFill="1" applyBorder="1" applyAlignment="1">
      <alignment horizontal="center"/>
    </xf>
    <xf numFmtId="0" fontId="14" fillId="5" borderId="5" xfId="0" applyFont="1" applyFill="1" applyBorder="1" applyAlignment="1">
      <alignment horizontal="center"/>
    </xf>
    <xf numFmtId="0" fontId="14" fillId="5" borderId="7" xfId="0" applyFont="1" applyFill="1" applyBorder="1" applyAlignment="1">
      <alignment horizontal="center"/>
    </xf>
    <xf numFmtId="0" fontId="14" fillId="0" borderId="0" xfId="0" applyFont="1"/>
    <xf numFmtId="0" fontId="17" fillId="6" borderId="1" xfId="0" applyFont="1" applyFill="1" applyBorder="1" applyAlignment="1">
      <alignment horizontal="center" vertical="center"/>
    </xf>
    <xf numFmtId="0" fontId="14" fillId="0" borderId="8" xfId="0" applyFont="1" applyBorder="1" applyAlignment="1">
      <alignment horizontal="center" vertical="center"/>
    </xf>
    <xf numFmtId="0" fontId="14" fillId="6" borderId="12" xfId="0" applyFont="1" applyFill="1" applyBorder="1" applyAlignment="1">
      <alignment horizontal="center" vertical="center"/>
    </xf>
    <xf numFmtId="0" fontId="14" fillId="0" borderId="9" xfId="0" applyFont="1" applyBorder="1" applyAlignment="1">
      <alignment horizontal="center" vertical="center"/>
    </xf>
    <xf numFmtId="0" fontId="14" fillId="6" borderId="10" xfId="0" applyFont="1" applyFill="1" applyBorder="1" applyAlignment="1">
      <alignment horizontal="center" vertical="center"/>
    </xf>
    <xf numFmtId="0" fontId="14" fillId="0" borderId="10" xfId="0" applyFont="1" applyBorder="1" applyAlignment="1">
      <alignment horizontal="center" vertical="center"/>
    </xf>
    <xf numFmtId="0" fontId="14" fillId="6" borderId="11" xfId="0" applyFont="1" applyFill="1" applyBorder="1" applyAlignment="1">
      <alignment horizontal="center" vertical="center"/>
    </xf>
    <xf numFmtId="0" fontId="14" fillId="0" borderId="11" xfId="0" applyFont="1" applyBorder="1" applyAlignment="1">
      <alignment horizontal="center" vertical="center"/>
    </xf>
    <xf numFmtId="0" fontId="5" fillId="2" borderId="0" xfId="0" applyFont="1" applyFill="1"/>
    <xf numFmtId="0" fontId="4" fillId="0" borderId="0" xfId="0" applyFont="1" applyBorder="1" applyAlignment="1">
      <alignment horizontal="center"/>
    </xf>
    <xf numFmtId="0" fontId="2" fillId="0" borderId="0" xfId="0" applyFont="1" applyBorder="1" applyAlignment="1">
      <alignment horizontal="center"/>
    </xf>
    <xf numFmtId="0" fontId="5" fillId="0" borderId="0" xfId="0" applyFont="1" applyAlignment="1">
      <alignment horizontal="center"/>
    </xf>
    <xf numFmtId="0" fontId="7" fillId="0" borderId="0" xfId="0" applyFont="1" applyAlignment="1">
      <alignment horizontal="left"/>
    </xf>
    <xf numFmtId="0" fontId="4" fillId="0" borderId="0" xfId="0" applyFont="1" applyAlignment="1">
      <alignment horizontal="center"/>
    </xf>
    <xf numFmtId="0" fontId="3" fillId="0" borderId="0" xfId="0" applyFont="1" applyAlignment="1">
      <alignment horizontal="center"/>
    </xf>
    <xf numFmtId="0" fontId="0" fillId="4" borderId="0" xfId="0" applyFill="1" applyAlignment="1">
      <alignment horizontal="center"/>
    </xf>
    <xf numFmtId="164" fontId="0" fillId="4" borderId="0" xfId="0" applyNumberFormat="1" applyFill="1" applyAlignment="1">
      <alignment horizontal="center"/>
    </xf>
    <xf numFmtId="9" fontId="0" fillId="4" borderId="0" xfId="1" applyFont="1" applyFill="1" applyAlignment="1">
      <alignment horizontal="center"/>
    </xf>
    <xf numFmtId="0" fontId="8" fillId="2" borderId="0" xfId="0" applyFont="1" applyFill="1" applyAlignment="1">
      <alignment horizontal="left"/>
    </xf>
    <xf numFmtId="0" fontId="9" fillId="2" borderId="0" xfId="0" applyFont="1" applyFill="1" applyAlignment="1">
      <alignment horizontal="left"/>
    </xf>
    <xf numFmtId="0" fontId="0" fillId="5" borderId="0" xfId="0" applyFill="1" applyAlignment="1">
      <alignment horizontal="left"/>
    </xf>
    <xf numFmtId="0" fontId="0" fillId="3" borderId="0" xfId="0" applyFill="1" applyAlignment="1">
      <alignment horizontal="center"/>
    </xf>
    <xf numFmtId="164" fontId="0" fillId="3" borderId="0" xfId="0" applyNumberFormat="1" applyFill="1" applyAlignment="1">
      <alignment horizontal="center"/>
    </xf>
    <xf numFmtId="9" fontId="0" fillId="3" borderId="0" xfId="1" applyFont="1" applyFill="1" applyAlignment="1">
      <alignment horizontal="center"/>
    </xf>
    <xf numFmtId="0" fontId="10" fillId="2" borderId="0" xfId="0" applyFont="1" applyFill="1" applyAlignment="1">
      <alignment horizontal="left"/>
    </xf>
    <xf numFmtId="0" fontId="12" fillId="3" borderId="0" xfId="0" applyFont="1" applyFill="1" applyAlignment="1">
      <alignment horizontal="center"/>
    </xf>
    <xf numFmtId="0" fontId="13" fillId="3" borderId="0" xfId="0" applyFont="1" applyFill="1" applyAlignment="1">
      <alignment horizontal="center"/>
    </xf>
    <xf numFmtId="164" fontId="12" fillId="3" borderId="0" xfId="0" applyNumberFormat="1" applyFont="1" applyFill="1" applyAlignment="1">
      <alignment horizontal="center"/>
    </xf>
  </cellXfs>
  <cellStyles count="2">
    <cellStyle name="Normálna" xfId="0" builtinId="0"/>
    <cellStyle name="Percentá" xfId="1" builtinId="5"/>
  </cellStyles>
  <dxfs count="0"/>
  <tableStyles count="0" defaultTableStyle="TableStyleMedium2" defaultPivotStyle="PivotStyleLight16"/>
  <colors>
    <mruColors>
      <color rgb="FFCFF9F5"/>
      <color rgb="FFA3FBD3"/>
      <color rgb="FF85F3B9"/>
      <color rgb="FFB9F7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0" baseline="0">
                <a:ln w="0"/>
                <a:solidFill>
                  <a:schemeClr val="accent1"/>
                </a:solidFill>
                <a:effectLst>
                  <a:outerShdw blurRad="38100" dist="25400" dir="5400000" algn="ctr" rotWithShape="0">
                    <a:srgbClr val="6E747A">
                      <a:alpha val="43000"/>
                    </a:srgbClr>
                  </a:outerShdw>
                </a:effectLst>
                <a:latin typeface="Bookman Old Style" panose="02050604050505020204" pitchFamily="18" charset="0"/>
                <a:ea typeface="+mn-ea"/>
                <a:cs typeface="+mn-cs"/>
              </a:defRPr>
            </a:pPr>
            <a:r>
              <a:rPr lang="en-US" sz="1800" b="0" i="0" cap="none" spc="0">
                <a:ln w="0"/>
                <a:solidFill>
                  <a:schemeClr val="accent1"/>
                </a:solidFill>
                <a:effectLst>
                  <a:outerShdw blurRad="38100" dist="25400" dir="5400000" algn="ctr" rotWithShape="0">
                    <a:srgbClr val="6E747A">
                      <a:alpha val="43000"/>
                    </a:srgbClr>
                  </a:outerShdw>
                </a:effectLst>
                <a:latin typeface="Bookman Old Style" panose="02050604050505020204" pitchFamily="18" charset="0"/>
              </a:rPr>
              <a:t>Graf výšky</a:t>
            </a:r>
          </a:p>
        </c:rich>
      </c:tx>
      <c:overlay val="0"/>
      <c:spPr>
        <a:noFill/>
        <a:ln>
          <a:noFill/>
        </a:ln>
        <a:effectLst/>
      </c:spPr>
      <c:txPr>
        <a:bodyPr rot="0" spcFirstLastPara="1" vertOverflow="ellipsis" vert="horz" wrap="square" anchor="ctr" anchorCtr="1"/>
        <a:lstStyle/>
        <a:p>
          <a:pPr>
            <a:defRPr sz="1800" b="0" i="0" u="none" strike="noStrike" kern="1200" cap="none" spc="0" baseline="0">
              <a:ln w="0"/>
              <a:solidFill>
                <a:schemeClr val="accent1"/>
              </a:solidFill>
              <a:effectLst>
                <a:outerShdw blurRad="38100" dist="25400" dir="5400000" algn="ctr" rotWithShape="0">
                  <a:srgbClr val="6E747A">
                    <a:alpha val="43000"/>
                  </a:srgbClr>
                </a:outerShdw>
              </a:effectLst>
              <a:latin typeface="Bookman Old Style" panose="02050604050505020204" pitchFamily="18" charset="0"/>
              <a:ea typeface="+mn-ea"/>
              <a:cs typeface="+mn-cs"/>
            </a:defRPr>
          </a:pPr>
          <a:endParaRPr lang="sk-SK"/>
        </a:p>
      </c:txPr>
    </c:title>
    <c:autoTitleDeleted val="0"/>
    <c:plotArea>
      <c:layout/>
      <c:lineChart>
        <c:grouping val="standard"/>
        <c:varyColors val="0"/>
        <c:ser>
          <c:idx val="0"/>
          <c:order val="0"/>
          <c:spPr>
            <a:ln w="28575" cap="rnd">
              <a:noFill/>
              <a:round/>
            </a:ln>
            <a:effectLst/>
          </c:spPr>
          <c:marker>
            <c:symbol val="none"/>
          </c:marker>
          <c:cat>
            <c:numRef>
              <c:f>Výška!$B$39:$B$54</c:f>
              <c:numCache>
                <c:formatCode>General</c:formatCode>
                <c:ptCount val="16"/>
                <c:pt idx="0">
                  <c:v>159</c:v>
                </c:pt>
                <c:pt idx="1">
                  <c:v>160</c:v>
                </c:pt>
                <c:pt idx="2">
                  <c:v>164</c:v>
                </c:pt>
                <c:pt idx="3">
                  <c:v>165</c:v>
                </c:pt>
                <c:pt idx="4">
                  <c:v>167</c:v>
                </c:pt>
                <c:pt idx="5">
                  <c:v>169</c:v>
                </c:pt>
                <c:pt idx="6">
                  <c:v>170</c:v>
                </c:pt>
                <c:pt idx="7">
                  <c:v>172</c:v>
                </c:pt>
                <c:pt idx="8">
                  <c:v>173</c:v>
                </c:pt>
                <c:pt idx="9">
                  <c:v>175</c:v>
                </c:pt>
                <c:pt idx="10">
                  <c:v>176</c:v>
                </c:pt>
                <c:pt idx="11">
                  <c:v>177</c:v>
                </c:pt>
                <c:pt idx="12">
                  <c:v>180</c:v>
                </c:pt>
                <c:pt idx="13">
                  <c:v>181</c:v>
                </c:pt>
                <c:pt idx="14">
                  <c:v>187</c:v>
                </c:pt>
                <c:pt idx="15">
                  <c:v>190</c:v>
                </c:pt>
              </c:numCache>
            </c:numRef>
          </c:cat>
          <c:val>
            <c:numRef>
              <c:f>Výška!$C$39:$C$54</c:f>
              <c:numCache>
                <c:formatCode>General</c:formatCode>
                <c:ptCount val="16"/>
                <c:pt idx="0">
                  <c:v>2</c:v>
                </c:pt>
                <c:pt idx="1">
                  <c:v>1</c:v>
                </c:pt>
                <c:pt idx="2">
                  <c:v>2</c:v>
                </c:pt>
                <c:pt idx="3">
                  <c:v>1</c:v>
                </c:pt>
                <c:pt idx="4">
                  <c:v>1</c:v>
                </c:pt>
                <c:pt idx="5">
                  <c:v>2</c:v>
                </c:pt>
                <c:pt idx="6">
                  <c:v>4</c:v>
                </c:pt>
                <c:pt idx="7">
                  <c:v>3</c:v>
                </c:pt>
                <c:pt idx="8">
                  <c:v>2</c:v>
                </c:pt>
                <c:pt idx="9">
                  <c:v>2</c:v>
                </c:pt>
                <c:pt idx="10">
                  <c:v>2</c:v>
                </c:pt>
                <c:pt idx="11">
                  <c:v>2</c:v>
                </c:pt>
                <c:pt idx="12">
                  <c:v>2</c:v>
                </c:pt>
                <c:pt idx="13">
                  <c:v>2</c:v>
                </c:pt>
                <c:pt idx="14">
                  <c:v>1</c:v>
                </c:pt>
                <c:pt idx="15">
                  <c:v>1</c:v>
                </c:pt>
              </c:numCache>
            </c:numRef>
          </c:val>
          <c:smooth val="0"/>
          <c:extLst>
            <c:ext xmlns:c16="http://schemas.microsoft.com/office/drawing/2014/chart" uri="{C3380CC4-5D6E-409C-BE32-E72D297353CC}">
              <c16:uniqueId val="{00000000-C61D-44CB-BFF5-D8C5C385300B}"/>
            </c:ext>
          </c:extLst>
        </c:ser>
        <c:dLbls>
          <c:showLegendKey val="0"/>
          <c:showVal val="0"/>
          <c:showCatName val="0"/>
          <c:showSerName val="0"/>
          <c:showPercent val="0"/>
          <c:showBubbleSize val="0"/>
        </c:dLbls>
        <c:dropLines>
          <c:spPr>
            <a:ln w="19050" cap="flat" cmpd="sng" algn="ctr">
              <a:solidFill>
                <a:schemeClr val="accent5">
                  <a:lumMod val="75000"/>
                </a:schemeClr>
              </a:solidFill>
              <a:round/>
            </a:ln>
            <a:effectLst/>
          </c:spPr>
        </c:dropLines>
        <c:smooth val="0"/>
        <c:axId val="1258280687"/>
        <c:axId val="1065199167"/>
      </c:lineChart>
      <c:catAx>
        <c:axId val="1258280687"/>
        <c:scaling>
          <c:orientation val="minMax"/>
        </c:scaling>
        <c:delete val="0"/>
        <c:axPos val="b"/>
        <c:title>
          <c:tx>
            <c:rich>
              <a:bodyPr rot="0" spcFirstLastPara="1" vertOverflow="ellipsis" vert="horz" wrap="square" anchor="ctr" anchorCtr="1"/>
              <a:lstStyle/>
              <a:p>
                <a:pPr>
                  <a:defRPr sz="1050" b="1" i="0" u="none" strike="noStrike" kern="1200" baseline="0">
                    <a:solidFill>
                      <a:schemeClr val="accent1"/>
                    </a:solidFill>
                    <a:latin typeface="Bookman Old Style" panose="02050604050505020204" pitchFamily="18" charset="0"/>
                    <a:ea typeface="+mn-ea"/>
                    <a:cs typeface="+mn-cs"/>
                  </a:defRPr>
                </a:pPr>
                <a:r>
                  <a:rPr lang="en-US" sz="1050" b="1">
                    <a:solidFill>
                      <a:schemeClr val="accent1"/>
                    </a:solidFill>
                    <a:latin typeface="Bookman Old Style" panose="02050604050505020204" pitchFamily="18" charset="0"/>
                  </a:rPr>
                  <a:t>Výška</a:t>
                </a:r>
              </a:p>
            </c:rich>
          </c:tx>
          <c:layout>
            <c:manualLayout>
              <c:xMode val="edge"/>
              <c:yMode val="edge"/>
              <c:x val="0.45902506304359014"/>
              <c:y val="0.88234592627141117"/>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065199167"/>
        <c:crosses val="autoZero"/>
        <c:auto val="1"/>
        <c:lblAlgn val="ctr"/>
        <c:lblOffset val="100"/>
        <c:noMultiLvlLbl val="0"/>
      </c:catAx>
      <c:valAx>
        <c:axId val="1065199167"/>
        <c:scaling>
          <c:orientation val="minMax"/>
        </c:scaling>
        <c:delete val="0"/>
        <c:axPos val="l"/>
        <c:majorGridlines>
          <c:spPr>
            <a:ln w="9525" cap="flat" cmpd="sng" algn="ctr">
              <a:solidFill>
                <a:schemeClr val="bg2">
                  <a:lumMod val="7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accent1"/>
                    </a:solidFill>
                    <a:latin typeface="Bookman Old Style" panose="02050604050505020204" pitchFamily="18" charset="0"/>
                    <a:ea typeface="+mn-ea"/>
                    <a:cs typeface="+mn-cs"/>
                  </a:defRPr>
                </a:pPr>
                <a:r>
                  <a:rPr lang="en-US" sz="1050" b="1">
                    <a:solidFill>
                      <a:schemeClr val="accent1"/>
                    </a:solidFill>
                    <a:latin typeface="Bookman Old Style" panose="02050604050505020204" pitchFamily="18" charset="0"/>
                  </a:rPr>
                  <a:t>Absolutna početnosť</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accent1"/>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258280687"/>
        <c:crosses val="autoZero"/>
        <c:crossBetween val="between"/>
        <c:majorUnit val="1"/>
      </c:valAx>
      <c:spPr>
        <a:noFill/>
        <a:ln w="38100">
          <a:noFill/>
        </a:ln>
        <a:effectLst/>
      </c:spPr>
    </c:plotArea>
    <c:plotVisOnly val="1"/>
    <c:dispBlanksAs val="gap"/>
    <c:showDLblsOverMax val="0"/>
  </c:chart>
  <c:spPr>
    <a:gradFill>
      <a:gsLst>
        <a:gs pos="0">
          <a:schemeClr val="accent1">
            <a:lumMod val="5000"/>
            <a:lumOff val="95000"/>
          </a:schemeClr>
        </a:gs>
        <a:gs pos="50000">
          <a:srgbClr val="CFF9F5"/>
        </a:gs>
        <a:gs pos="98000">
          <a:srgbClr val="A3FBD3"/>
        </a:gs>
      </a:gsLst>
      <a:lin ang="5400000" scaled="1"/>
    </a:gradFill>
    <a:ln w="19050" cap="flat" cmpd="sng" algn="ctr">
      <a:solidFill>
        <a:srgbClr val="00B050"/>
      </a:solidFill>
      <a:round/>
    </a:ln>
    <a:effectLst/>
  </c:spPr>
  <c:txPr>
    <a:bodyPr/>
    <a:lstStyle/>
    <a:p>
      <a:pPr>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baseline="0">
                <a:solidFill>
                  <a:schemeClr val="accent1"/>
                </a:solidFill>
                <a:latin typeface="Bookman Old Style" panose="02050604050505020204" pitchFamily="18" charset="0"/>
                <a:ea typeface="+mn-ea"/>
                <a:cs typeface="+mn-cs"/>
              </a:defRPr>
            </a:pPr>
            <a:r>
              <a:rPr lang="en-US" b="0">
                <a:solidFill>
                  <a:schemeClr val="accent1"/>
                </a:solidFill>
                <a:latin typeface="Bookman Old Style" panose="02050604050505020204" pitchFamily="18" charset="0"/>
              </a:rPr>
              <a:t>Graf výšky</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accent1"/>
              </a:solidFill>
              <a:latin typeface="Bookman Old Style" panose="02050604050505020204" pitchFamily="18" charset="0"/>
              <a:ea typeface="+mn-ea"/>
              <a:cs typeface="+mn-cs"/>
            </a:defRPr>
          </a:pPr>
          <a:endParaRPr lang="sk-SK"/>
        </a:p>
      </c:txPr>
    </c:title>
    <c:autoTitleDeleted val="0"/>
    <c:plotArea>
      <c:layout>
        <c:manualLayout>
          <c:layoutTarget val="inner"/>
          <c:xMode val="edge"/>
          <c:yMode val="edge"/>
          <c:x val="6.8823632340075144E-2"/>
          <c:y val="0.18578703703703706"/>
          <c:w val="0.90241819772528431"/>
          <c:h val="0.60345691163604553"/>
        </c:manualLayout>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k-S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Výška!$B$39:$B$54</c:f>
              <c:numCache>
                <c:formatCode>General</c:formatCode>
                <c:ptCount val="16"/>
                <c:pt idx="0">
                  <c:v>159</c:v>
                </c:pt>
                <c:pt idx="1">
                  <c:v>160</c:v>
                </c:pt>
                <c:pt idx="2">
                  <c:v>164</c:v>
                </c:pt>
                <c:pt idx="3">
                  <c:v>165</c:v>
                </c:pt>
                <c:pt idx="4">
                  <c:v>167</c:v>
                </c:pt>
                <c:pt idx="5">
                  <c:v>169</c:v>
                </c:pt>
                <c:pt idx="6">
                  <c:v>170</c:v>
                </c:pt>
                <c:pt idx="7">
                  <c:v>172</c:v>
                </c:pt>
                <c:pt idx="8">
                  <c:v>173</c:v>
                </c:pt>
                <c:pt idx="9">
                  <c:v>175</c:v>
                </c:pt>
                <c:pt idx="10">
                  <c:v>176</c:v>
                </c:pt>
                <c:pt idx="11">
                  <c:v>177</c:v>
                </c:pt>
                <c:pt idx="12">
                  <c:v>180</c:v>
                </c:pt>
                <c:pt idx="13">
                  <c:v>181</c:v>
                </c:pt>
                <c:pt idx="14">
                  <c:v>187</c:v>
                </c:pt>
                <c:pt idx="15">
                  <c:v>190</c:v>
                </c:pt>
              </c:numCache>
            </c:numRef>
          </c:cat>
          <c:val>
            <c:numRef>
              <c:f>Výška!$C$39:$C$54</c:f>
              <c:numCache>
                <c:formatCode>General</c:formatCode>
                <c:ptCount val="16"/>
                <c:pt idx="0">
                  <c:v>2</c:v>
                </c:pt>
                <c:pt idx="1">
                  <c:v>1</c:v>
                </c:pt>
                <c:pt idx="2">
                  <c:v>2</c:v>
                </c:pt>
                <c:pt idx="3">
                  <c:v>1</c:v>
                </c:pt>
                <c:pt idx="4">
                  <c:v>1</c:v>
                </c:pt>
                <c:pt idx="5">
                  <c:v>2</c:v>
                </c:pt>
                <c:pt idx="6">
                  <c:v>4</c:v>
                </c:pt>
                <c:pt idx="7">
                  <c:v>3</c:v>
                </c:pt>
                <c:pt idx="8">
                  <c:v>2</c:v>
                </c:pt>
                <c:pt idx="9">
                  <c:v>2</c:v>
                </c:pt>
                <c:pt idx="10">
                  <c:v>2</c:v>
                </c:pt>
                <c:pt idx="11">
                  <c:v>2</c:v>
                </c:pt>
                <c:pt idx="12">
                  <c:v>2</c:v>
                </c:pt>
                <c:pt idx="13">
                  <c:v>2</c:v>
                </c:pt>
                <c:pt idx="14">
                  <c:v>1</c:v>
                </c:pt>
                <c:pt idx="15">
                  <c:v>1</c:v>
                </c:pt>
              </c:numCache>
            </c:numRef>
          </c:val>
          <c:extLst>
            <c:ext xmlns:c16="http://schemas.microsoft.com/office/drawing/2014/chart" uri="{C3380CC4-5D6E-409C-BE32-E72D297353CC}">
              <c16:uniqueId val="{00000000-862A-4E65-B023-578897B28D97}"/>
            </c:ext>
          </c:extLst>
        </c:ser>
        <c:dLbls>
          <c:dLblPos val="inEnd"/>
          <c:showLegendKey val="0"/>
          <c:showVal val="1"/>
          <c:showCatName val="0"/>
          <c:showSerName val="0"/>
          <c:showPercent val="0"/>
          <c:showBubbleSize val="0"/>
        </c:dLbls>
        <c:gapWidth val="65"/>
        <c:axId val="1258280687"/>
        <c:axId val="1065199167"/>
      </c:barChart>
      <c:catAx>
        <c:axId val="1258280687"/>
        <c:scaling>
          <c:orientation val="minMax"/>
        </c:scaling>
        <c:delete val="0"/>
        <c:axPos val="b"/>
        <c:title>
          <c:tx>
            <c:rich>
              <a:bodyPr rot="0" spcFirstLastPara="1" vertOverflow="ellipsis" vert="horz" wrap="square" anchor="ctr" anchorCtr="1"/>
              <a:lstStyle/>
              <a:p>
                <a:pPr>
                  <a:defRPr sz="1050" b="1" i="0" u="none" strike="noStrike" kern="1200" baseline="0">
                    <a:solidFill>
                      <a:schemeClr val="accent1"/>
                    </a:solidFill>
                    <a:latin typeface="Bookman Old Style" panose="02050604050505020204" pitchFamily="18" charset="0"/>
                    <a:ea typeface="+mn-ea"/>
                    <a:cs typeface="+mn-cs"/>
                  </a:defRPr>
                </a:pPr>
                <a:r>
                  <a:rPr lang="en-US" sz="1050">
                    <a:solidFill>
                      <a:schemeClr val="accent1"/>
                    </a:solidFill>
                    <a:latin typeface="Bookman Old Style" panose="02050604050505020204" pitchFamily="18" charset="0"/>
                  </a:rPr>
                  <a:t>Výška</a:t>
                </a:r>
              </a:p>
            </c:rich>
          </c:tx>
          <c:layout>
            <c:manualLayout>
              <c:xMode val="edge"/>
              <c:yMode val="edge"/>
              <c:x val="0.4434966805619886"/>
              <c:y val="0.89201370662000579"/>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k-SK"/>
          </a:p>
        </c:txPr>
        <c:crossAx val="1065199167"/>
        <c:crosses val="autoZero"/>
        <c:auto val="1"/>
        <c:lblAlgn val="ctr"/>
        <c:lblOffset val="100"/>
        <c:noMultiLvlLbl val="0"/>
      </c:catAx>
      <c:valAx>
        <c:axId val="1065199167"/>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1050" b="1" i="0" u="none" strike="noStrike" kern="1200" baseline="0">
                    <a:solidFill>
                      <a:schemeClr val="accent1"/>
                    </a:solidFill>
                    <a:latin typeface="Bookman Old Style" panose="02050604050505020204" pitchFamily="18" charset="0"/>
                    <a:ea typeface="+mn-ea"/>
                    <a:cs typeface="+mn-cs"/>
                  </a:defRPr>
                </a:pPr>
                <a:r>
                  <a:rPr lang="en-US" sz="1050">
                    <a:solidFill>
                      <a:schemeClr val="accent1"/>
                    </a:solidFill>
                    <a:latin typeface="Bookman Old Style" panose="02050604050505020204" pitchFamily="18" charset="0"/>
                  </a:rPr>
                  <a:t>Absolutna početnosť</a:t>
                </a:r>
              </a:p>
            </c:rich>
          </c:tx>
          <c:layout>
            <c:manualLayout>
              <c:xMode val="edge"/>
              <c:yMode val="edge"/>
              <c:x val="1.8300653594771243E-2"/>
              <c:y val="0.22177456984543598"/>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accent1"/>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crossAx val="1258280687"/>
        <c:crosses val="autoZero"/>
        <c:crossBetween val="between"/>
        <c:majorUnit val="1"/>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19050" cap="flat" cmpd="sng" algn="ctr">
      <a:solidFill>
        <a:schemeClr val="accent1">
          <a:lumMod val="60000"/>
          <a:lumOff val="40000"/>
        </a:schemeClr>
      </a:solidFill>
      <a:round/>
    </a:ln>
    <a:effectLst/>
  </c:spPr>
  <c:txPr>
    <a:bodyPr/>
    <a:lstStyle/>
    <a:p>
      <a:pPr>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cap="all" spc="150" baseline="0">
                <a:ln>
                  <a:solidFill>
                    <a:schemeClr val="accent5">
                      <a:lumMod val="40000"/>
                      <a:lumOff val="60000"/>
                    </a:schemeClr>
                  </a:solidFill>
                </a:ln>
                <a:solidFill>
                  <a:schemeClr val="accent1"/>
                </a:solidFill>
                <a:latin typeface="Bookman Old Style" panose="02050604050505020204" pitchFamily="18" charset="0"/>
                <a:ea typeface="+mn-ea"/>
                <a:cs typeface="+mn-cs"/>
              </a:defRPr>
            </a:pPr>
            <a:r>
              <a:rPr lang="en-US" sz="1800">
                <a:ln>
                  <a:solidFill>
                    <a:schemeClr val="accent5">
                      <a:lumMod val="40000"/>
                      <a:lumOff val="60000"/>
                    </a:schemeClr>
                  </a:solidFill>
                </a:ln>
                <a:solidFill>
                  <a:schemeClr val="accent1"/>
                </a:solidFill>
                <a:latin typeface="Bookman Old Style" panose="02050604050505020204" pitchFamily="18" charset="0"/>
              </a:rPr>
              <a:t>Graf výšky</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chemeClr val="accent5">
                    <a:lumMod val="40000"/>
                    <a:lumOff val="60000"/>
                  </a:schemeClr>
                </a:solidFill>
              </a:ln>
              <a:solidFill>
                <a:schemeClr val="accent1"/>
              </a:solidFill>
              <a:latin typeface="Bookman Old Style" panose="02050604050505020204" pitchFamily="18" charset="0"/>
              <a:ea typeface="+mn-ea"/>
              <a:cs typeface="+mn-cs"/>
            </a:defRPr>
          </a:pPr>
          <a:endParaRPr lang="sk-SK"/>
        </a:p>
      </c:txPr>
    </c:title>
    <c:autoTitleDeleted val="0"/>
    <c:plotArea>
      <c:layout/>
      <c:pieChart>
        <c:varyColors val="1"/>
        <c:ser>
          <c:idx val="0"/>
          <c:order val="0"/>
          <c:spPr>
            <a:solidFill>
              <a:srgbClr val="CFF9F5"/>
            </a:solidFill>
          </c:spPr>
          <c:dPt>
            <c:idx val="0"/>
            <c:bubble3D val="0"/>
            <c:spPr>
              <a:solidFill>
                <a:srgbClr val="CFF9F5"/>
              </a:solidFill>
              <a:ln w="19050">
                <a:solidFill>
                  <a:schemeClr val="lt1"/>
                </a:solidFill>
              </a:ln>
              <a:effectLst>
                <a:innerShdw blurRad="114300">
                  <a:schemeClr val="accent5">
                    <a:shade val="38000"/>
                  </a:schemeClr>
                </a:innerShdw>
              </a:effectLst>
            </c:spPr>
            <c:extLst>
              <c:ext xmlns:c16="http://schemas.microsoft.com/office/drawing/2014/chart" uri="{C3380CC4-5D6E-409C-BE32-E72D297353CC}">
                <c16:uniqueId val="{00000001-9087-41D0-B3A3-4B86E1B930B1}"/>
              </c:ext>
            </c:extLst>
          </c:dPt>
          <c:dPt>
            <c:idx val="1"/>
            <c:bubble3D val="0"/>
            <c:spPr>
              <a:solidFill>
                <a:srgbClr val="CFF9F5"/>
              </a:solidFill>
              <a:ln w="19050">
                <a:solidFill>
                  <a:schemeClr val="lt1"/>
                </a:solidFill>
              </a:ln>
              <a:effectLst>
                <a:innerShdw blurRad="114300">
                  <a:schemeClr val="accent5">
                    <a:shade val="46000"/>
                  </a:schemeClr>
                </a:innerShdw>
              </a:effectLst>
            </c:spPr>
            <c:extLst>
              <c:ext xmlns:c16="http://schemas.microsoft.com/office/drawing/2014/chart" uri="{C3380CC4-5D6E-409C-BE32-E72D297353CC}">
                <c16:uniqueId val="{00000003-9087-41D0-B3A3-4B86E1B930B1}"/>
              </c:ext>
            </c:extLst>
          </c:dPt>
          <c:dPt>
            <c:idx val="2"/>
            <c:bubble3D val="0"/>
            <c:spPr>
              <a:solidFill>
                <a:srgbClr val="CFF9F5"/>
              </a:solidFill>
              <a:ln w="19050">
                <a:solidFill>
                  <a:schemeClr val="lt1"/>
                </a:solidFill>
              </a:ln>
              <a:effectLst>
                <a:innerShdw blurRad="114300">
                  <a:schemeClr val="accent5">
                    <a:shade val="54000"/>
                  </a:schemeClr>
                </a:innerShdw>
              </a:effectLst>
            </c:spPr>
            <c:extLst>
              <c:ext xmlns:c16="http://schemas.microsoft.com/office/drawing/2014/chart" uri="{C3380CC4-5D6E-409C-BE32-E72D297353CC}">
                <c16:uniqueId val="{00000005-9087-41D0-B3A3-4B86E1B930B1}"/>
              </c:ext>
            </c:extLst>
          </c:dPt>
          <c:dPt>
            <c:idx val="3"/>
            <c:bubble3D val="0"/>
            <c:spPr>
              <a:solidFill>
                <a:srgbClr val="CFF9F5"/>
              </a:solidFill>
              <a:ln w="19050">
                <a:solidFill>
                  <a:schemeClr val="lt1"/>
                </a:solidFill>
              </a:ln>
              <a:effectLst>
                <a:innerShdw blurRad="114300">
                  <a:schemeClr val="accent5">
                    <a:shade val="62000"/>
                  </a:schemeClr>
                </a:innerShdw>
              </a:effectLst>
            </c:spPr>
            <c:extLst>
              <c:ext xmlns:c16="http://schemas.microsoft.com/office/drawing/2014/chart" uri="{C3380CC4-5D6E-409C-BE32-E72D297353CC}">
                <c16:uniqueId val="{00000007-9087-41D0-B3A3-4B86E1B930B1}"/>
              </c:ext>
            </c:extLst>
          </c:dPt>
          <c:dPt>
            <c:idx val="4"/>
            <c:bubble3D val="0"/>
            <c:spPr>
              <a:solidFill>
                <a:srgbClr val="CFF9F5"/>
              </a:solidFill>
              <a:ln w="19050">
                <a:solidFill>
                  <a:schemeClr val="lt1"/>
                </a:solidFill>
              </a:ln>
              <a:effectLst>
                <a:innerShdw blurRad="114300">
                  <a:schemeClr val="accent5">
                    <a:shade val="71000"/>
                  </a:schemeClr>
                </a:innerShdw>
              </a:effectLst>
            </c:spPr>
            <c:extLst>
              <c:ext xmlns:c16="http://schemas.microsoft.com/office/drawing/2014/chart" uri="{C3380CC4-5D6E-409C-BE32-E72D297353CC}">
                <c16:uniqueId val="{00000009-9087-41D0-B3A3-4B86E1B930B1}"/>
              </c:ext>
            </c:extLst>
          </c:dPt>
          <c:dPt>
            <c:idx val="5"/>
            <c:bubble3D val="0"/>
            <c:spPr>
              <a:solidFill>
                <a:srgbClr val="CFF9F5"/>
              </a:solidFill>
              <a:ln w="19050">
                <a:solidFill>
                  <a:schemeClr val="lt1"/>
                </a:solidFill>
              </a:ln>
              <a:effectLst>
                <a:innerShdw blurRad="114300">
                  <a:schemeClr val="accent5">
                    <a:shade val="79000"/>
                  </a:schemeClr>
                </a:innerShdw>
              </a:effectLst>
            </c:spPr>
            <c:extLst>
              <c:ext xmlns:c16="http://schemas.microsoft.com/office/drawing/2014/chart" uri="{C3380CC4-5D6E-409C-BE32-E72D297353CC}">
                <c16:uniqueId val="{0000000B-9087-41D0-B3A3-4B86E1B930B1}"/>
              </c:ext>
            </c:extLst>
          </c:dPt>
          <c:dPt>
            <c:idx val="6"/>
            <c:bubble3D val="0"/>
            <c:spPr>
              <a:solidFill>
                <a:srgbClr val="CFF9F5"/>
              </a:solidFill>
              <a:ln w="19050">
                <a:solidFill>
                  <a:schemeClr val="lt1"/>
                </a:solidFill>
              </a:ln>
              <a:effectLst>
                <a:innerShdw blurRad="114300">
                  <a:schemeClr val="accent5">
                    <a:shade val="87000"/>
                  </a:schemeClr>
                </a:innerShdw>
              </a:effectLst>
            </c:spPr>
            <c:extLst>
              <c:ext xmlns:c16="http://schemas.microsoft.com/office/drawing/2014/chart" uri="{C3380CC4-5D6E-409C-BE32-E72D297353CC}">
                <c16:uniqueId val="{0000000D-9087-41D0-B3A3-4B86E1B930B1}"/>
              </c:ext>
            </c:extLst>
          </c:dPt>
          <c:dPt>
            <c:idx val="7"/>
            <c:bubble3D val="0"/>
            <c:spPr>
              <a:solidFill>
                <a:srgbClr val="CFF9F5"/>
              </a:solidFill>
              <a:ln w="19050">
                <a:solidFill>
                  <a:schemeClr val="lt1"/>
                </a:solidFill>
              </a:ln>
              <a:effectLst>
                <a:innerShdw blurRad="114300">
                  <a:schemeClr val="accent5">
                    <a:shade val="95000"/>
                  </a:schemeClr>
                </a:innerShdw>
              </a:effectLst>
            </c:spPr>
            <c:extLst>
              <c:ext xmlns:c16="http://schemas.microsoft.com/office/drawing/2014/chart" uri="{C3380CC4-5D6E-409C-BE32-E72D297353CC}">
                <c16:uniqueId val="{0000000F-9087-41D0-B3A3-4B86E1B930B1}"/>
              </c:ext>
            </c:extLst>
          </c:dPt>
          <c:dPt>
            <c:idx val="8"/>
            <c:bubble3D val="0"/>
            <c:spPr>
              <a:solidFill>
                <a:srgbClr val="CFF9F5"/>
              </a:solidFill>
              <a:ln w="19050">
                <a:solidFill>
                  <a:schemeClr val="lt1"/>
                </a:solidFill>
              </a:ln>
              <a:effectLst>
                <a:innerShdw blurRad="114300">
                  <a:schemeClr val="accent5">
                    <a:tint val="96000"/>
                  </a:schemeClr>
                </a:innerShdw>
              </a:effectLst>
            </c:spPr>
            <c:extLst>
              <c:ext xmlns:c16="http://schemas.microsoft.com/office/drawing/2014/chart" uri="{C3380CC4-5D6E-409C-BE32-E72D297353CC}">
                <c16:uniqueId val="{00000011-9087-41D0-B3A3-4B86E1B930B1}"/>
              </c:ext>
            </c:extLst>
          </c:dPt>
          <c:dPt>
            <c:idx val="9"/>
            <c:bubble3D val="0"/>
            <c:spPr>
              <a:solidFill>
                <a:srgbClr val="CFF9F5"/>
              </a:solidFill>
              <a:ln w="19050">
                <a:solidFill>
                  <a:schemeClr val="lt1"/>
                </a:solidFill>
              </a:ln>
              <a:effectLst>
                <a:innerShdw blurRad="114300">
                  <a:schemeClr val="accent5">
                    <a:tint val="88000"/>
                  </a:schemeClr>
                </a:innerShdw>
              </a:effectLst>
            </c:spPr>
            <c:extLst>
              <c:ext xmlns:c16="http://schemas.microsoft.com/office/drawing/2014/chart" uri="{C3380CC4-5D6E-409C-BE32-E72D297353CC}">
                <c16:uniqueId val="{00000013-9087-41D0-B3A3-4B86E1B930B1}"/>
              </c:ext>
            </c:extLst>
          </c:dPt>
          <c:dPt>
            <c:idx val="10"/>
            <c:bubble3D val="0"/>
            <c:spPr>
              <a:solidFill>
                <a:srgbClr val="CFF9F5"/>
              </a:solidFill>
              <a:ln w="19050">
                <a:solidFill>
                  <a:schemeClr val="lt1"/>
                </a:solidFill>
              </a:ln>
              <a:effectLst>
                <a:innerShdw blurRad="114300">
                  <a:schemeClr val="accent5">
                    <a:tint val="80000"/>
                  </a:schemeClr>
                </a:innerShdw>
              </a:effectLst>
            </c:spPr>
            <c:extLst>
              <c:ext xmlns:c16="http://schemas.microsoft.com/office/drawing/2014/chart" uri="{C3380CC4-5D6E-409C-BE32-E72D297353CC}">
                <c16:uniqueId val="{00000015-9087-41D0-B3A3-4B86E1B930B1}"/>
              </c:ext>
            </c:extLst>
          </c:dPt>
          <c:dPt>
            <c:idx val="11"/>
            <c:bubble3D val="0"/>
            <c:spPr>
              <a:solidFill>
                <a:srgbClr val="CFF9F5"/>
              </a:solidFill>
              <a:ln w="19050">
                <a:solidFill>
                  <a:schemeClr val="lt1"/>
                </a:solidFill>
              </a:ln>
              <a:effectLst>
                <a:innerShdw blurRad="114300">
                  <a:schemeClr val="accent5">
                    <a:tint val="72000"/>
                  </a:schemeClr>
                </a:innerShdw>
              </a:effectLst>
            </c:spPr>
            <c:extLst>
              <c:ext xmlns:c16="http://schemas.microsoft.com/office/drawing/2014/chart" uri="{C3380CC4-5D6E-409C-BE32-E72D297353CC}">
                <c16:uniqueId val="{00000017-9087-41D0-B3A3-4B86E1B930B1}"/>
              </c:ext>
            </c:extLst>
          </c:dPt>
          <c:dPt>
            <c:idx val="12"/>
            <c:bubble3D val="0"/>
            <c:spPr>
              <a:solidFill>
                <a:srgbClr val="CFF9F5"/>
              </a:solidFill>
              <a:ln w="19050">
                <a:solidFill>
                  <a:schemeClr val="lt1"/>
                </a:solidFill>
              </a:ln>
              <a:effectLst>
                <a:innerShdw blurRad="114300">
                  <a:schemeClr val="accent5">
                    <a:tint val="63000"/>
                  </a:schemeClr>
                </a:innerShdw>
              </a:effectLst>
            </c:spPr>
            <c:extLst>
              <c:ext xmlns:c16="http://schemas.microsoft.com/office/drawing/2014/chart" uri="{C3380CC4-5D6E-409C-BE32-E72D297353CC}">
                <c16:uniqueId val="{00000019-9087-41D0-B3A3-4B86E1B930B1}"/>
              </c:ext>
            </c:extLst>
          </c:dPt>
          <c:dPt>
            <c:idx val="13"/>
            <c:bubble3D val="0"/>
            <c:spPr>
              <a:solidFill>
                <a:srgbClr val="CFF9F5"/>
              </a:solidFill>
              <a:ln w="19050">
                <a:solidFill>
                  <a:schemeClr val="lt1"/>
                </a:solidFill>
              </a:ln>
              <a:effectLst>
                <a:innerShdw blurRad="114300">
                  <a:schemeClr val="accent5">
                    <a:tint val="55000"/>
                  </a:schemeClr>
                </a:innerShdw>
              </a:effectLst>
            </c:spPr>
            <c:extLst>
              <c:ext xmlns:c16="http://schemas.microsoft.com/office/drawing/2014/chart" uri="{C3380CC4-5D6E-409C-BE32-E72D297353CC}">
                <c16:uniqueId val="{0000001B-9087-41D0-B3A3-4B86E1B930B1}"/>
              </c:ext>
            </c:extLst>
          </c:dPt>
          <c:dPt>
            <c:idx val="14"/>
            <c:bubble3D val="0"/>
            <c:spPr>
              <a:solidFill>
                <a:srgbClr val="CFF9F5"/>
              </a:solidFill>
              <a:ln w="19050">
                <a:solidFill>
                  <a:schemeClr val="lt1"/>
                </a:solidFill>
              </a:ln>
              <a:effectLst>
                <a:innerShdw blurRad="114300">
                  <a:schemeClr val="accent5">
                    <a:tint val="47000"/>
                  </a:schemeClr>
                </a:innerShdw>
              </a:effectLst>
            </c:spPr>
            <c:extLst>
              <c:ext xmlns:c16="http://schemas.microsoft.com/office/drawing/2014/chart" uri="{C3380CC4-5D6E-409C-BE32-E72D297353CC}">
                <c16:uniqueId val="{0000001D-9087-41D0-B3A3-4B86E1B930B1}"/>
              </c:ext>
            </c:extLst>
          </c:dPt>
          <c:dPt>
            <c:idx val="15"/>
            <c:bubble3D val="0"/>
            <c:spPr>
              <a:solidFill>
                <a:srgbClr val="CFF9F5"/>
              </a:solidFill>
              <a:ln w="19050">
                <a:solidFill>
                  <a:schemeClr val="lt1"/>
                </a:solidFill>
              </a:ln>
              <a:effectLst>
                <a:innerShdw blurRad="114300">
                  <a:schemeClr val="accent5">
                    <a:tint val="39000"/>
                  </a:schemeClr>
                </a:innerShdw>
              </a:effectLst>
            </c:spPr>
            <c:extLst>
              <c:ext xmlns:c16="http://schemas.microsoft.com/office/drawing/2014/chart" uri="{C3380CC4-5D6E-409C-BE32-E72D297353CC}">
                <c16:uniqueId val="{0000001F-9087-41D0-B3A3-4B86E1B930B1}"/>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Bookman Old Style" panose="02050604050505020204" pitchFamily="18" charset="0"/>
                    <a:ea typeface="+mn-ea"/>
                    <a:cs typeface="+mn-cs"/>
                  </a:defRPr>
                </a:pPr>
                <a:endParaRPr lang="sk-SK"/>
              </a:p>
            </c:txPr>
            <c:dLblPos val="inEnd"/>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numRef>
              <c:f>Výška!$B$39:$B$54</c:f>
              <c:numCache>
                <c:formatCode>General</c:formatCode>
                <c:ptCount val="16"/>
                <c:pt idx="0">
                  <c:v>159</c:v>
                </c:pt>
                <c:pt idx="1">
                  <c:v>160</c:v>
                </c:pt>
                <c:pt idx="2">
                  <c:v>164</c:v>
                </c:pt>
                <c:pt idx="3">
                  <c:v>165</c:v>
                </c:pt>
                <c:pt idx="4">
                  <c:v>167</c:v>
                </c:pt>
                <c:pt idx="5">
                  <c:v>169</c:v>
                </c:pt>
                <c:pt idx="6">
                  <c:v>170</c:v>
                </c:pt>
                <c:pt idx="7">
                  <c:v>172</c:v>
                </c:pt>
                <c:pt idx="8">
                  <c:v>173</c:v>
                </c:pt>
                <c:pt idx="9">
                  <c:v>175</c:v>
                </c:pt>
                <c:pt idx="10">
                  <c:v>176</c:v>
                </c:pt>
                <c:pt idx="11">
                  <c:v>177</c:v>
                </c:pt>
                <c:pt idx="12">
                  <c:v>180</c:v>
                </c:pt>
                <c:pt idx="13">
                  <c:v>181</c:v>
                </c:pt>
                <c:pt idx="14">
                  <c:v>187</c:v>
                </c:pt>
                <c:pt idx="15">
                  <c:v>190</c:v>
                </c:pt>
              </c:numCache>
            </c:numRef>
          </c:cat>
          <c:val>
            <c:numRef>
              <c:f>Výška!$C$39:$C$54</c:f>
              <c:numCache>
                <c:formatCode>General</c:formatCode>
                <c:ptCount val="16"/>
                <c:pt idx="0">
                  <c:v>2</c:v>
                </c:pt>
                <c:pt idx="1">
                  <c:v>1</c:v>
                </c:pt>
                <c:pt idx="2">
                  <c:v>2</c:v>
                </c:pt>
                <c:pt idx="3">
                  <c:v>1</c:v>
                </c:pt>
                <c:pt idx="4">
                  <c:v>1</c:v>
                </c:pt>
                <c:pt idx="5">
                  <c:v>2</c:v>
                </c:pt>
                <c:pt idx="6">
                  <c:v>4</c:v>
                </c:pt>
                <c:pt idx="7">
                  <c:v>3</c:v>
                </c:pt>
                <c:pt idx="8">
                  <c:v>2</c:v>
                </c:pt>
                <c:pt idx="9">
                  <c:v>2</c:v>
                </c:pt>
                <c:pt idx="10">
                  <c:v>2</c:v>
                </c:pt>
                <c:pt idx="11">
                  <c:v>2</c:v>
                </c:pt>
                <c:pt idx="12">
                  <c:v>2</c:v>
                </c:pt>
                <c:pt idx="13">
                  <c:v>2</c:v>
                </c:pt>
                <c:pt idx="14">
                  <c:v>1</c:v>
                </c:pt>
                <c:pt idx="15">
                  <c:v>1</c:v>
                </c:pt>
              </c:numCache>
            </c:numRef>
          </c:val>
          <c:extLst>
            <c:ext xmlns:c16="http://schemas.microsoft.com/office/drawing/2014/chart" uri="{C3380CC4-5D6E-409C-BE32-E72D297353CC}">
              <c16:uniqueId val="{00000000-15F0-4B04-9590-9F968BF7D856}"/>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tr"/>
      <c:layout>
        <c:manualLayout>
          <c:xMode val="edge"/>
          <c:yMode val="edge"/>
          <c:x val="0.83759480942060194"/>
          <c:y val="0.14954698638501004"/>
          <c:w val="9.4164186728144125E-2"/>
          <c:h val="0.756063665118783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Bookman Old Style" panose="02050604050505020204" pitchFamily="18" charset="0"/>
              <a:ea typeface="+mn-ea"/>
              <a:cs typeface="+mn-cs"/>
            </a:defRPr>
          </a:pPr>
          <a:endParaRPr lang="sk-SK"/>
        </a:p>
      </c:txPr>
    </c:legend>
    <c:plotVisOnly val="1"/>
    <c:dispBlanksAs val="gap"/>
    <c:showDLblsOverMax val="0"/>
  </c:chart>
  <c:spPr>
    <a:gradFill flip="none" rotWithShape="1">
      <a:gsLst>
        <a:gs pos="0">
          <a:srgbClr val="B9F781">
            <a:shade val="30000"/>
            <a:satMod val="115000"/>
          </a:srgbClr>
        </a:gs>
        <a:gs pos="50000">
          <a:srgbClr val="B9F781">
            <a:shade val="67500"/>
            <a:satMod val="115000"/>
          </a:srgbClr>
        </a:gs>
        <a:gs pos="100000">
          <a:srgbClr val="B9F781">
            <a:shade val="100000"/>
            <a:satMod val="115000"/>
          </a:srgbClr>
        </a:gs>
      </a:gsLst>
      <a:lin ang="0" scaled="1"/>
      <a:tileRect/>
    </a:gradFill>
    <a:ln w="9525" cap="flat" cmpd="sng" algn="ctr">
      <a:solidFill>
        <a:schemeClr val="tx1">
          <a:lumMod val="15000"/>
          <a:lumOff val="85000"/>
        </a:schemeClr>
      </a:solidFill>
      <a:round/>
    </a:ln>
    <a:effectLst>
      <a:glow rad="101600">
        <a:schemeClr val="accent5">
          <a:satMod val="175000"/>
          <a:alpha val="40000"/>
        </a:schemeClr>
      </a:glow>
    </a:effectLst>
  </c:spPr>
  <c:txPr>
    <a:bodyPr/>
    <a:lstStyle/>
    <a:p>
      <a:pPr>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20" baseline="0">
                <a:solidFill>
                  <a:schemeClr val="accent1"/>
                </a:solidFill>
                <a:latin typeface="Bookman Old Style" panose="02050604050505020204" pitchFamily="18" charset="0"/>
                <a:ea typeface="+mn-ea"/>
                <a:cs typeface="+mn-cs"/>
              </a:defRPr>
            </a:pPr>
            <a:r>
              <a:rPr lang="en-US" sz="1800">
                <a:solidFill>
                  <a:schemeClr val="accent1"/>
                </a:solidFill>
                <a:latin typeface="Bookman Old Style" panose="02050604050505020204" pitchFamily="18" charset="0"/>
              </a:rPr>
              <a:t>Graf výšky</a:t>
            </a:r>
          </a:p>
        </c:rich>
      </c:tx>
      <c:overlay val="0"/>
      <c:spPr>
        <a:noFill/>
        <a:ln>
          <a:noFill/>
        </a:ln>
        <a:effectLst/>
      </c:spPr>
      <c:txPr>
        <a:bodyPr rot="0" spcFirstLastPara="1" vertOverflow="ellipsis" vert="horz" wrap="square" anchor="ctr" anchorCtr="1"/>
        <a:lstStyle/>
        <a:p>
          <a:pPr>
            <a:defRPr sz="1800" b="0" i="0" u="none" strike="noStrike" kern="1200" cap="none" spc="20" baseline="0">
              <a:solidFill>
                <a:schemeClr val="accent1"/>
              </a:solidFill>
              <a:latin typeface="Bookman Old Style" panose="02050604050505020204" pitchFamily="18" charset="0"/>
              <a:ea typeface="+mn-ea"/>
              <a:cs typeface="+mn-cs"/>
            </a:defRPr>
          </a:pPr>
          <a:endParaRPr lang="sk-SK"/>
        </a:p>
      </c:txPr>
    </c:title>
    <c:autoTitleDeleted val="0"/>
    <c:plotArea>
      <c:layout>
        <c:manualLayout>
          <c:layoutTarget val="inner"/>
          <c:xMode val="edge"/>
          <c:yMode val="edge"/>
          <c:x val="0.10618084504142866"/>
          <c:y val="0.17231126596980256"/>
          <c:w val="0.86506098502393081"/>
          <c:h val="0.62140159309354626"/>
        </c:manualLayout>
      </c:layout>
      <c:lineChart>
        <c:grouping val="standard"/>
        <c:varyColors val="0"/>
        <c:ser>
          <c:idx val="0"/>
          <c:order val="0"/>
          <c:spPr>
            <a:ln w="22225" cap="rnd" cmpd="sng" algn="ctr">
              <a:solidFill>
                <a:schemeClr val="accent1"/>
              </a:solidFill>
              <a:round/>
            </a:ln>
            <a:effectLst/>
          </c:spPr>
          <c:marker>
            <c:symbol val="none"/>
          </c:marker>
          <c:cat>
            <c:numRef>
              <c:f>Výška!$B$39:$B$54</c:f>
              <c:numCache>
                <c:formatCode>General</c:formatCode>
                <c:ptCount val="16"/>
                <c:pt idx="0">
                  <c:v>159</c:v>
                </c:pt>
                <c:pt idx="1">
                  <c:v>160</c:v>
                </c:pt>
                <c:pt idx="2">
                  <c:v>164</c:v>
                </c:pt>
                <c:pt idx="3">
                  <c:v>165</c:v>
                </c:pt>
                <c:pt idx="4">
                  <c:v>167</c:v>
                </c:pt>
                <c:pt idx="5">
                  <c:v>169</c:v>
                </c:pt>
                <c:pt idx="6">
                  <c:v>170</c:v>
                </c:pt>
                <c:pt idx="7">
                  <c:v>172</c:v>
                </c:pt>
                <c:pt idx="8">
                  <c:v>173</c:v>
                </c:pt>
                <c:pt idx="9">
                  <c:v>175</c:v>
                </c:pt>
                <c:pt idx="10">
                  <c:v>176</c:v>
                </c:pt>
                <c:pt idx="11">
                  <c:v>177</c:v>
                </c:pt>
                <c:pt idx="12">
                  <c:v>180</c:v>
                </c:pt>
                <c:pt idx="13">
                  <c:v>181</c:v>
                </c:pt>
                <c:pt idx="14">
                  <c:v>187</c:v>
                </c:pt>
                <c:pt idx="15">
                  <c:v>190</c:v>
                </c:pt>
              </c:numCache>
            </c:numRef>
          </c:cat>
          <c:val>
            <c:numRef>
              <c:f>Výška!$C$39:$C$54</c:f>
              <c:numCache>
                <c:formatCode>General</c:formatCode>
                <c:ptCount val="16"/>
                <c:pt idx="0">
                  <c:v>2</c:v>
                </c:pt>
                <c:pt idx="1">
                  <c:v>1</c:v>
                </c:pt>
                <c:pt idx="2">
                  <c:v>2</c:v>
                </c:pt>
                <c:pt idx="3">
                  <c:v>1</c:v>
                </c:pt>
                <c:pt idx="4">
                  <c:v>1</c:v>
                </c:pt>
                <c:pt idx="5">
                  <c:v>2</c:v>
                </c:pt>
                <c:pt idx="6">
                  <c:v>4</c:v>
                </c:pt>
                <c:pt idx="7">
                  <c:v>3</c:v>
                </c:pt>
                <c:pt idx="8">
                  <c:v>2</c:v>
                </c:pt>
                <c:pt idx="9">
                  <c:v>2</c:v>
                </c:pt>
                <c:pt idx="10">
                  <c:v>2</c:v>
                </c:pt>
                <c:pt idx="11">
                  <c:v>2</c:v>
                </c:pt>
                <c:pt idx="12">
                  <c:v>2</c:v>
                </c:pt>
                <c:pt idx="13">
                  <c:v>2</c:v>
                </c:pt>
                <c:pt idx="14">
                  <c:v>1</c:v>
                </c:pt>
                <c:pt idx="15">
                  <c:v>1</c:v>
                </c:pt>
              </c:numCache>
            </c:numRef>
          </c:val>
          <c:smooth val="0"/>
          <c:extLst>
            <c:ext xmlns:c16="http://schemas.microsoft.com/office/drawing/2014/chart" uri="{C3380CC4-5D6E-409C-BE32-E72D297353CC}">
              <c16:uniqueId val="{00000000-E9E7-4513-8158-A3FE97A9BBF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258280687"/>
        <c:axId val="1065199167"/>
      </c:lineChart>
      <c:catAx>
        <c:axId val="1258280687"/>
        <c:scaling>
          <c:orientation val="minMax"/>
        </c:scaling>
        <c:delete val="0"/>
        <c:axPos val="b"/>
        <c:title>
          <c:tx>
            <c:rich>
              <a:bodyPr rot="0" spcFirstLastPara="1" vertOverflow="ellipsis" vert="horz" wrap="square" anchor="ctr" anchorCtr="1"/>
              <a:lstStyle/>
              <a:p>
                <a:pPr>
                  <a:defRPr sz="1050" b="1" i="0" u="none" strike="noStrike" kern="1200" cap="all" baseline="0">
                    <a:solidFill>
                      <a:schemeClr val="accent1"/>
                    </a:solidFill>
                    <a:latin typeface="Bookman Old Style" panose="02050604050505020204" pitchFamily="18" charset="0"/>
                    <a:ea typeface="+mn-ea"/>
                    <a:cs typeface="+mn-cs"/>
                  </a:defRPr>
                </a:pPr>
                <a:r>
                  <a:rPr lang="en-US" sz="1050" b="1">
                    <a:solidFill>
                      <a:schemeClr val="accent1"/>
                    </a:solidFill>
                    <a:latin typeface="Bookman Old Style" panose="02050604050505020204" pitchFamily="18" charset="0"/>
                  </a:rPr>
                  <a:t>Výška</a:t>
                </a:r>
              </a:p>
            </c:rich>
          </c:tx>
          <c:layout>
            <c:manualLayout>
              <c:xMode val="edge"/>
              <c:yMode val="edge"/>
              <c:x val="0.43962637023313261"/>
              <c:y val="0.88754917830393154"/>
            </c:manualLayout>
          </c:layout>
          <c:overlay val="0"/>
          <c:spPr>
            <a:noFill/>
            <a:ln>
              <a:noFill/>
            </a:ln>
            <a:effectLst/>
          </c:spPr>
          <c:txPr>
            <a:bodyPr rot="0" spcFirstLastPara="1" vertOverflow="ellipsis" vert="horz" wrap="square" anchor="ctr" anchorCtr="1"/>
            <a:lstStyle/>
            <a:p>
              <a:pPr>
                <a:defRPr sz="1050" b="1" i="0" u="none" strike="noStrike" kern="1200" cap="all" baseline="0">
                  <a:solidFill>
                    <a:schemeClr val="accent1"/>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k-SK"/>
          </a:p>
        </c:txPr>
        <c:crossAx val="1065199167"/>
        <c:crosses val="autoZero"/>
        <c:auto val="1"/>
        <c:lblAlgn val="ctr"/>
        <c:lblOffset val="100"/>
        <c:noMultiLvlLbl val="0"/>
      </c:catAx>
      <c:valAx>
        <c:axId val="1065199167"/>
        <c:scaling>
          <c:orientation val="minMax"/>
        </c:scaling>
        <c:delete val="0"/>
        <c:axPos val="l"/>
        <c:title>
          <c:tx>
            <c:rich>
              <a:bodyPr rot="-5400000" spcFirstLastPara="1" vertOverflow="ellipsis" vert="horz" wrap="square" anchor="ctr" anchorCtr="1"/>
              <a:lstStyle/>
              <a:p>
                <a:pPr>
                  <a:defRPr sz="1050" b="1" i="0" u="none" strike="noStrike" kern="1200" cap="all" baseline="0">
                    <a:solidFill>
                      <a:schemeClr val="accent1"/>
                    </a:solidFill>
                    <a:latin typeface="Bookman Old Style" panose="02050604050505020204" pitchFamily="18" charset="0"/>
                    <a:ea typeface="+mn-ea"/>
                    <a:cs typeface="+mn-cs"/>
                  </a:defRPr>
                </a:pPr>
                <a:r>
                  <a:rPr lang="en-US" sz="1050" b="1">
                    <a:solidFill>
                      <a:schemeClr val="accent1"/>
                    </a:solidFill>
                    <a:latin typeface="Bookman Old Style" panose="02050604050505020204" pitchFamily="18" charset="0"/>
                  </a:rPr>
                  <a:t>Absolutna početnosť</a:t>
                </a:r>
              </a:p>
            </c:rich>
          </c:tx>
          <c:layout>
            <c:manualLayout>
              <c:xMode val="edge"/>
              <c:yMode val="edge"/>
              <c:x val="2.0601307189542485E-2"/>
              <c:y val="0.17231126596980256"/>
            </c:manualLayout>
          </c:layout>
          <c:overlay val="0"/>
          <c:spPr>
            <a:noFill/>
            <a:ln>
              <a:noFill/>
            </a:ln>
            <a:effectLst/>
          </c:spPr>
          <c:txPr>
            <a:bodyPr rot="-5400000" spcFirstLastPara="1" vertOverflow="ellipsis" vert="horz" wrap="square" anchor="ctr" anchorCtr="1"/>
            <a:lstStyle/>
            <a:p>
              <a:pPr>
                <a:defRPr sz="1050" b="1" i="0" u="none" strike="noStrike" kern="1200" cap="all" baseline="0">
                  <a:solidFill>
                    <a:schemeClr val="accent1"/>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k-SK"/>
          </a:p>
        </c:txPr>
        <c:crossAx val="1258280687"/>
        <c:crosses val="autoZero"/>
        <c:crossBetween val="between"/>
        <c:majorUnit val="1"/>
      </c:valAx>
      <c:spPr>
        <a:gradFill>
          <a:gsLst>
            <a:gs pos="61000">
              <a:schemeClr val="accent1">
                <a:lumMod val="5000"/>
                <a:lumOff val="95000"/>
              </a:schemeClr>
            </a:gs>
            <a:gs pos="1000">
              <a:schemeClr val="bg1"/>
            </a:gs>
            <a:gs pos="88000">
              <a:srgbClr val="CFF9F5"/>
            </a:gs>
            <a:gs pos="100000">
              <a:srgbClr val="A3FBD3"/>
            </a:gs>
          </a:gsLst>
          <a:lin ang="5400000" scaled="1"/>
        </a:gradFill>
        <a:ln>
          <a:solidFill>
            <a:srgbClr val="A3FBD3"/>
          </a:solidFill>
        </a:ln>
        <a:effectLst/>
      </c:spPr>
    </c:plotArea>
    <c:plotVisOnly val="1"/>
    <c:dispBlanksAs val="gap"/>
    <c:showDLblsOverMax val="0"/>
  </c:chart>
  <c:spPr>
    <a:solidFill>
      <a:schemeClr val="lt1"/>
    </a:solidFill>
    <a:ln w="19050" cap="flat" cmpd="sng" algn="ctr">
      <a:solidFill>
        <a:schemeClr val="accent5">
          <a:lumMod val="75000"/>
        </a:schemeClr>
      </a:solidFill>
      <a:round/>
    </a:ln>
    <a:effectLst/>
  </c:spPr>
  <c:txPr>
    <a:bodyPr/>
    <a:lstStyle/>
    <a:p>
      <a:pPr>
        <a:defRPr/>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accent5">
                    <a:lumMod val="40000"/>
                    <a:lumOff val="60000"/>
                  </a:schemeClr>
                </a:solidFill>
                <a:latin typeface="Bookman Old Style" panose="02050604050505020204" pitchFamily="18" charset="0"/>
                <a:ea typeface="+mn-ea"/>
                <a:cs typeface="+mn-cs"/>
              </a:defRPr>
            </a:pPr>
            <a:r>
              <a:rPr lang="en-US" sz="1600" b="0">
                <a:solidFill>
                  <a:schemeClr val="accent5">
                    <a:lumMod val="40000"/>
                    <a:lumOff val="60000"/>
                  </a:schemeClr>
                </a:solidFill>
                <a:latin typeface="Bookman Old Style" panose="02050604050505020204" pitchFamily="18" charset="0"/>
              </a:rPr>
              <a:t>Graf dĺžky palca</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accent5">
                  <a:lumMod val="40000"/>
                  <a:lumOff val="60000"/>
                </a:schemeClr>
              </a:solidFill>
              <a:latin typeface="Bookman Old Style" panose="02050604050505020204" pitchFamily="18" charset="0"/>
              <a:ea typeface="+mn-ea"/>
              <a:cs typeface="+mn-cs"/>
            </a:defRPr>
          </a:pPr>
          <a:endParaRPr lang="sk-SK"/>
        </a:p>
      </c:txPr>
    </c:title>
    <c:autoTitleDeleted val="0"/>
    <c:plotArea>
      <c:layout/>
      <c:lineChart>
        <c:grouping val="standard"/>
        <c:varyColors val="0"/>
        <c:ser>
          <c:idx val="0"/>
          <c:order val="0"/>
          <c:spPr>
            <a:ln w="28575" cap="rnd">
              <a:noFill/>
              <a:round/>
            </a:ln>
            <a:effectLst/>
          </c:spPr>
          <c:marker>
            <c:symbol val="none"/>
          </c:marker>
          <c:cat>
            <c:numRef>
              <c:f>Dĺžka!$B$37:$B$51</c:f>
              <c:numCache>
                <c:formatCode>General</c:formatCode>
                <c:ptCount val="15"/>
                <c:pt idx="0">
                  <c:v>6.6</c:v>
                </c:pt>
                <c:pt idx="1">
                  <c:v>7</c:v>
                </c:pt>
                <c:pt idx="2">
                  <c:v>7.2</c:v>
                </c:pt>
                <c:pt idx="3">
                  <c:v>7.3</c:v>
                </c:pt>
                <c:pt idx="4">
                  <c:v>7.9</c:v>
                </c:pt>
                <c:pt idx="5">
                  <c:v>8</c:v>
                </c:pt>
                <c:pt idx="6">
                  <c:v>8.1</c:v>
                </c:pt>
                <c:pt idx="7">
                  <c:v>8.1999999999999993</c:v>
                </c:pt>
                <c:pt idx="8">
                  <c:v>8.4</c:v>
                </c:pt>
                <c:pt idx="9">
                  <c:v>8.5</c:v>
                </c:pt>
                <c:pt idx="10">
                  <c:v>8.6</c:v>
                </c:pt>
                <c:pt idx="11">
                  <c:v>8.6999999999999993</c:v>
                </c:pt>
                <c:pt idx="12">
                  <c:v>9</c:v>
                </c:pt>
                <c:pt idx="13">
                  <c:v>9.1999999999999993</c:v>
                </c:pt>
                <c:pt idx="14">
                  <c:v>9.5</c:v>
                </c:pt>
              </c:numCache>
            </c:numRef>
          </c:cat>
          <c:val>
            <c:numRef>
              <c:f>Dĺžka!$C$37:$C$51</c:f>
              <c:numCache>
                <c:formatCode>General</c:formatCode>
                <c:ptCount val="15"/>
                <c:pt idx="0">
                  <c:v>2</c:v>
                </c:pt>
                <c:pt idx="1">
                  <c:v>2</c:v>
                </c:pt>
                <c:pt idx="2">
                  <c:v>2</c:v>
                </c:pt>
                <c:pt idx="3">
                  <c:v>2</c:v>
                </c:pt>
                <c:pt idx="4">
                  <c:v>4</c:v>
                </c:pt>
                <c:pt idx="5">
                  <c:v>4</c:v>
                </c:pt>
                <c:pt idx="6">
                  <c:v>2</c:v>
                </c:pt>
                <c:pt idx="7">
                  <c:v>4</c:v>
                </c:pt>
                <c:pt idx="8">
                  <c:v>2</c:v>
                </c:pt>
                <c:pt idx="9">
                  <c:v>1</c:v>
                </c:pt>
                <c:pt idx="10">
                  <c:v>1</c:v>
                </c:pt>
                <c:pt idx="11">
                  <c:v>1</c:v>
                </c:pt>
                <c:pt idx="12">
                  <c:v>1</c:v>
                </c:pt>
                <c:pt idx="13">
                  <c:v>1</c:v>
                </c:pt>
                <c:pt idx="14">
                  <c:v>1</c:v>
                </c:pt>
              </c:numCache>
            </c:numRef>
          </c:val>
          <c:smooth val="0"/>
          <c:extLst>
            <c:ext xmlns:c16="http://schemas.microsoft.com/office/drawing/2014/chart" uri="{C3380CC4-5D6E-409C-BE32-E72D297353CC}">
              <c16:uniqueId val="{00000000-A424-4910-BE81-F169558D9FC8}"/>
            </c:ext>
          </c:extLst>
        </c:ser>
        <c:dLbls>
          <c:showLegendKey val="0"/>
          <c:showVal val="0"/>
          <c:showCatName val="0"/>
          <c:showSerName val="0"/>
          <c:showPercent val="0"/>
          <c:showBubbleSize val="0"/>
        </c:dLbls>
        <c:dropLines>
          <c:spPr>
            <a:ln w="28575" cap="flat" cmpd="sng" algn="ctr">
              <a:solidFill>
                <a:schemeClr val="accent6">
                  <a:lumMod val="60000"/>
                  <a:lumOff val="40000"/>
                </a:schemeClr>
              </a:solidFill>
              <a:round/>
            </a:ln>
            <a:effectLst>
              <a:glow rad="63500">
                <a:schemeClr val="accent6">
                  <a:satMod val="175000"/>
                  <a:alpha val="40000"/>
                </a:schemeClr>
              </a:glow>
            </a:effectLst>
          </c:spPr>
        </c:dropLines>
        <c:smooth val="0"/>
        <c:axId val="1339474335"/>
        <c:axId val="1016548655"/>
      </c:lineChart>
      <c:catAx>
        <c:axId val="1339474335"/>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accent5">
                        <a:lumMod val="40000"/>
                        <a:lumOff val="60000"/>
                      </a:schemeClr>
                    </a:solidFill>
                    <a:latin typeface="Bookman Old Style" panose="02050604050505020204" pitchFamily="18" charset="0"/>
                    <a:ea typeface="+mn-ea"/>
                    <a:cs typeface="+mn-cs"/>
                  </a:defRPr>
                </a:pPr>
                <a:r>
                  <a:rPr lang="en-US" b="1">
                    <a:solidFill>
                      <a:schemeClr val="accent5">
                        <a:lumMod val="40000"/>
                        <a:lumOff val="60000"/>
                      </a:schemeClr>
                    </a:solidFill>
                    <a:latin typeface="Bookman Old Style" panose="02050604050505020204" pitchFamily="18" charset="0"/>
                  </a:rPr>
                  <a:t>Dĺžka palca</a:t>
                </a:r>
              </a:p>
            </c:rich>
          </c:tx>
          <c:layout>
            <c:manualLayout>
              <c:xMode val="edge"/>
              <c:yMode val="edge"/>
              <c:x val="0.42827970322607306"/>
              <c:y val="0.8834393404004711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accent5">
                      <a:lumMod val="40000"/>
                      <a:lumOff val="60000"/>
                    </a:schemeClr>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sk-SK"/>
          </a:p>
        </c:txPr>
        <c:crossAx val="1016548655"/>
        <c:crosses val="autoZero"/>
        <c:auto val="1"/>
        <c:lblAlgn val="ctr"/>
        <c:lblOffset val="100"/>
        <c:noMultiLvlLbl val="0"/>
      </c:catAx>
      <c:valAx>
        <c:axId val="1016548655"/>
        <c:scaling>
          <c:orientation val="minMax"/>
        </c:scaling>
        <c:delete val="0"/>
        <c:axPos val="l"/>
        <c:majorGridlines>
          <c:spPr>
            <a:ln w="9525" cap="flat" cmpd="sng" algn="ctr">
              <a:solidFill>
                <a:schemeClr val="bg1">
                  <a:lumMod val="50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5">
                        <a:lumMod val="40000"/>
                        <a:lumOff val="60000"/>
                      </a:schemeClr>
                    </a:solidFill>
                    <a:latin typeface="Bookman Old Style" panose="02050604050505020204" pitchFamily="18" charset="0"/>
                    <a:ea typeface="+mn-ea"/>
                    <a:cs typeface="+mn-cs"/>
                  </a:defRPr>
                </a:pPr>
                <a:r>
                  <a:rPr lang="en-US" sz="1000" b="1">
                    <a:solidFill>
                      <a:schemeClr val="accent5">
                        <a:lumMod val="40000"/>
                        <a:lumOff val="60000"/>
                      </a:schemeClr>
                    </a:solidFill>
                    <a:latin typeface="Bookman Old Style" panose="02050604050505020204" pitchFamily="18" charset="0"/>
                  </a:rPr>
                  <a:t>Absol</a:t>
                </a:r>
                <a:r>
                  <a:rPr lang="sk-SK" sz="1000" b="1">
                    <a:solidFill>
                      <a:schemeClr val="accent5">
                        <a:lumMod val="40000"/>
                        <a:lumOff val="60000"/>
                      </a:schemeClr>
                    </a:solidFill>
                    <a:latin typeface="Bookman Old Style" panose="02050604050505020204" pitchFamily="18" charset="0"/>
                  </a:rPr>
                  <a:t>u</a:t>
                </a:r>
                <a:r>
                  <a:rPr lang="en-US" sz="1000" b="1">
                    <a:solidFill>
                      <a:schemeClr val="accent5">
                        <a:lumMod val="40000"/>
                        <a:lumOff val="60000"/>
                      </a:schemeClr>
                    </a:solidFill>
                    <a:latin typeface="Bookman Old Style" panose="02050604050505020204" pitchFamily="18" charset="0"/>
                  </a:rPr>
                  <a:t>tna početnosť</a:t>
                </a:r>
              </a:p>
            </c:rich>
          </c:tx>
          <c:layout>
            <c:manualLayout>
              <c:xMode val="edge"/>
              <c:yMode val="edge"/>
              <c:x val="2.0997375328083989E-2"/>
              <c:y val="0.2210285375105497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accent5">
                      <a:lumMod val="40000"/>
                      <a:lumOff val="60000"/>
                    </a:schemeClr>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sk-SK"/>
          </a:p>
        </c:txPr>
        <c:crossAx val="1339474335"/>
        <c:crosses val="autoZero"/>
        <c:crossBetween val="between"/>
        <c:majorUnit val="1"/>
      </c:valAx>
      <c:spPr>
        <a:noFill/>
        <a:ln>
          <a:noFill/>
        </a:ln>
        <a:effectLst/>
      </c:spPr>
    </c:plotArea>
    <c:plotVisOnly val="1"/>
    <c:dispBlanksAs val="gap"/>
    <c:showDLblsOverMax val="0"/>
  </c:chart>
  <c:spPr>
    <a:solidFill>
      <a:srgbClr val="002060"/>
    </a:solidFill>
    <a:ln w="9525" cap="flat" cmpd="sng" algn="ctr">
      <a:solidFill>
        <a:schemeClr val="tx1">
          <a:lumMod val="15000"/>
          <a:lumOff val="85000"/>
        </a:schemeClr>
      </a:solidFill>
      <a:round/>
    </a:ln>
    <a:effectLst>
      <a:glow rad="101600">
        <a:schemeClr val="accent3">
          <a:satMod val="175000"/>
          <a:alpha val="40000"/>
        </a:schemeClr>
      </a:glow>
    </a:effectLst>
  </c:spPr>
  <c:txPr>
    <a:bodyPr/>
    <a:lstStyle/>
    <a:p>
      <a:pPr>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50" baseline="0">
                <a:solidFill>
                  <a:schemeClr val="accent5">
                    <a:lumMod val="50000"/>
                  </a:schemeClr>
                </a:solidFill>
                <a:latin typeface="Bookman Old Style" panose="02050604050505020204" pitchFamily="18" charset="0"/>
                <a:ea typeface="+mn-ea"/>
                <a:cs typeface="+mn-cs"/>
              </a:defRPr>
            </a:pPr>
            <a:r>
              <a:rPr lang="en-US" sz="1400">
                <a:solidFill>
                  <a:schemeClr val="accent5">
                    <a:lumMod val="50000"/>
                  </a:schemeClr>
                </a:solidFill>
                <a:latin typeface="Bookman Old Style" panose="02050604050505020204" pitchFamily="18" charset="0"/>
              </a:rPr>
              <a:t>Graf dĺžky palca</a:t>
            </a:r>
          </a:p>
        </c:rich>
      </c:tx>
      <c:overlay val="0"/>
      <c:spPr>
        <a:noFill/>
        <a:ln>
          <a:noFill/>
        </a:ln>
        <a:effectLst/>
      </c:spPr>
      <c:txPr>
        <a:bodyPr rot="0" spcFirstLastPara="1" vertOverflow="ellipsis" vert="horz" wrap="square" anchor="ctr" anchorCtr="1"/>
        <a:lstStyle/>
        <a:p>
          <a:pPr>
            <a:defRPr sz="1400" b="1" i="0" u="none" strike="noStrike" kern="1200" cap="all" spc="150" baseline="0">
              <a:solidFill>
                <a:schemeClr val="accent5">
                  <a:lumMod val="50000"/>
                </a:schemeClr>
              </a:solidFill>
              <a:latin typeface="Bookman Old Style" panose="02050604050505020204" pitchFamily="18" charset="0"/>
              <a:ea typeface="+mn-ea"/>
              <a:cs typeface="+mn-cs"/>
            </a:defRPr>
          </a:pPr>
          <a:endParaRPr lang="sk-SK"/>
        </a:p>
      </c:txPr>
    </c:title>
    <c:autoTitleDeleted val="0"/>
    <c:plotArea>
      <c:layout/>
      <c:lineChart>
        <c:grouping val="standard"/>
        <c:varyColors val="0"/>
        <c:ser>
          <c:idx val="0"/>
          <c:order val="0"/>
          <c:spPr>
            <a:ln w="38100" cap="flat" cmpd="dbl" algn="ctr">
              <a:solidFill>
                <a:schemeClr val="accent1"/>
              </a:solidFill>
              <a:miter lim="800000"/>
            </a:ln>
            <a:effectLst/>
          </c:spPr>
          <c:marker>
            <c:symbol val="none"/>
          </c:marker>
          <c:cat>
            <c:numRef>
              <c:f>Dĺžka!$B$37:$B$51</c:f>
              <c:numCache>
                <c:formatCode>General</c:formatCode>
                <c:ptCount val="15"/>
                <c:pt idx="0">
                  <c:v>6.6</c:v>
                </c:pt>
                <c:pt idx="1">
                  <c:v>7</c:v>
                </c:pt>
                <c:pt idx="2">
                  <c:v>7.2</c:v>
                </c:pt>
                <c:pt idx="3">
                  <c:v>7.3</c:v>
                </c:pt>
                <c:pt idx="4">
                  <c:v>7.9</c:v>
                </c:pt>
                <c:pt idx="5">
                  <c:v>8</c:v>
                </c:pt>
                <c:pt idx="6">
                  <c:v>8.1</c:v>
                </c:pt>
                <c:pt idx="7">
                  <c:v>8.1999999999999993</c:v>
                </c:pt>
                <c:pt idx="8">
                  <c:v>8.4</c:v>
                </c:pt>
                <c:pt idx="9">
                  <c:v>8.5</c:v>
                </c:pt>
                <c:pt idx="10">
                  <c:v>8.6</c:v>
                </c:pt>
                <c:pt idx="11">
                  <c:v>8.6999999999999993</c:v>
                </c:pt>
                <c:pt idx="12">
                  <c:v>9</c:v>
                </c:pt>
                <c:pt idx="13">
                  <c:v>9.1999999999999993</c:v>
                </c:pt>
                <c:pt idx="14">
                  <c:v>9.5</c:v>
                </c:pt>
              </c:numCache>
            </c:numRef>
          </c:cat>
          <c:val>
            <c:numRef>
              <c:f>Dĺžka!$C$37:$C$51</c:f>
              <c:numCache>
                <c:formatCode>General</c:formatCode>
                <c:ptCount val="15"/>
                <c:pt idx="0">
                  <c:v>2</c:v>
                </c:pt>
                <c:pt idx="1">
                  <c:v>2</c:v>
                </c:pt>
                <c:pt idx="2">
                  <c:v>2</c:v>
                </c:pt>
                <c:pt idx="3">
                  <c:v>2</c:v>
                </c:pt>
                <c:pt idx="4">
                  <c:v>4</c:v>
                </c:pt>
                <c:pt idx="5">
                  <c:v>4</c:v>
                </c:pt>
                <c:pt idx="6">
                  <c:v>2</c:v>
                </c:pt>
                <c:pt idx="7">
                  <c:v>4</c:v>
                </c:pt>
                <c:pt idx="8">
                  <c:v>2</c:v>
                </c:pt>
                <c:pt idx="9">
                  <c:v>1</c:v>
                </c:pt>
                <c:pt idx="10">
                  <c:v>1</c:v>
                </c:pt>
                <c:pt idx="11">
                  <c:v>1</c:v>
                </c:pt>
                <c:pt idx="12">
                  <c:v>1</c:v>
                </c:pt>
                <c:pt idx="13">
                  <c:v>1</c:v>
                </c:pt>
                <c:pt idx="14">
                  <c:v>1</c:v>
                </c:pt>
              </c:numCache>
            </c:numRef>
          </c:val>
          <c:smooth val="0"/>
          <c:extLst>
            <c:ext xmlns:c16="http://schemas.microsoft.com/office/drawing/2014/chart" uri="{C3380CC4-5D6E-409C-BE32-E72D297353CC}">
              <c16:uniqueId val="{00000000-6CAC-4007-9CCB-9AD73EAE5B66}"/>
            </c:ext>
          </c:extLst>
        </c:ser>
        <c:dLbls>
          <c:showLegendKey val="0"/>
          <c:showVal val="0"/>
          <c:showCatName val="0"/>
          <c:showSerName val="0"/>
          <c:showPercent val="0"/>
          <c:showBubbleSize val="0"/>
        </c:dLbls>
        <c:smooth val="0"/>
        <c:axId val="1339474335"/>
        <c:axId val="1016548655"/>
      </c:lineChart>
      <c:catAx>
        <c:axId val="1339474335"/>
        <c:scaling>
          <c:orientation val="minMax"/>
        </c:scaling>
        <c:delete val="0"/>
        <c:axPos val="b"/>
        <c:majorGridlines>
          <c:spPr>
            <a:ln w="9525" cap="flat" cmpd="sng" algn="ctr">
              <a:solidFill>
                <a:schemeClr val="bg2"/>
              </a:solidFill>
              <a:round/>
            </a:ln>
            <a:effectLst/>
          </c:spPr>
        </c:majorGridlines>
        <c:title>
          <c:tx>
            <c:rich>
              <a:bodyPr rot="0" spcFirstLastPara="1" vertOverflow="ellipsis" vert="horz" wrap="square" anchor="ctr" anchorCtr="1"/>
              <a:lstStyle/>
              <a:p>
                <a:pPr>
                  <a:defRPr sz="1000" b="1" i="0" u="none" strike="noStrike" kern="1200" cap="all" baseline="0">
                    <a:solidFill>
                      <a:schemeClr val="accent5">
                        <a:lumMod val="50000"/>
                      </a:schemeClr>
                    </a:solidFill>
                    <a:latin typeface="Bookman Old Style" panose="02050604050505020204" pitchFamily="18" charset="0"/>
                    <a:ea typeface="+mn-ea"/>
                    <a:cs typeface="+mn-cs"/>
                  </a:defRPr>
                </a:pPr>
                <a:r>
                  <a:rPr lang="en-US" sz="1000" b="1">
                    <a:solidFill>
                      <a:schemeClr val="accent5">
                        <a:lumMod val="50000"/>
                      </a:schemeClr>
                    </a:solidFill>
                    <a:latin typeface="Bookman Old Style" panose="02050604050505020204" pitchFamily="18" charset="0"/>
                  </a:rPr>
                  <a:t>Dĺžka palca</a:t>
                </a:r>
              </a:p>
            </c:rich>
          </c:tx>
          <c:layout>
            <c:manualLayout>
              <c:xMode val="edge"/>
              <c:yMode val="edge"/>
              <c:x val="0.41253167173001015"/>
              <c:y val="0.888150765606596"/>
            </c:manualLayout>
          </c:layout>
          <c:overlay val="0"/>
          <c:spPr>
            <a:noFill/>
            <a:ln>
              <a:noFill/>
            </a:ln>
            <a:effectLst/>
          </c:spPr>
          <c:txPr>
            <a:bodyPr rot="0" spcFirstLastPara="1" vertOverflow="ellipsis" vert="horz" wrap="square" anchor="ctr" anchorCtr="1"/>
            <a:lstStyle/>
            <a:p>
              <a:pPr>
                <a:defRPr sz="1000" b="1" i="0" u="none" strike="noStrike" kern="1200" cap="all" baseline="0">
                  <a:solidFill>
                    <a:schemeClr val="accent5">
                      <a:lumMod val="50000"/>
                    </a:schemeClr>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016548655"/>
        <c:crosses val="autoZero"/>
        <c:auto val="1"/>
        <c:lblAlgn val="ctr"/>
        <c:lblOffset val="100"/>
        <c:noMultiLvlLbl val="0"/>
      </c:catAx>
      <c:valAx>
        <c:axId val="1016548655"/>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1" i="0" u="none" strike="noStrike" kern="1200" cap="all" baseline="0">
                    <a:solidFill>
                      <a:schemeClr val="accent5">
                        <a:lumMod val="50000"/>
                      </a:schemeClr>
                    </a:solidFill>
                    <a:latin typeface="Bookman Old Style" panose="02050604050505020204" pitchFamily="18" charset="0"/>
                    <a:ea typeface="+mn-ea"/>
                    <a:cs typeface="+mn-cs"/>
                  </a:defRPr>
                </a:pPr>
                <a:r>
                  <a:rPr lang="en-US" sz="1000" b="1">
                    <a:solidFill>
                      <a:schemeClr val="accent5">
                        <a:lumMod val="50000"/>
                      </a:schemeClr>
                    </a:solidFill>
                    <a:latin typeface="Bookman Old Style" panose="02050604050505020204" pitchFamily="18" charset="0"/>
                  </a:rPr>
                  <a:t>Absolutna početnosť</a:t>
                </a:r>
              </a:p>
            </c:rich>
          </c:tx>
          <c:layout>
            <c:manualLayout>
              <c:xMode val="edge"/>
              <c:yMode val="edge"/>
              <c:x val="2.6246719160104987E-2"/>
              <c:y val="0.21550466969014032"/>
            </c:manualLayout>
          </c:layout>
          <c:overlay val="0"/>
          <c:spPr>
            <a:noFill/>
            <a:ln>
              <a:noFill/>
            </a:ln>
            <a:effectLst/>
          </c:spPr>
          <c:txPr>
            <a:bodyPr rot="-5400000" spcFirstLastPara="1" vertOverflow="ellipsis" vert="horz" wrap="square" anchor="ctr" anchorCtr="1"/>
            <a:lstStyle/>
            <a:p>
              <a:pPr>
                <a:defRPr sz="1000" b="1" i="0" u="none" strike="noStrike" kern="1200" cap="all" baseline="0">
                  <a:solidFill>
                    <a:schemeClr val="accent5">
                      <a:lumMod val="50000"/>
                    </a:schemeClr>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339474335"/>
        <c:crosses val="autoZero"/>
        <c:crossBetween val="between"/>
        <c:majorUnit val="1"/>
      </c:valAx>
      <c:spPr>
        <a:noFill/>
        <a:ln>
          <a:noFill/>
        </a:ln>
        <a:effectLst/>
      </c:spPr>
    </c:plotArea>
    <c:plotVisOnly val="1"/>
    <c:dispBlanksAs val="gap"/>
    <c:showDLblsOverMax val="0"/>
  </c:chart>
  <c:spPr>
    <a:gradFill flip="none" rotWithShape="1">
      <a:gsLst>
        <a:gs pos="0">
          <a:srgbClr val="CFF9F5">
            <a:shade val="30000"/>
            <a:satMod val="115000"/>
          </a:srgbClr>
        </a:gs>
        <a:gs pos="50000">
          <a:srgbClr val="CFF9F5">
            <a:shade val="67500"/>
            <a:satMod val="115000"/>
          </a:srgbClr>
        </a:gs>
        <a:gs pos="100000">
          <a:srgbClr val="CFF9F5">
            <a:shade val="100000"/>
            <a:satMod val="115000"/>
          </a:srgbClr>
        </a:gs>
      </a:gsLst>
      <a:lin ang="8100000" scaled="1"/>
      <a:tileRect/>
    </a:gradFill>
    <a:ln w="19050" cap="flat" cmpd="sng" algn="ctr">
      <a:solidFill>
        <a:schemeClr val="accent1"/>
      </a:solidFill>
      <a:round/>
    </a:ln>
    <a:effectLst/>
  </c:spPr>
  <c:txPr>
    <a:bodyPr/>
    <a:lstStyle/>
    <a:p>
      <a:pPr>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accent5">
                    <a:lumMod val="50000"/>
                  </a:schemeClr>
                </a:solidFill>
                <a:latin typeface="Bookman Old Style" panose="02050604050505020204" pitchFamily="18" charset="0"/>
                <a:ea typeface="+mn-ea"/>
                <a:cs typeface="+mn-cs"/>
              </a:defRPr>
            </a:pPr>
            <a:r>
              <a:rPr lang="en-US" b="1">
                <a:solidFill>
                  <a:schemeClr val="accent5">
                    <a:lumMod val="50000"/>
                  </a:schemeClr>
                </a:solidFill>
                <a:latin typeface="Bookman Old Style" panose="02050604050505020204" pitchFamily="18" charset="0"/>
              </a:rPr>
              <a:t>Graf dĺžky palca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accent5">
                  <a:lumMod val="50000"/>
                </a:schemeClr>
              </a:solidFill>
              <a:latin typeface="Bookman Old Style" panose="02050604050505020204" pitchFamily="18" charset="0"/>
              <a:ea typeface="+mn-ea"/>
              <a:cs typeface="+mn-cs"/>
            </a:defRPr>
          </a:pPr>
          <a:endParaRPr lang="sk-SK"/>
        </a:p>
      </c:txPr>
    </c:title>
    <c:autoTitleDeleted val="0"/>
    <c:plotArea>
      <c:layout>
        <c:manualLayout>
          <c:layoutTarget val="inner"/>
          <c:xMode val="edge"/>
          <c:yMode val="edge"/>
          <c:x val="0.10196605424321961"/>
          <c:y val="0.16259958071278827"/>
          <c:w val="0.87009743782027249"/>
          <c:h val="0.65317288169167531"/>
        </c:manualLayout>
      </c:layout>
      <c:barChart>
        <c:barDir val="col"/>
        <c:grouping val="clustered"/>
        <c:varyColors val="0"/>
        <c:ser>
          <c:idx val="0"/>
          <c:order val="0"/>
          <c:spPr>
            <a:solidFill>
              <a:srgbClr val="CFF9F5"/>
            </a:solidFill>
            <a:ln>
              <a:solidFill>
                <a:srgbClr val="85F3B9"/>
              </a:solidFill>
            </a:ln>
            <a:effectLst>
              <a:outerShdw blurRad="57150" dist="19050" dir="5400000" algn="ctr" rotWithShape="0">
                <a:srgbClr val="000000">
                  <a:alpha val="63000"/>
                </a:srgbClr>
              </a:outerShdw>
            </a:effectLst>
          </c:spPr>
          <c:invertIfNegative val="0"/>
          <c:cat>
            <c:numRef>
              <c:f>Dĺžka!$B$37:$B$51</c:f>
              <c:numCache>
                <c:formatCode>General</c:formatCode>
                <c:ptCount val="15"/>
                <c:pt idx="0">
                  <c:v>6.6</c:v>
                </c:pt>
                <c:pt idx="1">
                  <c:v>7</c:v>
                </c:pt>
                <c:pt idx="2">
                  <c:v>7.2</c:v>
                </c:pt>
                <c:pt idx="3">
                  <c:v>7.3</c:v>
                </c:pt>
                <c:pt idx="4">
                  <c:v>7.9</c:v>
                </c:pt>
                <c:pt idx="5">
                  <c:v>8</c:v>
                </c:pt>
                <c:pt idx="6">
                  <c:v>8.1</c:v>
                </c:pt>
                <c:pt idx="7">
                  <c:v>8.1999999999999993</c:v>
                </c:pt>
                <c:pt idx="8">
                  <c:v>8.4</c:v>
                </c:pt>
                <c:pt idx="9">
                  <c:v>8.5</c:v>
                </c:pt>
                <c:pt idx="10">
                  <c:v>8.6</c:v>
                </c:pt>
                <c:pt idx="11">
                  <c:v>8.6999999999999993</c:v>
                </c:pt>
                <c:pt idx="12">
                  <c:v>9</c:v>
                </c:pt>
                <c:pt idx="13">
                  <c:v>9.1999999999999993</c:v>
                </c:pt>
                <c:pt idx="14">
                  <c:v>9.5</c:v>
                </c:pt>
              </c:numCache>
            </c:numRef>
          </c:cat>
          <c:val>
            <c:numRef>
              <c:f>Dĺžka!$C$37:$C$51</c:f>
              <c:numCache>
                <c:formatCode>General</c:formatCode>
                <c:ptCount val="15"/>
                <c:pt idx="0">
                  <c:v>2</c:v>
                </c:pt>
                <c:pt idx="1">
                  <c:v>2</c:v>
                </c:pt>
                <c:pt idx="2">
                  <c:v>2</c:v>
                </c:pt>
                <c:pt idx="3">
                  <c:v>2</c:v>
                </c:pt>
                <c:pt idx="4">
                  <c:v>4</c:v>
                </c:pt>
                <c:pt idx="5">
                  <c:v>4</c:v>
                </c:pt>
                <c:pt idx="6">
                  <c:v>2</c:v>
                </c:pt>
                <c:pt idx="7">
                  <c:v>4</c:v>
                </c:pt>
                <c:pt idx="8">
                  <c:v>2</c:v>
                </c:pt>
                <c:pt idx="9">
                  <c:v>1</c:v>
                </c:pt>
                <c:pt idx="10">
                  <c:v>1</c:v>
                </c:pt>
                <c:pt idx="11">
                  <c:v>1</c:v>
                </c:pt>
                <c:pt idx="12">
                  <c:v>1</c:v>
                </c:pt>
                <c:pt idx="13">
                  <c:v>1</c:v>
                </c:pt>
                <c:pt idx="14">
                  <c:v>1</c:v>
                </c:pt>
              </c:numCache>
            </c:numRef>
          </c:val>
          <c:extLst>
            <c:ext xmlns:c16="http://schemas.microsoft.com/office/drawing/2014/chart" uri="{C3380CC4-5D6E-409C-BE32-E72D297353CC}">
              <c16:uniqueId val="{00000000-439E-4C56-8743-5D65B337641E}"/>
            </c:ext>
          </c:extLst>
        </c:ser>
        <c:dLbls>
          <c:showLegendKey val="0"/>
          <c:showVal val="0"/>
          <c:showCatName val="0"/>
          <c:showSerName val="0"/>
          <c:showPercent val="0"/>
          <c:showBubbleSize val="0"/>
        </c:dLbls>
        <c:gapWidth val="100"/>
        <c:overlap val="-24"/>
        <c:axId val="1339474335"/>
        <c:axId val="1016548655"/>
      </c:barChart>
      <c:catAx>
        <c:axId val="1339474335"/>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accent5">
                        <a:lumMod val="50000"/>
                      </a:schemeClr>
                    </a:solidFill>
                    <a:latin typeface="Bookman Old Style" panose="02050604050505020204" pitchFamily="18" charset="0"/>
                    <a:ea typeface="+mn-ea"/>
                    <a:cs typeface="+mn-cs"/>
                  </a:defRPr>
                </a:pPr>
                <a:r>
                  <a:rPr lang="en-US" sz="1000" b="1">
                    <a:solidFill>
                      <a:schemeClr val="accent5">
                        <a:lumMod val="50000"/>
                      </a:schemeClr>
                    </a:solidFill>
                    <a:latin typeface="Bookman Old Style" panose="02050604050505020204" pitchFamily="18" charset="0"/>
                  </a:rPr>
                  <a:t>Dĺžka palca</a:t>
                </a:r>
              </a:p>
            </c:rich>
          </c:tx>
          <c:layout>
            <c:manualLayout>
              <c:xMode val="edge"/>
              <c:yMode val="edge"/>
              <c:x val="0.42303035939405209"/>
              <c:y val="0.8787279151943463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accent5">
                      <a:lumMod val="50000"/>
                    </a:schemeClr>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016548655"/>
        <c:crosses val="autoZero"/>
        <c:auto val="1"/>
        <c:lblAlgn val="ctr"/>
        <c:lblOffset val="100"/>
        <c:noMultiLvlLbl val="0"/>
      </c:catAx>
      <c:valAx>
        <c:axId val="10165486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5">
                        <a:lumMod val="50000"/>
                      </a:schemeClr>
                    </a:solidFill>
                    <a:latin typeface="Bookman Old Style" panose="02050604050505020204" pitchFamily="18" charset="0"/>
                    <a:ea typeface="+mn-ea"/>
                    <a:cs typeface="+mn-cs"/>
                  </a:defRPr>
                </a:pPr>
                <a:r>
                  <a:rPr lang="en-US" sz="1000" b="1">
                    <a:solidFill>
                      <a:schemeClr val="accent5">
                        <a:lumMod val="50000"/>
                      </a:schemeClr>
                    </a:solidFill>
                    <a:latin typeface="Bookman Old Style" panose="02050604050505020204" pitchFamily="18" charset="0"/>
                  </a:rPr>
                  <a:t>Absoluna početnosť</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accent5">
                      <a:lumMod val="50000"/>
                    </a:schemeClr>
                  </a:solidFill>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339474335"/>
        <c:crosses val="autoZero"/>
        <c:crossBetween val="between"/>
        <c:majorUnit val="1"/>
      </c:valAx>
      <c:spPr>
        <a:noFill/>
        <a:ln>
          <a:noFill/>
        </a:ln>
        <a:effectLst/>
      </c:spPr>
    </c:plotArea>
    <c:plotVisOnly val="1"/>
    <c:dispBlanksAs val="gap"/>
    <c:showDLblsOverMax val="0"/>
  </c:chart>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8900000" scaled="1"/>
      <a:tileRect/>
    </a:gradFill>
    <a:ln w="28575" cap="flat" cmpd="sng" algn="ctr">
      <a:solidFill>
        <a:schemeClr val="accent6">
          <a:lumMod val="75000"/>
        </a:schemeClr>
      </a:solidFill>
      <a:round/>
    </a:ln>
    <a:effectLst/>
  </c:spPr>
  <c:txPr>
    <a:bodyPr/>
    <a:lstStyle/>
    <a:p>
      <a:pPr>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spc="0" normalizeH="0" baseline="0">
                <a:solidFill>
                  <a:schemeClr val="accent5">
                    <a:lumMod val="50000"/>
                  </a:schemeClr>
                </a:solidFill>
                <a:latin typeface="Bookman Old Style" panose="02050604050505020204" pitchFamily="18" charset="0"/>
                <a:ea typeface="+mj-ea"/>
                <a:cs typeface="+mj-cs"/>
              </a:defRPr>
            </a:pPr>
            <a:r>
              <a:rPr lang="en-US">
                <a:solidFill>
                  <a:schemeClr val="accent5">
                    <a:lumMod val="50000"/>
                  </a:schemeClr>
                </a:solidFill>
                <a:latin typeface="Bookman Old Style" panose="02050604050505020204" pitchFamily="18" charset="0"/>
              </a:rPr>
              <a:t>Graf dĺžky palca</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accent5">
                  <a:lumMod val="50000"/>
                </a:schemeClr>
              </a:solidFill>
              <a:latin typeface="Bookman Old Style" panose="02050604050505020204" pitchFamily="18" charset="0"/>
              <a:ea typeface="+mj-ea"/>
              <a:cs typeface="+mj-cs"/>
            </a:defRPr>
          </a:pPr>
          <a:endParaRPr lang="sk-SK"/>
        </a:p>
      </c:txPr>
    </c:title>
    <c:autoTitleDeleted val="0"/>
    <c:plotArea>
      <c:layout/>
      <c:pieChart>
        <c:varyColors val="1"/>
        <c:ser>
          <c:idx val="0"/>
          <c:order val="0"/>
          <c:dPt>
            <c:idx val="0"/>
            <c:bubble3D val="0"/>
            <c:spPr>
              <a:gradFill>
                <a:gsLst>
                  <a:gs pos="100000">
                    <a:schemeClr val="accent6">
                      <a:tint val="39000"/>
                      <a:lumMod val="60000"/>
                      <a:lumOff val="40000"/>
                    </a:schemeClr>
                  </a:gs>
                  <a:gs pos="0">
                    <a:schemeClr val="accent6">
                      <a:tint val="39000"/>
                    </a:schemeClr>
                  </a:gs>
                </a:gsLst>
                <a:lin ang="5400000" scaled="0"/>
              </a:gradFill>
              <a:ln w="19050">
                <a:solidFill>
                  <a:schemeClr val="lt1"/>
                </a:solidFill>
              </a:ln>
              <a:effectLst/>
            </c:spPr>
            <c:extLst>
              <c:ext xmlns:c16="http://schemas.microsoft.com/office/drawing/2014/chart" uri="{C3380CC4-5D6E-409C-BE32-E72D297353CC}">
                <c16:uniqueId val="{00000001-D3CE-4192-B6DB-EF325484A231}"/>
              </c:ext>
            </c:extLst>
          </c:dPt>
          <c:dPt>
            <c:idx val="1"/>
            <c:bubble3D val="0"/>
            <c:spPr>
              <a:gradFill>
                <a:gsLst>
                  <a:gs pos="100000">
                    <a:schemeClr val="accent6">
                      <a:tint val="48000"/>
                      <a:lumMod val="60000"/>
                      <a:lumOff val="40000"/>
                    </a:schemeClr>
                  </a:gs>
                  <a:gs pos="0">
                    <a:schemeClr val="accent6">
                      <a:tint val="48000"/>
                    </a:schemeClr>
                  </a:gs>
                </a:gsLst>
                <a:lin ang="5400000" scaled="0"/>
              </a:gradFill>
              <a:ln w="19050">
                <a:solidFill>
                  <a:schemeClr val="lt1"/>
                </a:solidFill>
              </a:ln>
              <a:effectLst/>
            </c:spPr>
            <c:extLst>
              <c:ext xmlns:c16="http://schemas.microsoft.com/office/drawing/2014/chart" uri="{C3380CC4-5D6E-409C-BE32-E72D297353CC}">
                <c16:uniqueId val="{00000003-D3CE-4192-B6DB-EF325484A231}"/>
              </c:ext>
            </c:extLst>
          </c:dPt>
          <c:dPt>
            <c:idx val="2"/>
            <c:bubble3D val="0"/>
            <c:spPr>
              <a:gradFill>
                <a:gsLst>
                  <a:gs pos="100000">
                    <a:schemeClr val="accent6">
                      <a:tint val="57000"/>
                      <a:lumMod val="60000"/>
                      <a:lumOff val="40000"/>
                    </a:schemeClr>
                  </a:gs>
                  <a:gs pos="0">
                    <a:schemeClr val="accent6">
                      <a:tint val="57000"/>
                    </a:schemeClr>
                  </a:gs>
                </a:gsLst>
                <a:lin ang="5400000" scaled="0"/>
              </a:gradFill>
              <a:ln w="19050">
                <a:solidFill>
                  <a:schemeClr val="lt1"/>
                </a:solidFill>
              </a:ln>
              <a:effectLst/>
            </c:spPr>
            <c:extLst>
              <c:ext xmlns:c16="http://schemas.microsoft.com/office/drawing/2014/chart" uri="{C3380CC4-5D6E-409C-BE32-E72D297353CC}">
                <c16:uniqueId val="{00000005-D3CE-4192-B6DB-EF325484A231}"/>
              </c:ext>
            </c:extLst>
          </c:dPt>
          <c:dPt>
            <c:idx val="3"/>
            <c:bubble3D val="0"/>
            <c:spPr>
              <a:gradFill>
                <a:gsLst>
                  <a:gs pos="100000">
                    <a:schemeClr val="accent6">
                      <a:tint val="65000"/>
                      <a:lumMod val="60000"/>
                      <a:lumOff val="40000"/>
                    </a:schemeClr>
                  </a:gs>
                  <a:gs pos="0">
                    <a:schemeClr val="accent6">
                      <a:tint val="65000"/>
                    </a:schemeClr>
                  </a:gs>
                </a:gsLst>
                <a:lin ang="5400000" scaled="0"/>
              </a:gradFill>
              <a:ln w="19050">
                <a:solidFill>
                  <a:schemeClr val="lt1"/>
                </a:solidFill>
              </a:ln>
              <a:effectLst/>
            </c:spPr>
            <c:extLst>
              <c:ext xmlns:c16="http://schemas.microsoft.com/office/drawing/2014/chart" uri="{C3380CC4-5D6E-409C-BE32-E72D297353CC}">
                <c16:uniqueId val="{00000007-D3CE-4192-B6DB-EF325484A231}"/>
              </c:ext>
            </c:extLst>
          </c:dPt>
          <c:dPt>
            <c:idx val="4"/>
            <c:bubble3D val="0"/>
            <c:spPr>
              <a:gradFill>
                <a:gsLst>
                  <a:gs pos="100000">
                    <a:schemeClr val="accent6">
                      <a:tint val="74000"/>
                      <a:lumMod val="60000"/>
                      <a:lumOff val="40000"/>
                    </a:schemeClr>
                  </a:gs>
                  <a:gs pos="0">
                    <a:schemeClr val="accent6">
                      <a:tint val="74000"/>
                    </a:schemeClr>
                  </a:gs>
                </a:gsLst>
                <a:lin ang="5400000" scaled="0"/>
              </a:gradFill>
              <a:ln w="19050">
                <a:solidFill>
                  <a:schemeClr val="lt1"/>
                </a:solidFill>
              </a:ln>
              <a:effectLst/>
            </c:spPr>
            <c:extLst>
              <c:ext xmlns:c16="http://schemas.microsoft.com/office/drawing/2014/chart" uri="{C3380CC4-5D6E-409C-BE32-E72D297353CC}">
                <c16:uniqueId val="{00000009-D3CE-4192-B6DB-EF325484A231}"/>
              </c:ext>
            </c:extLst>
          </c:dPt>
          <c:dPt>
            <c:idx val="5"/>
            <c:bubble3D val="0"/>
            <c:spPr>
              <a:gradFill>
                <a:gsLst>
                  <a:gs pos="100000">
                    <a:schemeClr val="accent6">
                      <a:tint val="83000"/>
                      <a:lumMod val="60000"/>
                      <a:lumOff val="40000"/>
                    </a:schemeClr>
                  </a:gs>
                  <a:gs pos="0">
                    <a:schemeClr val="accent6">
                      <a:tint val="83000"/>
                    </a:schemeClr>
                  </a:gs>
                </a:gsLst>
                <a:lin ang="5400000" scaled="0"/>
              </a:gradFill>
              <a:ln w="19050">
                <a:solidFill>
                  <a:schemeClr val="lt1"/>
                </a:solidFill>
              </a:ln>
              <a:effectLst/>
            </c:spPr>
            <c:extLst>
              <c:ext xmlns:c16="http://schemas.microsoft.com/office/drawing/2014/chart" uri="{C3380CC4-5D6E-409C-BE32-E72D297353CC}">
                <c16:uniqueId val="{0000000B-D3CE-4192-B6DB-EF325484A231}"/>
              </c:ext>
            </c:extLst>
          </c:dPt>
          <c:dPt>
            <c:idx val="6"/>
            <c:bubble3D val="0"/>
            <c:spPr>
              <a:gradFill>
                <a:gsLst>
                  <a:gs pos="100000">
                    <a:schemeClr val="accent6">
                      <a:tint val="92000"/>
                      <a:lumMod val="60000"/>
                      <a:lumOff val="40000"/>
                    </a:schemeClr>
                  </a:gs>
                  <a:gs pos="0">
                    <a:schemeClr val="accent6">
                      <a:tint val="92000"/>
                    </a:schemeClr>
                  </a:gs>
                </a:gsLst>
                <a:lin ang="5400000" scaled="0"/>
              </a:gradFill>
              <a:ln w="19050">
                <a:solidFill>
                  <a:schemeClr val="lt1"/>
                </a:solidFill>
              </a:ln>
              <a:effectLst/>
            </c:spPr>
            <c:extLst>
              <c:ext xmlns:c16="http://schemas.microsoft.com/office/drawing/2014/chart" uri="{C3380CC4-5D6E-409C-BE32-E72D297353CC}">
                <c16:uniqueId val="{0000000D-D3CE-4192-B6DB-EF325484A231}"/>
              </c:ext>
            </c:extLst>
          </c:dPt>
          <c:dPt>
            <c:idx val="7"/>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F-D3CE-4192-B6DB-EF325484A231}"/>
              </c:ext>
            </c:extLst>
          </c:dPt>
          <c:dPt>
            <c:idx val="8"/>
            <c:bubble3D val="0"/>
            <c:spPr>
              <a:gradFill>
                <a:gsLst>
                  <a:gs pos="100000">
                    <a:schemeClr val="accent6">
                      <a:shade val="91000"/>
                      <a:lumMod val="60000"/>
                      <a:lumOff val="40000"/>
                    </a:schemeClr>
                  </a:gs>
                  <a:gs pos="0">
                    <a:schemeClr val="accent6">
                      <a:shade val="91000"/>
                    </a:schemeClr>
                  </a:gs>
                </a:gsLst>
                <a:lin ang="5400000" scaled="0"/>
              </a:gradFill>
              <a:ln w="19050">
                <a:solidFill>
                  <a:schemeClr val="lt1"/>
                </a:solidFill>
              </a:ln>
              <a:effectLst/>
            </c:spPr>
            <c:extLst>
              <c:ext xmlns:c16="http://schemas.microsoft.com/office/drawing/2014/chart" uri="{C3380CC4-5D6E-409C-BE32-E72D297353CC}">
                <c16:uniqueId val="{00000011-D3CE-4192-B6DB-EF325484A231}"/>
              </c:ext>
            </c:extLst>
          </c:dPt>
          <c:dPt>
            <c:idx val="9"/>
            <c:bubble3D val="0"/>
            <c:spPr>
              <a:gradFill>
                <a:gsLst>
                  <a:gs pos="100000">
                    <a:schemeClr val="accent6">
                      <a:shade val="82000"/>
                      <a:lumMod val="60000"/>
                      <a:lumOff val="40000"/>
                    </a:schemeClr>
                  </a:gs>
                  <a:gs pos="0">
                    <a:schemeClr val="accent6">
                      <a:shade val="82000"/>
                    </a:schemeClr>
                  </a:gs>
                </a:gsLst>
                <a:lin ang="5400000" scaled="0"/>
              </a:gradFill>
              <a:ln w="19050">
                <a:solidFill>
                  <a:schemeClr val="lt1"/>
                </a:solidFill>
              </a:ln>
              <a:effectLst/>
            </c:spPr>
            <c:extLst>
              <c:ext xmlns:c16="http://schemas.microsoft.com/office/drawing/2014/chart" uri="{C3380CC4-5D6E-409C-BE32-E72D297353CC}">
                <c16:uniqueId val="{00000013-D3CE-4192-B6DB-EF325484A231}"/>
              </c:ext>
            </c:extLst>
          </c:dPt>
          <c:dPt>
            <c:idx val="10"/>
            <c:bubble3D val="0"/>
            <c:spPr>
              <a:gradFill>
                <a:gsLst>
                  <a:gs pos="100000">
                    <a:schemeClr val="accent6">
                      <a:shade val="73000"/>
                      <a:lumMod val="60000"/>
                      <a:lumOff val="40000"/>
                    </a:schemeClr>
                  </a:gs>
                  <a:gs pos="0">
                    <a:schemeClr val="accent6">
                      <a:shade val="73000"/>
                    </a:schemeClr>
                  </a:gs>
                </a:gsLst>
                <a:lin ang="5400000" scaled="0"/>
              </a:gradFill>
              <a:ln w="19050">
                <a:solidFill>
                  <a:schemeClr val="lt1"/>
                </a:solidFill>
              </a:ln>
              <a:effectLst/>
            </c:spPr>
            <c:extLst>
              <c:ext xmlns:c16="http://schemas.microsoft.com/office/drawing/2014/chart" uri="{C3380CC4-5D6E-409C-BE32-E72D297353CC}">
                <c16:uniqueId val="{00000015-D3CE-4192-B6DB-EF325484A231}"/>
              </c:ext>
            </c:extLst>
          </c:dPt>
          <c:dPt>
            <c:idx val="11"/>
            <c:bubble3D val="0"/>
            <c:spPr>
              <a:gradFill>
                <a:gsLst>
                  <a:gs pos="100000">
                    <a:schemeClr val="accent6">
                      <a:shade val="65000"/>
                      <a:lumMod val="60000"/>
                      <a:lumOff val="40000"/>
                    </a:schemeClr>
                  </a:gs>
                  <a:gs pos="0">
                    <a:schemeClr val="accent6">
                      <a:shade val="65000"/>
                    </a:schemeClr>
                  </a:gs>
                </a:gsLst>
                <a:lin ang="5400000" scaled="0"/>
              </a:gradFill>
              <a:ln w="19050">
                <a:solidFill>
                  <a:schemeClr val="lt1"/>
                </a:solidFill>
              </a:ln>
              <a:effectLst/>
            </c:spPr>
            <c:extLst>
              <c:ext xmlns:c16="http://schemas.microsoft.com/office/drawing/2014/chart" uri="{C3380CC4-5D6E-409C-BE32-E72D297353CC}">
                <c16:uniqueId val="{00000017-D3CE-4192-B6DB-EF325484A231}"/>
              </c:ext>
            </c:extLst>
          </c:dPt>
          <c:dPt>
            <c:idx val="12"/>
            <c:bubble3D val="0"/>
            <c:spPr>
              <a:gradFill>
                <a:gsLst>
                  <a:gs pos="100000">
                    <a:schemeClr val="accent6">
                      <a:shade val="56000"/>
                      <a:lumMod val="60000"/>
                      <a:lumOff val="40000"/>
                    </a:schemeClr>
                  </a:gs>
                  <a:gs pos="0">
                    <a:schemeClr val="accent6">
                      <a:shade val="56000"/>
                    </a:schemeClr>
                  </a:gs>
                </a:gsLst>
                <a:lin ang="5400000" scaled="0"/>
              </a:gradFill>
              <a:ln w="19050">
                <a:solidFill>
                  <a:schemeClr val="lt1"/>
                </a:solidFill>
              </a:ln>
              <a:effectLst/>
            </c:spPr>
            <c:extLst>
              <c:ext xmlns:c16="http://schemas.microsoft.com/office/drawing/2014/chart" uri="{C3380CC4-5D6E-409C-BE32-E72D297353CC}">
                <c16:uniqueId val="{00000019-D3CE-4192-B6DB-EF325484A231}"/>
              </c:ext>
            </c:extLst>
          </c:dPt>
          <c:dPt>
            <c:idx val="13"/>
            <c:bubble3D val="0"/>
            <c:spPr>
              <a:gradFill>
                <a:gsLst>
                  <a:gs pos="100000">
                    <a:schemeClr val="accent6">
                      <a:shade val="47000"/>
                      <a:lumMod val="60000"/>
                      <a:lumOff val="40000"/>
                    </a:schemeClr>
                  </a:gs>
                  <a:gs pos="0">
                    <a:schemeClr val="accent6">
                      <a:shade val="47000"/>
                    </a:schemeClr>
                  </a:gs>
                </a:gsLst>
                <a:lin ang="5400000" scaled="0"/>
              </a:gradFill>
              <a:ln w="19050">
                <a:solidFill>
                  <a:schemeClr val="lt1"/>
                </a:solidFill>
              </a:ln>
              <a:effectLst/>
            </c:spPr>
            <c:extLst>
              <c:ext xmlns:c16="http://schemas.microsoft.com/office/drawing/2014/chart" uri="{C3380CC4-5D6E-409C-BE32-E72D297353CC}">
                <c16:uniqueId val="{0000001B-D3CE-4192-B6DB-EF325484A231}"/>
              </c:ext>
            </c:extLst>
          </c:dPt>
          <c:dPt>
            <c:idx val="14"/>
            <c:bubble3D val="0"/>
            <c:spPr>
              <a:gradFill>
                <a:gsLst>
                  <a:gs pos="100000">
                    <a:schemeClr val="accent6">
                      <a:shade val="38000"/>
                      <a:lumMod val="60000"/>
                      <a:lumOff val="40000"/>
                    </a:schemeClr>
                  </a:gs>
                  <a:gs pos="0">
                    <a:schemeClr val="accent6">
                      <a:shade val="38000"/>
                    </a:schemeClr>
                  </a:gs>
                </a:gsLst>
                <a:lin ang="5400000" scaled="0"/>
              </a:gradFill>
              <a:ln w="19050">
                <a:solidFill>
                  <a:schemeClr val="lt1"/>
                </a:solidFill>
              </a:ln>
              <a:effectLst/>
            </c:spPr>
            <c:extLst>
              <c:ext xmlns:c16="http://schemas.microsoft.com/office/drawing/2014/chart" uri="{C3380CC4-5D6E-409C-BE32-E72D297353CC}">
                <c16:uniqueId val="{0000001D-D3CE-4192-B6DB-EF325484A23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Bookman Old Style" panose="02050604050505020204" pitchFamily="18" charset="0"/>
                    <a:ea typeface="+mn-ea"/>
                    <a:cs typeface="+mn-cs"/>
                  </a:defRPr>
                </a:pPr>
                <a:endParaRPr lang="sk-SK"/>
              </a:p>
            </c:txPr>
            <c:dLblPos val="bestFit"/>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numRef>
              <c:f>Dĺžka!$B$37:$B$51</c:f>
              <c:numCache>
                <c:formatCode>General</c:formatCode>
                <c:ptCount val="15"/>
                <c:pt idx="0">
                  <c:v>6.6</c:v>
                </c:pt>
                <c:pt idx="1">
                  <c:v>7</c:v>
                </c:pt>
                <c:pt idx="2">
                  <c:v>7.2</c:v>
                </c:pt>
                <c:pt idx="3">
                  <c:v>7.3</c:v>
                </c:pt>
                <c:pt idx="4">
                  <c:v>7.9</c:v>
                </c:pt>
                <c:pt idx="5">
                  <c:v>8</c:v>
                </c:pt>
                <c:pt idx="6">
                  <c:v>8.1</c:v>
                </c:pt>
                <c:pt idx="7">
                  <c:v>8.1999999999999993</c:v>
                </c:pt>
                <c:pt idx="8">
                  <c:v>8.4</c:v>
                </c:pt>
                <c:pt idx="9">
                  <c:v>8.5</c:v>
                </c:pt>
                <c:pt idx="10">
                  <c:v>8.6</c:v>
                </c:pt>
                <c:pt idx="11">
                  <c:v>8.6999999999999993</c:v>
                </c:pt>
                <c:pt idx="12">
                  <c:v>9</c:v>
                </c:pt>
                <c:pt idx="13">
                  <c:v>9.1999999999999993</c:v>
                </c:pt>
                <c:pt idx="14">
                  <c:v>9.5</c:v>
                </c:pt>
              </c:numCache>
            </c:numRef>
          </c:cat>
          <c:val>
            <c:numRef>
              <c:f>Dĺžka!$C$37:$C$51</c:f>
              <c:numCache>
                <c:formatCode>General</c:formatCode>
                <c:ptCount val="15"/>
                <c:pt idx="0">
                  <c:v>2</c:v>
                </c:pt>
                <c:pt idx="1">
                  <c:v>2</c:v>
                </c:pt>
                <c:pt idx="2">
                  <c:v>2</c:v>
                </c:pt>
                <c:pt idx="3">
                  <c:v>2</c:v>
                </c:pt>
                <c:pt idx="4">
                  <c:v>4</c:v>
                </c:pt>
                <c:pt idx="5">
                  <c:v>4</c:v>
                </c:pt>
                <c:pt idx="6">
                  <c:v>2</c:v>
                </c:pt>
                <c:pt idx="7">
                  <c:v>4</c:v>
                </c:pt>
                <c:pt idx="8">
                  <c:v>2</c:v>
                </c:pt>
                <c:pt idx="9">
                  <c:v>1</c:v>
                </c:pt>
                <c:pt idx="10">
                  <c:v>1</c:v>
                </c:pt>
                <c:pt idx="11">
                  <c:v>1</c:v>
                </c:pt>
                <c:pt idx="12">
                  <c:v>1</c:v>
                </c:pt>
                <c:pt idx="13">
                  <c:v>1</c:v>
                </c:pt>
                <c:pt idx="14">
                  <c:v>1</c:v>
                </c:pt>
              </c:numCache>
            </c:numRef>
          </c:val>
          <c:extLst>
            <c:ext xmlns:c16="http://schemas.microsoft.com/office/drawing/2014/chart" uri="{C3380CC4-5D6E-409C-BE32-E72D297353CC}">
              <c16:uniqueId val="{00000000-C71D-42A2-9B7B-076C01125920}"/>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81744936665525503"/>
          <c:y val="0.14094339153977992"/>
          <c:w val="8.2724782571470284E-2"/>
          <c:h val="0.79040426550454779"/>
        </c:manualLayout>
      </c:layout>
      <c:overlay val="0"/>
      <c:spPr>
        <a:solidFill>
          <a:schemeClr val="accent6">
            <a:lumMod val="40000"/>
            <a:lumOff val="60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Bookman Old Style" panose="02050604050505020204" pitchFamily="18" charset="0"/>
              <a:ea typeface="+mn-ea"/>
              <a:cs typeface="+mn-cs"/>
            </a:defRPr>
          </a:pPr>
          <a:endParaRPr lang="sk-SK"/>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rgbClr val="A3FBD3"/>
      </a:solidFill>
      <a:round/>
    </a:ln>
    <a:effectLst>
      <a:glow rad="139700">
        <a:schemeClr val="accent6">
          <a:satMod val="175000"/>
          <a:alpha val="40000"/>
        </a:schemeClr>
      </a:glow>
    </a:effectLst>
  </c:spPr>
  <c:txPr>
    <a:bodyPr/>
    <a:lstStyle/>
    <a:p>
      <a:pPr>
        <a:defRPr/>
      </a:pPr>
      <a:endParaRPr lang="sk-S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cap="none" spc="0" baseline="0">
                <a:ln w="0"/>
                <a:solidFill>
                  <a:schemeClr val="accent1"/>
                </a:solidFill>
                <a:effectLst>
                  <a:outerShdw blurRad="50800" dist="38100" dir="18900000" algn="bl" rotWithShape="0">
                    <a:prstClr val="black">
                      <a:alpha val="40000"/>
                    </a:prstClr>
                  </a:outerShdw>
                </a:effectLst>
                <a:latin typeface="Bookman Old Style" panose="02050604050505020204" pitchFamily="18" charset="0"/>
                <a:ea typeface="+mn-ea"/>
                <a:cs typeface="+mn-cs"/>
              </a:defRPr>
            </a:pPr>
            <a:r>
              <a:rPr lang="en-US" sz="2400" b="0" cap="none" spc="0">
                <a:ln w="0"/>
                <a:solidFill>
                  <a:schemeClr val="accent1"/>
                </a:solidFill>
                <a:effectLst>
                  <a:outerShdw blurRad="50800" dist="38100" dir="18900000" algn="bl" rotWithShape="0">
                    <a:prstClr val="black">
                      <a:alpha val="40000"/>
                    </a:prstClr>
                  </a:outerShdw>
                </a:effectLst>
                <a:latin typeface="Bookman Old Style" panose="02050604050505020204" pitchFamily="18" charset="0"/>
              </a:rPr>
              <a:t>Koeficient korelácia</a:t>
            </a:r>
          </a:p>
        </c:rich>
      </c:tx>
      <c:overlay val="0"/>
      <c:spPr>
        <a:noFill/>
        <a:ln>
          <a:noFill/>
        </a:ln>
        <a:effectLst/>
      </c:spPr>
      <c:txPr>
        <a:bodyPr rot="0" spcFirstLastPara="1" vertOverflow="ellipsis" vert="horz" wrap="square" anchor="ctr" anchorCtr="1"/>
        <a:lstStyle/>
        <a:p>
          <a:pPr>
            <a:defRPr sz="2400" b="0" i="0" u="none" strike="noStrike" kern="1200" cap="none" spc="0" baseline="0">
              <a:ln w="0"/>
              <a:solidFill>
                <a:schemeClr val="accent1"/>
              </a:solidFill>
              <a:effectLst>
                <a:outerShdw blurRad="50800" dist="38100" dir="18900000" algn="bl" rotWithShape="0">
                  <a:prstClr val="black">
                    <a:alpha val="40000"/>
                  </a:prstClr>
                </a:outerShdw>
              </a:effectLst>
              <a:latin typeface="Bookman Old Style" panose="02050604050505020204" pitchFamily="18" charset="0"/>
              <a:ea typeface="+mn-ea"/>
              <a:cs typeface="+mn-cs"/>
            </a:defRPr>
          </a:pPr>
          <a:endParaRPr lang="sk-SK"/>
        </a:p>
      </c:txPr>
    </c:title>
    <c:autoTitleDeleted val="0"/>
    <c:plotArea>
      <c:layout/>
      <c:lineChart>
        <c:grouping val="standard"/>
        <c:varyColors val="0"/>
        <c:ser>
          <c:idx val="0"/>
          <c:order val="0"/>
          <c:spPr>
            <a:ln w="28575" cap="rnd">
              <a:noFill/>
              <a:round/>
            </a:ln>
            <a:effectLst/>
          </c:spPr>
          <c:marker>
            <c:symbol val="circle"/>
            <c:size val="5"/>
            <c:spPr>
              <a:solidFill>
                <a:schemeClr val="accent1"/>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flat" cmpd="sng" algn="ctr">
                <a:solidFill>
                  <a:schemeClr val="accent6"/>
                </a:solidFill>
                <a:prstDash val="solid"/>
                <a:miter lim="800000"/>
              </a:ln>
              <a:effectLst/>
            </c:spPr>
            <c:trendlineType val="linear"/>
            <c:dispRSqr val="0"/>
            <c:dispEq val="0"/>
          </c:trendline>
          <c:cat>
            <c:numRef>
              <c:f>'Koeficient korelácie'!$C$4:$C$33</c:f>
              <c:numCache>
                <c:formatCode>General</c:formatCode>
                <c:ptCount val="30"/>
                <c:pt idx="0">
                  <c:v>169</c:v>
                </c:pt>
                <c:pt idx="1">
                  <c:v>159</c:v>
                </c:pt>
                <c:pt idx="2">
                  <c:v>170</c:v>
                </c:pt>
                <c:pt idx="3">
                  <c:v>170</c:v>
                </c:pt>
                <c:pt idx="4">
                  <c:v>167</c:v>
                </c:pt>
                <c:pt idx="5">
                  <c:v>169</c:v>
                </c:pt>
                <c:pt idx="6">
                  <c:v>172</c:v>
                </c:pt>
                <c:pt idx="7">
                  <c:v>187</c:v>
                </c:pt>
                <c:pt idx="8">
                  <c:v>170</c:v>
                </c:pt>
                <c:pt idx="9">
                  <c:v>159</c:v>
                </c:pt>
                <c:pt idx="10">
                  <c:v>177</c:v>
                </c:pt>
                <c:pt idx="11">
                  <c:v>172</c:v>
                </c:pt>
                <c:pt idx="12">
                  <c:v>160</c:v>
                </c:pt>
                <c:pt idx="13">
                  <c:v>176</c:v>
                </c:pt>
                <c:pt idx="14">
                  <c:v>173</c:v>
                </c:pt>
                <c:pt idx="15">
                  <c:v>164</c:v>
                </c:pt>
                <c:pt idx="16">
                  <c:v>175</c:v>
                </c:pt>
                <c:pt idx="17">
                  <c:v>180</c:v>
                </c:pt>
                <c:pt idx="18">
                  <c:v>175</c:v>
                </c:pt>
                <c:pt idx="19">
                  <c:v>181</c:v>
                </c:pt>
                <c:pt idx="20">
                  <c:v>164</c:v>
                </c:pt>
                <c:pt idx="21">
                  <c:v>190</c:v>
                </c:pt>
                <c:pt idx="22">
                  <c:v>176</c:v>
                </c:pt>
                <c:pt idx="23">
                  <c:v>180</c:v>
                </c:pt>
                <c:pt idx="24">
                  <c:v>173</c:v>
                </c:pt>
                <c:pt idx="25">
                  <c:v>165</c:v>
                </c:pt>
                <c:pt idx="26">
                  <c:v>170</c:v>
                </c:pt>
                <c:pt idx="27">
                  <c:v>181</c:v>
                </c:pt>
                <c:pt idx="28">
                  <c:v>177</c:v>
                </c:pt>
                <c:pt idx="29">
                  <c:v>172</c:v>
                </c:pt>
              </c:numCache>
            </c:numRef>
          </c:cat>
          <c:val>
            <c:numRef>
              <c:f>'Koeficient korelácie'!$D$4:$D$33</c:f>
              <c:numCache>
                <c:formatCode>General</c:formatCode>
                <c:ptCount val="30"/>
                <c:pt idx="0">
                  <c:v>8</c:v>
                </c:pt>
                <c:pt idx="1">
                  <c:v>7.9</c:v>
                </c:pt>
                <c:pt idx="2">
                  <c:v>8.1999999999999993</c:v>
                </c:pt>
                <c:pt idx="3">
                  <c:v>7.3</c:v>
                </c:pt>
                <c:pt idx="4">
                  <c:v>7.9</c:v>
                </c:pt>
                <c:pt idx="5">
                  <c:v>8</c:v>
                </c:pt>
                <c:pt idx="6">
                  <c:v>7.9</c:v>
                </c:pt>
                <c:pt idx="7">
                  <c:v>8.1999999999999993</c:v>
                </c:pt>
                <c:pt idx="8">
                  <c:v>8.1</c:v>
                </c:pt>
                <c:pt idx="9">
                  <c:v>6.6</c:v>
                </c:pt>
                <c:pt idx="10">
                  <c:v>7.9</c:v>
                </c:pt>
                <c:pt idx="11">
                  <c:v>8.4</c:v>
                </c:pt>
                <c:pt idx="12">
                  <c:v>6.6</c:v>
                </c:pt>
                <c:pt idx="13">
                  <c:v>8.1999999999999993</c:v>
                </c:pt>
                <c:pt idx="14">
                  <c:v>7</c:v>
                </c:pt>
                <c:pt idx="15">
                  <c:v>7.3</c:v>
                </c:pt>
                <c:pt idx="16">
                  <c:v>8</c:v>
                </c:pt>
                <c:pt idx="17">
                  <c:v>9.1999999999999993</c:v>
                </c:pt>
                <c:pt idx="18">
                  <c:v>9</c:v>
                </c:pt>
                <c:pt idx="19">
                  <c:v>8.6999999999999993</c:v>
                </c:pt>
                <c:pt idx="20">
                  <c:v>7</c:v>
                </c:pt>
                <c:pt idx="21">
                  <c:v>8.5</c:v>
                </c:pt>
                <c:pt idx="22">
                  <c:v>8.6</c:v>
                </c:pt>
                <c:pt idx="23">
                  <c:v>9.5</c:v>
                </c:pt>
                <c:pt idx="24">
                  <c:v>8.4</c:v>
                </c:pt>
                <c:pt idx="25">
                  <c:v>7.2</c:v>
                </c:pt>
                <c:pt idx="26">
                  <c:v>7.2</c:v>
                </c:pt>
                <c:pt idx="27">
                  <c:v>8.1999999999999993</c:v>
                </c:pt>
                <c:pt idx="28">
                  <c:v>8.1</c:v>
                </c:pt>
                <c:pt idx="29">
                  <c:v>8</c:v>
                </c:pt>
              </c:numCache>
            </c:numRef>
          </c:val>
          <c:smooth val="0"/>
          <c:extLst>
            <c:ext xmlns:c16="http://schemas.microsoft.com/office/drawing/2014/chart" uri="{C3380CC4-5D6E-409C-BE32-E72D297353CC}">
              <c16:uniqueId val="{00000000-91FE-45CC-8548-9A689695169E}"/>
            </c:ext>
          </c:extLst>
        </c:ser>
        <c:dLbls>
          <c:dLblPos val="t"/>
          <c:showLegendKey val="0"/>
          <c:showVal val="1"/>
          <c:showCatName val="0"/>
          <c:showSerName val="0"/>
          <c:showPercent val="0"/>
          <c:showBubbleSize val="0"/>
        </c:dLbls>
        <c:marker val="1"/>
        <c:smooth val="0"/>
        <c:axId val="1269832495"/>
        <c:axId val="1065642095"/>
      </c:lineChart>
      <c:catAx>
        <c:axId val="1269832495"/>
        <c:scaling>
          <c:orientation val="minMax"/>
        </c:scaling>
        <c:delete val="0"/>
        <c:axPos val="b"/>
        <c:title>
          <c:tx>
            <c:rich>
              <a:bodyPr rot="0" spcFirstLastPara="1" vertOverflow="ellipsis" vert="horz" wrap="square" anchor="ctr" anchorCtr="1"/>
              <a:lstStyle/>
              <a:p>
                <a:pPr>
                  <a:defRPr sz="1200" b="0" i="0" u="none" strike="noStrike" kern="1200" cap="none" spc="0" baseline="0">
                    <a:ln w="0"/>
                    <a:solidFill>
                      <a:schemeClr val="accent1"/>
                    </a:solidFill>
                    <a:effectLst>
                      <a:outerShdw blurRad="38100" dist="25400" dir="5400000" algn="ctr" rotWithShape="0">
                        <a:srgbClr val="6E747A">
                          <a:alpha val="43000"/>
                        </a:srgbClr>
                      </a:outerShdw>
                    </a:effectLst>
                    <a:latin typeface="Bookman Old Style" panose="02050604050505020204" pitchFamily="18" charset="0"/>
                    <a:ea typeface="+mn-ea"/>
                    <a:cs typeface="+mn-cs"/>
                  </a:defRPr>
                </a:pPr>
                <a:r>
                  <a:rPr lang="en-US" sz="1200" b="0" cap="none" spc="0">
                    <a:ln w="0"/>
                    <a:solidFill>
                      <a:schemeClr val="accent1"/>
                    </a:solidFill>
                    <a:effectLst>
                      <a:outerShdw blurRad="38100" dist="25400" dir="5400000" algn="ctr" rotWithShape="0">
                        <a:srgbClr val="6E747A">
                          <a:alpha val="43000"/>
                        </a:srgbClr>
                      </a:outerShdw>
                    </a:effectLst>
                    <a:latin typeface="Bookman Old Style" panose="02050604050505020204" pitchFamily="18" charset="0"/>
                  </a:rPr>
                  <a:t>Výška</a:t>
                </a:r>
              </a:p>
            </c:rich>
          </c:tx>
          <c:layout>
            <c:manualLayout>
              <c:xMode val="edge"/>
              <c:yMode val="edge"/>
              <c:x val="0.47427730070326574"/>
              <c:y val="0.88623564911528929"/>
            </c:manualLayout>
          </c:layout>
          <c:overlay val="0"/>
          <c:spPr>
            <a:noFill/>
            <a:ln>
              <a:noFill/>
            </a:ln>
            <a:effectLst/>
          </c:spPr>
          <c:txPr>
            <a:bodyPr rot="0" spcFirstLastPara="1" vertOverflow="ellipsis" vert="horz" wrap="square" anchor="ctr" anchorCtr="1"/>
            <a:lstStyle/>
            <a:p>
              <a:pPr>
                <a:defRPr sz="1200" b="0" i="0" u="none" strike="noStrike" kern="1200" cap="none" spc="0" baseline="0">
                  <a:ln w="0"/>
                  <a:solidFill>
                    <a:schemeClr val="accent1"/>
                  </a:solidFill>
                  <a:effectLst>
                    <a:outerShdw blurRad="38100" dist="25400" dir="5400000" algn="ctr" rotWithShape="0">
                      <a:srgbClr val="6E747A">
                        <a:alpha val="43000"/>
                      </a:srgbClr>
                    </a:outerShdw>
                  </a:effectLst>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k-SK"/>
          </a:p>
        </c:txPr>
        <c:crossAx val="1065642095"/>
        <c:crosses val="autoZero"/>
        <c:auto val="1"/>
        <c:lblAlgn val="ctr"/>
        <c:lblOffset val="100"/>
        <c:noMultiLvlLbl val="0"/>
      </c:catAx>
      <c:valAx>
        <c:axId val="1065642095"/>
        <c:scaling>
          <c:orientation val="minMax"/>
          <c:min val="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200" b="0" i="0" u="none" strike="noStrike" kern="1200" cap="none" spc="0" baseline="0">
                    <a:ln w="0"/>
                    <a:solidFill>
                      <a:schemeClr val="accent1"/>
                    </a:solidFill>
                    <a:effectLst>
                      <a:outerShdw blurRad="38100" dist="25400" dir="5400000" algn="ctr" rotWithShape="0">
                        <a:srgbClr val="6E747A">
                          <a:alpha val="43000"/>
                        </a:srgbClr>
                      </a:outerShdw>
                    </a:effectLst>
                    <a:latin typeface="Bookman Old Style" panose="02050604050505020204" pitchFamily="18" charset="0"/>
                    <a:ea typeface="+mn-ea"/>
                    <a:cs typeface="+mn-cs"/>
                  </a:defRPr>
                </a:pPr>
                <a:r>
                  <a:rPr lang="en-US" sz="1200" b="0" cap="none" spc="0">
                    <a:ln w="0"/>
                    <a:solidFill>
                      <a:schemeClr val="accent1"/>
                    </a:solidFill>
                    <a:effectLst>
                      <a:outerShdw blurRad="38100" dist="25400" dir="5400000" algn="ctr" rotWithShape="0">
                        <a:srgbClr val="6E747A">
                          <a:alpha val="43000"/>
                        </a:srgbClr>
                      </a:outerShdw>
                    </a:effectLst>
                    <a:latin typeface="Bookman Old Style" panose="02050604050505020204" pitchFamily="18" charset="0"/>
                  </a:rPr>
                  <a:t>Dĺžka palca</a:t>
                </a:r>
              </a:p>
            </c:rich>
          </c:tx>
          <c:layout>
            <c:manualLayout>
              <c:xMode val="edge"/>
              <c:yMode val="edge"/>
              <c:x val="1.1152154193076896E-2"/>
              <c:y val="0.3398334321278359"/>
            </c:manualLayout>
          </c:layout>
          <c:overlay val="0"/>
          <c:spPr>
            <a:noFill/>
            <a:ln>
              <a:noFill/>
            </a:ln>
            <a:effectLst/>
          </c:spPr>
          <c:txPr>
            <a:bodyPr rot="-5400000" spcFirstLastPara="1" vertOverflow="ellipsis" vert="horz" wrap="square" anchor="ctr" anchorCtr="1"/>
            <a:lstStyle/>
            <a:p>
              <a:pPr>
                <a:defRPr sz="1200" b="0" i="0" u="none" strike="noStrike" kern="1200" cap="none" spc="0" baseline="0">
                  <a:ln w="0"/>
                  <a:solidFill>
                    <a:schemeClr val="accent1"/>
                  </a:solidFill>
                  <a:effectLst>
                    <a:outerShdw blurRad="38100" dist="25400" dir="5400000" algn="ctr" rotWithShape="0">
                      <a:srgbClr val="6E747A">
                        <a:alpha val="43000"/>
                      </a:srgbClr>
                    </a:outerShdw>
                  </a:effectLst>
                  <a:latin typeface="Bookman Old Style" panose="02050604050505020204" pitchFamily="18" charset="0"/>
                  <a:ea typeface="+mn-ea"/>
                  <a:cs typeface="+mn-cs"/>
                </a:defRPr>
              </a:pPr>
              <a:endParaRPr lang="sk-S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k-SK"/>
          </a:p>
        </c:txPr>
        <c:crossAx val="1269832495"/>
        <c:crosses val="autoZero"/>
        <c:crossBetween val="between"/>
      </c:valAx>
      <c:spPr>
        <a:noFill/>
        <a:ln>
          <a:noFill/>
        </a:ln>
        <a:effectLst/>
      </c:spPr>
    </c:plotArea>
    <c:plotVisOnly val="1"/>
    <c:dispBlanksAs val="gap"/>
    <c:showDLblsOverMax val="0"/>
  </c:chart>
  <c:spPr>
    <a:solidFill>
      <a:srgbClr val="CFF9F5"/>
    </a:solidFill>
    <a:ln w="19050" cap="flat" cmpd="dbl" algn="ctr">
      <a:solidFill>
        <a:srgbClr val="92D050"/>
      </a:solidFill>
      <a:prstDash val="solid"/>
      <a:round/>
    </a:ln>
    <a:effectLst/>
  </c:spPr>
  <c:txPr>
    <a:bodyPr/>
    <a:lstStyle/>
    <a:p>
      <a:pPr>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129888</xdr:colOff>
      <xdr:row>7</xdr:row>
      <xdr:rowOff>25977</xdr:rowOff>
    </xdr:from>
    <xdr:to>
      <xdr:col>4</xdr:col>
      <xdr:colOff>251116</xdr:colOff>
      <xdr:row>17</xdr:row>
      <xdr:rowOff>167384</xdr:rowOff>
    </xdr:to>
    <xdr:pic>
      <xdr:nvPicPr>
        <xdr:cNvPr id="2" name="Obrázok 1">
          <a:extLst>
            <a:ext uri="{FF2B5EF4-FFF2-40B4-BE49-F238E27FC236}">
              <a16:creationId xmlns:a16="http://schemas.microsoft.com/office/drawing/2014/main" id="{413BAD23-0344-4BFD-B1C6-BC5E4EAE9331}"/>
            </a:ext>
          </a:extLst>
        </xdr:cNvPr>
        <xdr:cNvPicPr>
          <a:picLocks noChangeAspect="1"/>
        </xdr:cNvPicPr>
      </xdr:nvPicPr>
      <xdr:blipFill>
        <a:blip xmlns:r="http://schemas.openxmlformats.org/officeDocument/2006/relationships" r:embed="rId1"/>
        <a:stretch>
          <a:fillRect/>
        </a:stretch>
      </xdr:blipFill>
      <xdr:spPr>
        <a:xfrm>
          <a:off x="1342161" y="1541318"/>
          <a:ext cx="1567296" cy="208970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337704</xdr:colOff>
      <xdr:row>7</xdr:row>
      <xdr:rowOff>25978</xdr:rowOff>
    </xdr:from>
    <xdr:to>
      <xdr:col>12</xdr:col>
      <xdr:colOff>329044</xdr:colOff>
      <xdr:row>18</xdr:row>
      <xdr:rowOff>8659</xdr:rowOff>
    </xdr:to>
    <xdr:sp macro="" textlink="">
      <xdr:nvSpPr>
        <xdr:cNvPr id="4" name="BlokTextu 3">
          <a:extLst>
            <a:ext uri="{FF2B5EF4-FFF2-40B4-BE49-F238E27FC236}">
              <a16:creationId xmlns:a16="http://schemas.microsoft.com/office/drawing/2014/main" id="{1B6B3C20-98B2-4188-AF20-A1AAAA31C391}"/>
            </a:ext>
          </a:extLst>
        </xdr:cNvPr>
        <xdr:cNvSpPr txBox="1"/>
      </xdr:nvSpPr>
      <xdr:spPr>
        <a:xfrm>
          <a:off x="2996045" y="1541319"/>
          <a:ext cx="4840431" cy="2121476"/>
        </a:xfrm>
        <a:prstGeom prst="rect">
          <a:avLst/>
        </a:prstGeom>
        <a:solidFill>
          <a:srgbClr val="A3FBD3">
            <a:alpha val="61176"/>
          </a:srgb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sk-SK" sz="1200">
              <a:solidFill>
                <a:schemeClr val="dk1"/>
              </a:solidFill>
              <a:effectLst/>
              <a:latin typeface="Bookman Old Style" panose="02050604050505020204" pitchFamily="18" charset="0"/>
              <a:ea typeface="+mn-ea"/>
              <a:cs typeface="+mn-cs"/>
            </a:rPr>
            <a:t>Na začiatok vám poviem v krátkosti niečo o mne. Od malička som sa venovala modernej gymnastike. Počas základnej školy som navštevovala hudobnú školu, kde som hrala 4 roky na klavíri. V dvanástich rokoch som skončila s gymnastikou, kvôli zdravotným problémom a začala som hrať volejbal. Od pätnástich rokov sa môj zdravotný stav zhoršil a zo všetkým som skončila aj napriek tomu, že šport milujem a dáva mi energiu. V priebehu školy chodím do jazykovej školy a snažím sa zlepšiť v anglickom jazyku. Tento rok som začala trénovať malé dievčatá na gymnastike.</a:t>
          </a:r>
        </a:p>
        <a:p>
          <a:endParaRPr lang="sk-SK"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9524</xdr:colOff>
      <xdr:row>5</xdr:row>
      <xdr:rowOff>19052</xdr:rowOff>
    </xdr:from>
    <xdr:to>
      <xdr:col>14</xdr:col>
      <xdr:colOff>609599</xdr:colOff>
      <xdr:row>10</xdr:row>
      <xdr:rowOff>104776</xdr:rowOff>
    </xdr:to>
    <xdr:sp macro="" textlink="">
      <xdr:nvSpPr>
        <xdr:cNvPr id="2" name="BlokTextu 1">
          <a:extLst>
            <a:ext uri="{FF2B5EF4-FFF2-40B4-BE49-F238E27FC236}">
              <a16:creationId xmlns:a16="http://schemas.microsoft.com/office/drawing/2014/main" id="{824D134D-50FC-4351-B6CF-4F9D33DCCCC1}"/>
            </a:ext>
          </a:extLst>
        </xdr:cNvPr>
        <xdr:cNvSpPr txBox="1"/>
      </xdr:nvSpPr>
      <xdr:spPr>
        <a:xfrm>
          <a:off x="4429124" y="1685927"/>
          <a:ext cx="5476875" cy="1133474"/>
        </a:xfrm>
        <a:prstGeom prst="rect">
          <a:avLst/>
        </a:prstGeom>
        <a:solidFill>
          <a:srgbClr val="A3FBD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400">
              <a:latin typeface="Bookman Old Style" panose="02050604050505020204" pitchFamily="18" charset="0"/>
            </a:rPr>
            <a:t>Túto závislosť som si vybrala zo zvedavosti</a:t>
          </a:r>
          <a:r>
            <a:rPr lang="sk-SK" sz="1400" baseline="0">
              <a:latin typeface="Bookman Old Style" panose="02050604050505020204" pitchFamily="18" charset="0"/>
            </a:rPr>
            <a:t>. Zaujímalo ma že, čím je človek vyšší, či má aj dlhší prostredný palec na ruke. Tieto údaje som získavala v triede 3.D na hodine matematiky dňa 17.01.2017. Merala som 30 žiakov. </a:t>
          </a:r>
          <a:endParaRPr lang="sk-SK" sz="1400">
            <a:latin typeface="Bookman Old Style" panose="020506040505050202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22</xdr:row>
      <xdr:rowOff>152400</xdr:rowOff>
    </xdr:from>
    <xdr:to>
      <xdr:col>12</xdr:col>
      <xdr:colOff>0</xdr:colOff>
      <xdr:row>36</xdr:row>
      <xdr:rowOff>9525</xdr:rowOff>
    </xdr:to>
    <xdr:graphicFrame macro="">
      <xdr:nvGraphicFramePr>
        <xdr:cNvPr id="3" name="Graf 2">
          <a:extLst>
            <a:ext uri="{FF2B5EF4-FFF2-40B4-BE49-F238E27FC236}">
              <a16:creationId xmlns:a16="http://schemas.microsoft.com/office/drawing/2014/main" id="{328C6738-E9CE-4E73-8CDB-BCF6B7E1C4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38</xdr:row>
      <xdr:rowOff>0</xdr:rowOff>
    </xdr:from>
    <xdr:to>
      <xdr:col>11</xdr:col>
      <xdr:colOff>590550</xdr:colOff>
      <xdr:row>53</xdr:row>
      <xdr:rowOff>190500</xdr:rowOff>
    </xdr:to>
    <xdr:graphicFrame macro="">
      <xdr:nvGraphicFramePr>
        <xdr:cNvPr id="4" name="Graf 3">
          <a:extLst>
            <a:ext uri="{FF2B5EF4-FFF2-40B4-BE49-F238E27FC236}">
              <a16:creationId xmlns:a16="http://schemas.microsoft.com/office/drawing/2014/main" id="{9352B9C7-4E2A-455A-9206-4F8DF50F1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19049</xdr:colOff>
      <xdr:row>38</xdr:row>
      <xdr:rowOff>38100</xdr:rowOff>
    </xdr:from>
    <xdr:to>
      <xdr:col>21</xdr:col>
      <xdr:colOff>19050</xdr:colOff>
      <xdr:row>53</xdr:row>
      <xdr:rowOff>152400</xdr:rowOff>
    </xdr:to>
    <xdr:graphicFrame macro="">
      <xdr:nvGraphicFramePr>
        <xdr:cNvPr id="5" name="Graf 4">
          <a:extLst>
            <a:ext uri="{FF2B5EF4-FFF2-40B4-BE49-F238E27FC236}">
              <a16:creationId xmlns:a16="http://schemas.microsoft.com/office/drawing/2014/main" id="{CF73D7D2-E243-4AD5-8249-D3013A773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600075</xdr:colOff>
      <xdr:row>22</xdr:row>
      <xdr:rowOff>142875</xdr:rowOff>
    </xdr:from>
    <xdr:to>
      <xdr:col>20</xdr:col>
      <xdr:colOff>581025</xdr:colOff>
      <xdr:row>36</xdr:row>
      <xdr:rowOff>0</xdr:rowOff>
    </xdr:to>
    <xdr:graphicFrame macro="">
      <xdr:nvGraphicFramePr>
        <xdr:cNvPr id="6" name="Graf 5">
          <a:extLst>
            <a:ext uri="{FF2B5EF4-FFF2-40B4-BE49-F238E27FC236}">
              <a16:creationId xmlns:a16="http://schemas.microsoft.com/office/drawing/2014/main" id="{DCDA63BE-A4BD-49CC-A3B5-B6D266AC9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9525</xdr:colOff>
      <xdr:row>21</xdr:row>
      <xdr:rowOff>19050</xdr:rowOff>
    </xdr:from>
    <xdr:to>
      <xdr:col>11</xdr:col>
      <xdr:colOff>581025</xdr:colOff>
      <xdr:row>34</xdr:row>
      <xdr:rowOff>123825</xdr:rowOff>
    </xdr:to>
    <xdr:graphicFrame macro="">
      <xdr:nvGraphicFramePr>
        <xdr:cNvPr id="2" name="Graf 1">
          <a:extLst>
            <a:ext uri="{FF2B5EF4-FFF2-40B4-BE49-F238E27FC236}">
              <a16:creationId xmlns:a16="http://schemas.microsoft.com/office/drawing/2014/main" id="{5D8988B8-A2C1-4564-93DD-8C9DDB0A1C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21</xdr:row>
      <xdr:rowOff>0</xdr:rowOff>
    </xdr:from>
    <xdr:to>
      <xdr:col>20</xdr:col>
      <xdr:colOff>571500</xdr:colOff>
      <xdr:row>34</xdr:row>
      <xdr:rowOff>104775</xdr:rowOff>
    </xdr:to>
    <xdr:graphicFrame macro="">
      <xdr:nvGraphicFramePr>
        <xdr:cNvPr id="3" name="Graf 2">
          <a:extLst>
            <a:ext uri="{FF2B5EF4-FFF2-40B4-BE49-F238E27FC236}">
              <a16:creationId xmlns:a16="http://schemas.microsoft.com/office/drawing/2014/main" id="{0892D8F4-143F-4435-8A2D-5FB1D58FF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9524</xdr:colOff>
      <xdr:row>38</xdr:row>
      <xdr:rowOff>9525</xdr:rowOff>
    </xdr:from>
    <xdr:to>
      <xdr:col>12</xdr:col>
      <xdr:colOff>133349</xdr:colOff>
      <xdr:row>53</xdr:row>
      <xdr:rowOff>171450</xdr:rowOff>
    </xdr:to>
    <xdr:graphicFrame macro="">
      <xdr:nvGraphicFramePr>
        <xdr:cNvPr id="4" name="Graf 3">
          <a:extLst>
            <a:ext uri="{FF2B5EF4-FFF2-40B4-BE49-F238E27FC236}">
              <a16:creationId xmlns:a16="http://schemas.microsoft.com/office/drawing/2014/main" id="{5285FEEE-6AAF-41BA-A63F-AE2F37D30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6349</xdr:colOff>
      <xdr:row>38</xdr:row>
      <xdr:rowOff>0</xdr:rowOff>
    </xdr:from>
    <xdr:to>
      <xdr:col>21</xdr:col>
      <xdr:colOff>0</xdr:colOff>
      <xdr:row>53</xdr:row>
      <xdr:rowOff>161925</xdr:rowOff>
    </xdr:to>
    <xdr:graphicFrame macro="">
      <xdr:nvGraphicFramePr>
        <xdr:cNvPr id="5" name="Graf 4">
          <a:extLst>
            <a:ext uri="{FF2B5EF4-FFF2-40B4-BE49-F238E27FC236}">
              <a16:creationId xmlns:a16="http://schemas.microsoft.com/office/drawing/2014/main" id="{FE461C4E-5291-4BFB-B39E-A85F86E59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76199</xdr:colOff>
      <xdr:row>35</xdr:row>
      <xdr:rowOff>38100</xdr:rowOff>
    </xdr:from>
    <xdr:to>
      <xdr:col>16</xdr:col>
      <xdr:colOff>523874</xdr:colOff>
      <xdr:row>50</xdr:row>
      <xdr:rowOff>114299</xdr:rowOff>
    </xdr:to>
    <xdr:graphicFrame macro="">
      <xdr:nvGraphicFramePr>
        <xdr:cNvPr id="9" name="Graf 8">
          <a:extLst>
            <a:ext uri="{FF2B5EF4-FFF2-40B4-BE49-F238E27FC236}">
              <a16:creationId xmlns:a16="http://schemas.microsoft.com/office/drawing/2014/main" id="{6FF87069-6D90-48F2-825A-6D3EF35FD9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228599</xdr:colOff>
      <xdr:row>2</xdr:row>
      <xdr:rowOff>152400</xdr:rowOff>
    </xdr:from>
    <xdr:to>
      <xdr:col>13</xdr:col>
      <xdr:colOff>333374</xdr:colOff>
      <xdr:row>24</xdr:row>
      <xdr:rowOff>28575</xdr:rowOff>
    </xdr:to>
    <xdr:sp macro="" textlink="">
      <xdr:nvSpPr>
        <xdr:cNvPr id="2" name="BlokTextu 1">
          <a:extLst>
            <a:ext uri="{FF2B5EF4-FFF2-40B4-BE49-F238E27FC236}">
              <a16:creationId xmlns:a16="http://schemas.microsoft.com/office/drawing/2014/main" id="{A26909B0-3283-4CA1-A7DA-8FBF554B747A}"/>
            </a:ext>
          </a:extLst>
        </xdr:cNvPr>
        <xdr:cNvSpPr txBox="1"/>
      </xdr:nvSpPr>
      <xdr:spPr>
        <a:xfrm>
          <a:off x="2057399" y="533400"/>
          <a:ext cx="6200775" cy="4076700"/>
        </a:xfrm>
        <a:prstGeom prst="rect">
          <a:avLst/>
        </a:prstGeom>
        <a:gradFill>
          <a:gsLst>
            <a:gs pos="0">
              <a:schemeClr val="accent1">
                <a:lumMod val="5000"/>
                <a:lumOff val="95000"/>
              </a:schemeClr>
            </a:gs>
            <a:gs pos="30000">
              <a:srgbClr val="CFF9F5"/>
            </a:gs>
            <a:gs pos="59000">
              <a:srgbClr val="A3FBD3"/>
            </a:gs>
            <a:gs pos="91000">
              <a:srgbClr val="85F3B9"/>
            </a:gs>
          </a:gsLst>
          <a:lin ang="5400000" scaled="1"/>
        </a:gradFill>
        <a:ln w="9525" cmpd="sng">
          <a:solidFill>
            <a:schemeClr val="lt1">
              <a:shade val="50000"/>
            </a:schemeClr>
          </a:solidFill>
        </a:ln>
        <a:effectLst>
          <a:glow rad="63500">
            <a:schemeClr val="accent5">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sk-SK" sz="1200">
              <a:latin typeface="Bookman Old Style" panose="02050604050505020204" pitchFamily="18" charset="0"/>
              <a:cs typeface="Arial" panose="020B0604020202020204" pitchFamily="34" charset="0"/>
            </a:rPr>
            <a:t>Tento</a:t>
          </a:r>
          <a:r>
            <a:rPr lang="sk-SK" sz="1200" baseline="0">
              <a:latin typeface="Bookman Old Style" panose="02050604050505020204" pitchFamily="18" charset="0"/>
              <a:cs typeface="Arial" panose="020B0604020202020204" pitchFamily="34" charset="0"/>
            </a:rPr>
            <a:t> výskum som robila ako ročníkovú prácu na predmet matematika. </a:t>
          </a:r>
          <a:r>
            <a:rPr lang="sk-SK" sz="1200">
              <a:latin typeface="Bookman Old Style" panose="02050604050505020204" pitchFamily="18" charset="0"/>
              <a:cs typeface="Arial" panose="020B0604020202020204" pitchFamily="34" charset="0"/>
            </a:rPr>
            <a:t>Vo</a:t>
          </a:r>
          <a:r>
            <a:rPr lang="sk-SK" sz="1200" baseline="0">
              <a:latin typeface="Bookman Old Style" panose="02050604050505020204" pitchFamily="18" charset="0"/>
              <a:cs typeface="Arial" panose="020B0604020202020204" pitchFamily="34" charset="0"/>
            </a:rPr>
            <a:t> svojom výskume som merala výšku a dĺžku prostredného palca na ruke </a:t>
          </a:r>
          <a:r>
            <a:rPr lang="sk-SK" sz="1200" baseline="0">
              <a:solidFill>
                <a:schemeClr val="dk1"/>
              </a:solidFill>
              <a:effectLst/>
              <a:latin typeface="Bookman Old Style" panose="02050604050505020204" pitchFamily="18" charset="0"/>
              <a:ea typeface="+mn-ea"/>
              <a:cs typeface="Arial" panose="020B0604020202020204" pitchFamily="34" charset="0"/>
            </a:rPr>
            <a:t>mojich</a:t>
          </a:r>
          <a:r>
            <a:rPr lang="sk-SK" sz="1200" baseline="0">
              <a:solidFill>
                <a:schemeClr val="dk1"/>
              </a:solidFill>
              <a:effectLst/>
              <a:latin typeface="Bookman Old Style" panose="02050604050505020204" pitchFamily="18" charset="0"/>
              <a:ea typeface="+mn-ea"/>
              <a:cs typeface="+mn-cs"/>
            </a:rPr>
            <a:t> </a:t>
          </a:r>
          <a:r>
            <a:rPr lang="sk-SK" sz="1200" baseline="0">
              <a:solidFill>
                <a:schemeClr val="dk1"/>
              </a:solidFill>
              <a:effectLst/>
              <a:latin typeface="Bookman Old Style" panose="02050604050505020204" pitchFamily="18" charset="0"/>
              <a:ea typeface="+mn-ea"/>
              <a:cs typeface="Arial" panose="020B0604020202020204" pitchFamily="34" charset="0"/>
            </a:rPr>
            <a:t>spolužiakov z triedy 3.D</a:t>
          </a:r>
          <a:r>
            <a:rPr lang="sk-SK" sz="1200" baseline="0">
              <a:latin typeface="Bookman Old Style" panose="02050604050505020204" pitchFamily="18" charset="0"/>
              <a:cs typeface="Arial" panose="020B0604020202020204" pitchFamily="34" charset="0"/>
            </a:rPr>
            <a:t>. Merala som v triede na hodine matematiky dňa 17.01.2017. Keď som ich merala, mala som pocit, že skoro každý má rovnaký prostredný palec. Samozrejme, že nie úplne rovnaký, ale boli tam malé odchýlky. </a:t>
          </a:r>
          <a:r>
            <a:rPr lang="sk-SK" sz="1200" baseline="0">
              <a:solidFill>
                <a:schemeClr val="dk1"/>
              </a:solidFill>
              <a:effectLst/>
              <a:latin typeface="Bookman Old Style" panose="02050604050505020204" pitchFamily="18" charset="0"/>
              <a:ea typeface="+mn-ea"/>
              <a:cs typeface="Arial" panose="020B0604020202020204" pitchFamily="34" charset="0"/>
            </a:rPr>
            <a:t>Moja hypotéza sa mi potvrdila.</a:t>
          </a:r>
          <a:r>
            <a:rPr lang="sk-SK" sz="1200" baseline="0">
              <a:latin typeface="Bookman Old Style" panose="02050604050505020204" pitchFamily="18" charset="0"/>
              <a:cs typeface="Arial" panose="020B0604020202020204" pitchFamily="34" charset="0"/>
            </a:rPr>
            <a:t> </a:t>
          </a:r>
          <a:r>
            <a:rPr lang="sk-SK" sz="1200">
              <a:latin typeface="Bookman Old Style" panose="02050604050505020204" pitchFamily="18" charset="0"/>
              <a:cs typeface="Arial" panose="020B0604020202020204" pitchFamily="34" charset="0"/>
            </a:rPr>
            <a:t>Výsledkom</a:t>
          </a:r>
          <a:r>
            <a:rPr lang="sk-SK" sz="1200" baseline="0">
              <a:latin typeface="Bookman Old Style" panose="02050604050505020204" pitchFamily="18" charset="0"/>
              <a:cs typeface="Arial" panose="020B0604020202020204" pitchFamily="34" charset="0"/>
            </a:rPr>
            <a:t> tohto výskumu bola mierna závislosť 0,686.Tento výskum a celkovo hodina matematiky sa mi veľmi páčila, pretože to bolo úplne niečo iné ako bežné hodiny matematiky. Atmosféra v triede bola živá a každý bol v pohybe. Bolo to naozaj zaujímavé ako tam všetci pobehovali so zošitom v ruke a pomôckou na meranie. Každého merali alebo sa pýtali informácie, ktoré im bolo treba. Cítila som sa ako na nejakom pozorovaní ľudského tela, keďže väčšina mojich spolužiakov si na tento výskum vybrala meranie časti tela. Ale potom sme sa už museli sústrediť na všetky tie údaje a zapisovať ich do tabuliek v programe excel. Bolo to dosť náročné rozpamätať si všetky funkcie a možnosti v tomto programe. Zistila som, že tento program ma veľa vymožeností, ktoré môžeme využiť aj v praxi. Napríklad aj pri tejto ročníkovej práci mi veľmi pomohol. Neviem si predstaviť, žeby som to všetko mala písať ručne a robiť všetky grafy sama.  Matematika ma najviac baví, keď počítame nejaké rovnice alebo výrazy, ale aj takáto skúsenosť sa určite na niečo zíde. Matematiku zaradzujem do predmetov, ktoré mám rada. Občas mi dá zabrať, ale aj napriek tomu ma baví. </a:t>
          </a:r>
          <a:endParaRPr lang="sk-SK" sz="1200">
            <a:latin typeface="Bookman Old Style" panose="02050604050505020204" pitchFamily="18" charset="0"/>
            <a:cs typeface="Arial" panose="020B0604020202020204" pitchFamily="34" charset="0"/>
          </a:endParaRPr>
        </a:p>
      </xdr:txBody>
    </xdr:sp>
    <xdr:clientData/>
  </xdr:twoCellAnchor>
</xdr:wsDr>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R31"/>
  <sheetViews>
    <sheetView topLeftCell="A2" zoomScale="110" zoomScaleNormal="110" workbookViewId="0">
      <selection activeCell="I32" sqref="I32"/>
    </sheetView>
  </sheetViews>
  <sheetFormatPr defaultRowHeight="15" x14ac:dyDescent="0.25"/>
  <cols>
    <col min="3" max="3" width="12.5703125" customWidth="1"/>
    <col min="12" max="12" width="12" customWidth="1"/>
    <col min="17" max="17" width="9.140625" customWidth="1"/>
  </cols>
  <sheetData>
    <row r="3" spans="3:18" ht="27.75" x14ac:dyDescent="0.4">
      <c r="H3" s="51" t="s">
        <v>0</v>
      </c>
      <c r="I3" s="52"/>
      <c r="J3" s="52"/>
    </row>
    <row r="5" spans="3:18" ht="15.75" x14ac:dyDescent="0.25">
      <c r="C5" s="53" t="s">
        <v>65</v>
      </c>
      <c r="D5" s="53"/>
      <c r="E5" s="53"/>
      <c r="F5" s="53"/>
      <c r="G5" s="53"/>
      <c r="H5" s="53"/>
      <c r="I5" s="53"/>
      <c r="J5" s="53"/>
      <c r="K5" s="53"/>
    </row>
    <row r="7" spans="3:18" ht="15.75" x14ac:dyDescent="0.25">
      <c r="G7" s="1"/>
      <c r="H7" s="1"/>
      <c r="I7" s="1"/>
      <c r="J7" s="1"/>
      <c r="K7" s="1"/>
      <c r="L7" s="1"/>
      <c r="M7" s="1"/>
      <c r="N7" s="1"/>
      <c r="O7" s="1"/>
      <c r="P7" s="1"/>
      <c r="Q7" s="1"/>
      <c r="R7" s="1"/>
    </row>
    <row r="8" spans="3:18" ht="15.75" x14ac:dyDescent="0.25">
      <c r="G8" s="2"/>
      <c r="H8" s="2"/>
      <c r="I8" s="2"/>
      <c r="J8" s="2"/>
      <c r="K8" s="2"/>
      <c r="L8" s="2"/>
      <c r="M8" s="2"/>
      <c r="N8" s="2"/>
      <c r="O8" s="2"/>
      <c r="P8" s="2"/>
      <c r="Q8" s="2"/>
      <c r="R8" s="2"/>
    </row>
    <row r="9" spans="3:18" ht="15.75" x14ac:dyDescent="0.25">
      <c r="G9" s="2"/>
      <c r="H9" s="2"/>
      <c r="I9" s="2"/>
      <c r="J9" s="2"/>
      <c r="K9" s="2"/>
      <c r="L9" s="2"/>
      <c r="M9" s="2"/>
      <c r="N9" s="2"/>
      <c r="O9" s="2"/>
      <c r="P9" s="2"/>
      <c r="Q9" s="2"/>
      <c r="R9" s="2"/>
    </row>
    <row r="10" spans="3:18" ht="15.75" x14ac:dyDescent="0.25">
      <c r="G10" s="2"/>
      <c r="H10" s="2"/>
      <c r="I10" s="2"/>
      <c r="J10" s="2"/>
      <c r="K10" s="2"/>
      <c r="L10" s="2"/>
      <c r="M10" s="2"/>
      <c r="N10" s="2"/>
      <c r="O10" s="2"/>
      <c r="P10" s="2"/>
      <c r="Q10" s="2"/>
      <c r="R10" s="2"/>
    </row>
    <row r="11" spans="3:18" ht="15.75" x14ac:dyDescent="0.25">
      <c r="G11" s="2"/>
      <c r="H11" s="2"/>
      <c r="I11" s="2"/>
      <c r="J11" s="2"/>
      <c r="K11" s="2"/>
      <c r="L11" s="2"/>
      <c r="M11" s="2"/>
      <c r="N11" s="2"/>
      <c r="O11" s="2"/>
      <c r="P11" s="2"/>
      <c r="Q11" s="2"/>
      <c r="R11" s="2"/>
    </row>
    <row r="12" spans="3:18" ht="15.75" x14ac:dyDescent="0.25">
      <c r="G12" s="3"/>
      <c r="H12" s="3"/>
      <c r="I12" s="3"/>
      <c r="J12" s="3"/>
      <c r="K12" s="3"/>
      <c r="L12" s="3"/>
      <c r="M12" s="3"/>
      <c r="N12" s="3"/>
      <c r="O12" s="3"/>
      <c r="P12" s="3"/>
      <c r="Q12" s="3"/>
      <c r="R12" s="3"/>
    </row>
    <row r="21" spans="3:12" ht="15.75" x14ac:dyDescent="0.25">
      <c r="C21" s="7" t="s">
        <v>62</v>
      </c>
      <c r="D21" s="54" t="s">
        <v>61</v>
      </c>
      <c r="E21" s="54"/>
      <c r="F21" s="54"/>
      <c r="G21" s="54"/>
      <c r="H21" s="54"/>
      <c r="I21" s="54"/>
      <c r="J21" s="54"/>
      <c r="K21" s="54"/>
      <c r="L21" s="6"/>
    </row>
    <row r="22" spans="3:12" ht="15.75" x14ac:dyDescent="0.25">
      <c r="C22" s="5"/>
      <c r="D22" s="5"/>
      <c r="E22" s="5"/>
      <c r="F22" s="5"/>
      <c r="G22" s="5"/>
      <c r="H22" s="5"/>
      <c r="I22" s="5"/>
      <c r="J22" s="5"/>
      <c r="K22" s="5"/>
      <c r="L22" s="5"/>
    </row>
    <row r="23" spans="3:12" ht="15.75" x14ac:dyDescent="0.25">
      <c r="C23" s="8" t="s">
        <v>1</v>
      </c>
      <c r="D23" s="54" t="s">
        <v>2</v>
      </c>
      <c r="E23" s="54"/>
      <c r="F23" s="54"/>
      <c r="G23" s="54"/>
      <c r="H23" s="54"/>
      <c r="I23" s="54"/>
      <c r="J23" s="54"/>
      <c r="K23" s="54"/>
      <c r="L23" s="54"/>
    </row>
    <row r="24" spans="3:12" ht="15.75" x14ac:dyDescent="0.25">
      <c r="C24" s="4"/>
      <c r="D24" s="54" t="s">
        <v>3</v>
      </c>
      <c r="E24" s="54"/>
      <c r="F24" s="54"/>
      <c r="G24" s="54"/>
      <c r="H24" s="54"/>
      <c r="I24" s="54"/>
      <c r="J24" s="54"/>
      <c r="K24" s="54"/>
      <c r="L24" s="54"/>
    </row>
    <row r="25" spans="3:12" ht="15.75" x14ac:dyDescent="0.25">
      <c r="C25" s="4"/>
      <c r="D25" s="54" t="s">
        <v>4</v>
      </c>
      <c r="E25" s="54"/>
      <c r="F25" s="54"/>
      <c r="G25" s="54"/>
      <c r="H25" s="54"/>
      <c r="I25" s="54"/>
      <c r="J25" s="54"/>
      <c r="K25" s="54"/>
      <c r="L25" s="54"/>
    </row>
    <row r="26" spans="3:12" ht="15.75" x14ac:dyDescent="0.25">
      <c r="C26" s="4"/>
      <c r="D26" s="54" t="s">
        <v>5</v>
      </c>
      <c r="E26" s="54"/>
      <c r="F26" s="54"/>
      <c r="G26" s="54"/>
      <c r="H26" s="54"/>
      <c r="I26" s="54"/>
      <c r="J26" s="54"/>
      <c r="K26" s="54"/>
      <c r="L26" s="54"/>
    </row>
    <row r="27" spans="3:12" ht="15.75" x14ac:dyDescent="0.25">
      <c r="C27" s="4"/>
      <c r="D27" s="54" t="s">
        <v>6</v>
      </c>
      <c r="E27" s="54"/>
      <c r="F27" s="54"/>
      <c r="G27" s="54"/>
      <c r="H27" s="54"/>
      <c r="I27" s="54"/>
      <c r="J27" s="54"/>
      <c r="K27" s="54"/>
      <c r="L27" s="54"/>
    </row>
    <row r="28" spans="3:12" ht="15.75" x14ac:dyDescent="0.25">
      <c r="C28" s="4"/>
      <c r="D28" s="54" t="s">
        <v>7</v>
      </c>
      <c r="E28" s="54"/>
      <c r="F28" s="54"/>
      <c r="G28" s="54"/>
      <c r="H28" s="54"/>
      <c r="I28" s="54"/>
      <c r="J28" s="54"/>
      <c r="K28" s="54"/>
      <c r="L28" s="54"/>
    </row>
    <row r="29" spans="3:12" ht="15.75" x14ac:dyDescent="0.25">
      <c r="C29" s="4"/>
      <c r="D29" s="5"/>
      <c r="E29" s="5"/>
      <c r="F29" s="5"/>
      <c r="G29" s="5"/>
      <c r="H29" s="5"/>
      <c r="I29" s="5"/>
      <c r="J29" s="5"/>
      <c r="K29" s="5"/>
      <c r="L29" s="5"/>
    </row>
    <row r="30" spans="3:12" ht="15.75" x14ac:dyDescent="0.25">
      <c r="C30" s="8" t="s">
        <v>8</v>
      </c>
      <c r="D30" s="54" t="s">
        <v>9</v>
      </c>
      <c r="E30" s="54"/>
      <c r="F30" s="54"/>
      <c r="G30" s="54"/>
      <c r="H30" s="54"/>
      <c r="I30" s="54"/>
      <c r="J30" s="54"/>
      <c r="K30" s="54"/>
      <c r="L30" s="54"/>
    </row>
    <row r="31" spans="3:12" ht="15.75" x14ac:dyDescent="0.25">
      <c r="C31" s="4"/>
      <c r="D31" s="54" t="s">
        <v>10</v>
      </c>
      <c r="E31" s="54"/>
      <c r="F31" s="54"/>
      <c r="G31" s="54"/>
      <c r="H31" s="54"/>
      <c r="I31" s="54"/>
      <c r="J31" s="54"/>
      <c r="K31" s="54"/>
      <c r="L31" s="54"/>
    </row>
  </sheetData>
  <mergeCells count="11">
    <mergeCell ref="H3:J3"/>
    <mergeCell ref="C5:K5"/>
    <mergeCell ref="D21:K21"/>
    <mergeCell ref="D30:L30"/>
    <mergeCell ref="D31:L31"/>
    <mergeCell ref="D23:L23"/>
    <mergeCell ref="D24:L24"/>
    <mergeCell ref="D25:L25"/>
    <mergeCell ref="D26:L26"/>
    <mergeCell ref="D27:L27"/>
    <mergeCell ref="D28:L28"/>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3"/>
  <sheetViews>
    <sheetView workbookViewId="0">
      <selection activeCell="N36" sqref="N36"/>
    </sheetView>
  </sheetViews>
  <sheetFormatPr defaultRowHeight="15" x14ac:dyDescent="0.25"/>
  <cols>
    <col min="3" max="4" width="14.85546875" customWidth="1"/>
    <col min="10" max="10" width="9.140625" customWidth="1"/>
  </cols>
  <sheetData>
    <row r="2" spans="2:11" ht="32.25" thickBot="1" x14ac:dyDescent="0.5">
      <c r="H2" s="55" t="s">
        <v>44</v>
      </c>
      <c r="I2" s="56"/>
      <c r="J2" s="56"/>
      <c r="K2" s="56"/>
    </row>
    <row r="3" spans="2:11" ht="51" customHeight="1" thickBot="1" x14ac:dyDescent="0.3">
      <c r="B3" s="13"/>
      <c r="C3" s="12" t="s">
        <v>41</v>
      </c>
      <c r="D3" s="14" t="s">
        <v>42</v>
      </c>
    </row>
    <row r="4" spans="2:11" ht="16.5" thickBot="1" x14ac:dyDescent="0.3">
      <c r="B4" s="10" t="s">
        <v>11</v>
      </c>
      <c r="C4" s="15">
        <v>169</v>
      </c>
      <c r="D4" s="16">
        <v>8</v>
      </c>
    </row>
    <row r="5" spans="2:11" ht="16.5" thickBot="1" x14ac:dyDescent="0.3">
      <c r="B5" s="11" t="s">
        <v>12</v>
      </c>
      <c r="C5" s="17">
        <v>159</v>
      </c>
      <c r="D5" s="18">
        <v>7.9</v>
      </c>
    </row>
    <row r="6" spans="2:11" ht="16.5" thickBot="1" x14ac:dyDescent="0.3">
      <c r="B6" s="11" t="s">
        <v>13</v>
      </c>
      <c r="C6" s="17">
        <v>170</v>
      </c>
      <c r="D6" s="18">
        <v>8.1999999999999993</v>
      </c>
    </row>
    <row r="7" spans="2:11" ht="16.5" thickBot="1" x14ac:dyDescent="0.3">
      <c r="B7" s="11" t="s">
        <v>14</v>
      </c>
      <c r="C7" s="17">
        <v>170</v>
      </c>
      <c r="D7" s="18">
        <v>7.3</v>
      </c>
    </row>
    <row r="8" spans="2:11" ht="16.5" thickBot="1" x14ac:dyDescent="0.3">
      <c r="B8" s="11" t="s">
        <v>15</v>
      </c>
      <c r="C8" s="17">
        <v>167</v>
      </c>
      <c r="D8" s="18">
        <v>7.9</v>
      </c>
    </row>
    <row r="9" spans="2:11" ht="16.5" thickBot="1" x14ac:dyDescent="0.3">
      <c r="B9" s="11" t="s">
        <v>16</v>
      </c>
      <c r="C9" s="17">
        <v>169</v>
      </c>
      <c r="D9" s="18">
        <v>8</v>
      </c>
    </row>
    <row r="10" spans="2:11" ht="16.5" thickBot="1" x14ac:dyDescent="0.3">
      <c r="B10" s="11" t="s">
        <v>17</v>
      </c>
      <c r="C10" s="17">
        <v>172</v>
      </c>
      <c r="D10" s="18">
        <v>7.9</v>
      </c>
    </row>
    <row r="11" spans="2:11" ht="16.5" thickBot="1" x14ac:dyDescent="0.3">
      <c r="B11" s="11" t="s">
        <v>18</v>
      </c>
      <c r="C11" s="17">
        <v>187</v>
      </c>
      <c r="D11" s="18">
        <v>8.1999999999999993</v>
      </c>
    </row>
    <row r="12" spans="2:11" ht="16.5" thickBot="1" x14ac:dyDescent="0.3">
      <c r="B12" s="11" t="s">
        <v>19</v>
      </c>
      <c r="C12" s="17">
        <v>170</v>
      </c>
      <c r="D12" s="18">
        <v>8.1</v>
      </c>
    </row>
    <row r="13" spans="2:11" ht="16.5" thickBot="1" x14ac:dyDescent="0.3">
      <c r="B13" s="11" t="s">
        <v>20</v>
      </c>
      <c r="C13" s="17">
        <v>159</v>
      </c>
      <c r="D13" s="18">
        <v>6.6</v>
      </c>
    </row>
    <row r="14" spans="2:11" ht="16.5" thickBot="1" x14ac:dyDescent="0.3">
      <c r="B14" s="11" t="s">
        <v>21</v>
      </c>
      <c r="C14" s="17">
        <v>177</v>
      </c>
      <c r="D14" s="18">
        <v>7.9</v>
      </c>
    </row>
    <row r="15" spans="2:11" ht="16.5" thickBot="1" x14ac:dyDescent="0.3">
      <c r="B15" s="11" t="s">
        <v>22</v>
      </c>
      <c r="C15" s="17">
        <v>172</v>
      </c>
      <c r="D15" s="18">
        <v>8.4</v>
      </c>
    </row>
    <row r="16" spans="2:11" ht="16.5" thickBot="1" x14ac:dyDescent="0.3">
      <c r="B16" s="11" t="s">
        <v>23</v>
      </c>
      <c r="C16" s="17">
        <v>160</v>
      </c>
      <c r="D16" s="18">
        <v>6.6</v>
      </c>
    </row>
    <row r="17" spans="2:4" ht="16.5" thickBot="1" x14ac:dyDescent="0.3">
      <c r="B17" s="11" t="s">
        <v>24</v>
      </c>
      <c r="C17" s="17">
        <v>176</v>
      </c>
      <c r="D17" s="18">
        <v>8.1999999999999993</v>
      </c>
    </row>
    <row r="18" spans="2:4" ht="16.5" thickBot="1" x14ac:dyDescent="0.3">
      <c r="B18" s="11" t="s">
        <v>25</v>
      </c>
      <c r="C18" s="17">
        <v>173</v>
      </c>
      <c r="D18" s="18">
        <v>7</v>
      </c>
    </row>
    <row r="19" spans="2:4" ht="16.5" thickBot="1" x14ac:dyDescent="0.3">
      <c r="B19" s="11" t="s">
        <v>26</v>
      </c>
      <c r="C19" s="17">
        <v>164</v>
      </c>
      <c r="D19" s="18">
        <v>7.3</v>
      </c>
    </row>
    <row r="20" spans="2:4" ht="16.5" thickBot="1" x14ac:dyDescent="0.3">
      <c r="B20" s="11" t="s">
        <v>27</v>
      </c>
      <c r="C20" s="17">
        <v>175</v>
      </c>
      <c r="D20" s="18">
        <v>8</v>
      </c>
    </row>
    <row r="21" spans="2:4" ht="16.5" thickBot="1" x14ac:dyDescent="0.3">
      <c r="B21" s="11" t="s">
        <v>28</v>
      </c>
      <c r="C21" s="17">
        <v>180</v>
      </c>
      <c r="D21" s="18">
        <v>9.1999999999999993</v>
      </c>
    </row>
    <row r="22" spans="2:4" ht="16.5" thickBot="1" x14ac:dyDescent="0.3">
      <c r="B22" s="11" t="s">
        <v>29</v>
      </c>
      <c r="C22" s="17">
        <v>175</v>
      </c>
      <c r="D22" s="18">
        <v>9</v>
      </c>
    </row>
    <row r="23" spans="2:4" ht="16.5" thickBot="1" x14ac:dyDescent="0.3">
      <c r="B23" s="11" t="s">
        <v>30</v>
      </c>
      <c r="C23" s="17">
        <v>181</v>
      </c>
      <c r="D23" s="18">
        <v>8.6999999999999993</v>
      </c>
    </row>
    <row r="24" spans="2:4" ht="16.5" thickBot="1" x14ac:dyDescent="0.3">
      <c r="B24" s="11" t="s">
        <v>31</v>
      </c>
      <c r="C24" s="17">
        <v>164</v>
      </c>
      <c r="D24" s="18">
        <v>7</v>
      </c>
    </row>
    <row r="25" spans="2:4" ht="16.5" thickBot="1" x14ac:dyDescent="0.3">
      <c r="B25" s="11" t="s">
        <v>32</v>
      </c>
      <c r="C25" s="17">
        <v>190</v>
      </c>
      <c r="D25" s="18">
        <v>8.5</v>
      </c>
    </row>
    <row r="26" spans="2:4" ht="16.5" thickBot="1" x14ac:dyDescent="0.3">
      <c r="B26" s="11" t="s">
        <v>33</v>
      </c>
      <c r="C26" s="17">
        <v>176</v>
      </c>
      <c r="D26" s="18">
        <v>8.6</v>
      </c>
    </row>
    <row r="27" spans="2:4" ht="16.5" thickBot="1" x14ac:dyDescent="0.3">
      <c r="B27" s="11" t="s">
        <v>34</v>
      </c>
      <c r="C27" s="17">
        <v>180</v>
      </c>
      <c r="D27" s="18">
        <v>9.5</v>
      </c>
    </row>
    <row r="28" spans="2:4" ht="16.5" thickBot="1" x14ac:dyDescent="0.3">
      <c r="B28" s="11" t="s">
        <v>35</v>
      </c>
      <c r="C28" s="17">
        <v>173</v>
      </c>
      <c r="D28" s="18">
        <v>8.4</v>
      </c>
    </row>
    <row r="29" spans="2:4" ht="16.5" thickBot="1" x14ac:dyDescent="0.3">
      <c r="B29" s="11" t="s">
        <v>36</v>
      </c>
      <c r="C29" s="17">
        <v>165</v>
      </c>
      <c r="D29" s="18">
        <v>7.2</v>
      </c>
    </row>
    <row r="30" spans="2:4" ht="16.5" thickBot="1" x14ac:dyDescent="0.3">
      <c r="B30" s="11" t="s">
        <v>37</v>
      </c>
      <c r="C30" s="17">
        <v>170</v>
      </c>
      <c r="D30" s="18">
        <v>7.2</v>
      </c>
    </row>
    <row r="31" spans="2:4" ht="16.5" thickBot="1" x14ac:dyDescent="0.3">
      <c r="B31" s="11" t="s">
        <v>38</v>
      </c>
      <c r="C31" s="17">
        <v>181</v>
      </c>
      <c r="D31" s="18">
        <v>8.1999999999999993</v>
      </c>
    </row>
    <row r="32" spans="2:4" ht="16.5" thickBot="1" x14ac:dyDescent="0.3">
      <c r="B32" s="11" t="s">
        <v>39</v>
      </c>
      <c r="C32" s="17">
        <v>177</v>
      </c>
      <c r="D32" s="18">
        <v>8.1</v>
      </c>
    </row>
    <row r="33" spans="2:4" ht="16.5" thickBot="1" x14ac:dyDescent="0.3">
      <c r="B33" s="11" t="s">
        <v>40</v>
      </c>
      <c r="C33" s="19">
        <v>172</v>
      </c>
      <c r="D33" s="20">
        <v>8</v>
      </c>
    </row>
  </sheetData>
  <mergeCells count="1">
    <mergeCell ref="H2:K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4"/>
  <sheetViews>
    <sheetView topLeftCell="A36" zoomScaleNormal="100" workbookViewId="0">
      <selection activeCell="B38" sqref="B38:C54"/>
    </sheetView>
  </sheetViews>
  <sheetFormatPr defaultRowHeight="15" x14ac:dyDescent="0.25"/>
  <cols>
    <col min="3" max="3" width="12.42578125" customWidth="1"/>
  </cols>
  <sheetData>
    <row r="2" spans="2:10" ht="28.5" thickBot="1" x14ac:dyDescent="0.45">
      <c r="H2" s="55" t="s">
        <v>43</v>
      </c>
      <c r="I2" s="55"/>
    </row>
    <row r="3" spans="2:10" ht="19.5" customHeight="1" thickBot="1" x14ac:dyDescent="0.3">
      <c r="B3" s="29"/>
      <c r="C3" s="30" t="s">
        <v>41</v>
      </c>
    </row>
    <row r="4" spans="2:10" ht="15.75" thickBot="1" x14ac:dyDescent="0.3">
      <c r="B4" s="31" t="s">
        <v>11</v>
      </c>
      <c r="C4" s="32">
        <v>169</v>
      </c>
    </row>
    <row r="5" spans="2:10" ht="19.5" thickBot="1" x14ac:dyDescent="0.35">
      <c r="B5" s="33" t="s">
        <v>12</v>
      </c>
      <c r="C5" s="34">
        <v>159</v>
      </c>
      <c r="F5" s="60" t="s">
        <v>45</v>
      </c>
      <c r="G5" s="61"/>
      <c r="H5" s="61"/>
      <c r="I5" s="61"/>
      <c r="J5" s="61"/>
    </row>
    <row r="6" spans="2:10" ht="15.75" thickBot="1" x14ac:dyDescent="0.3">
      <c r="B6" s="33" t="s">
        <v>13</v>
      </c>
      <c r="C6" s="34">
        <v>170</v>
      </c>
      <c r="F6" s="62" t="s">
        <v>46</v>
      </c>
      <c r="G6" s="62"/>
      <c r="H6" s="62"/>
      <c r="I6" s="58">
        <f>AVERAGE(C4:C33)</f>
        <v>172.43333333333334</v>
      </c>
      <c r="J6" s="58"/>
    </row>
    <row r="7" spans="2:10" ht="15.75" thickBot="1" x14ac:dyDescent="0.3">
      <c r="B7" s="33" t="s">
        <v>14</v>
      </c>
      <c r="C7" s="34">
        <v>170</v>
      </c>
      <c r="F7" s="9" t="s">
        <v>47</v>
      </c>
      <c r="G7" s="9"/>
      <c r="H7" s="9"/>
      <c r="I7" s="57">
        <f>_xlfn.MODE.SNGL(C4:C33)</f>
        <v>170</v>
      </c>
      <c r="J7" s="57"/>
    </row>
    <row r="8" spans="2:10" ht="15.75" thickBot="1" x14ac:dyDescent="0.3">
      <c r="B8" s="33" t="s">
        <v>15</v>
      </c>
      <c r="C8" s="34">
        <v>167</v>
      </c>
      <c r="F8" s="9" t="s">
        <v>48</v>
      </c>
      <c r="G8" s="9"/>
      <c r="H8" s="9"/>
      <c r="I8" s="57">
        <f>MEDIAN(C4:C33)</f>
        <v>172</v>
      </c>
      <c r="J8" s="57"/>
    </row>
    <row r="9" spans="2:10" ht="15.75" thickBot="1" x14ac:dyDescent="0.3">
      <c r="B9" s="33" t="s">
        <v>16</v>
      </c>
      <c r="C9" s="34">
        <v>169</v>
      </c>
      <c r="F9" s="9" t="s">
        <v>49</v>
      </c>
      <c r="G9" s="9"/>
      <c r="H9" s="9"/>
      <c r="I9" s="57">
        <f>MIN(C4:C33)</f>
        <v>159</v>
      </c>
      <c r="J9" s="57"/>
    </row>
    <row r="10" spans="2:10" ht="15.75" thickBot="1" x14ac:dyDescent="0.3">
      <c r="B10" s="33" t="s">
        <v>17</v>
      </c>
      <c r="C10" s="34">
        <v>172</v>
      </c>
      <c r="F10" s="9" t="s">
        <v>50</v>
      </c>
      <c r="G10" s="9"/>
      <c r="H10" s="9"/>
      <c r="I10" s="57">
        <f>MAX(C4:C33)</f>
        <v>190</v>
      </c>
      <c r="J10" s="57"/>
    </row>
    <row r="11" spans="2:10" ht="15.75" thickBot="1" x14ac:dyDescent="0.3">
      <c r="B11" s="33" t="s">
        <v>18</v>
      </c>
      <c r="C11" s="34">
        <v>187</v>
      </c>
    </row>
    <row r="12" spans="2:10" ht="15.75" thickBot="1" x14ac:dyDescent="0.3">
      <c r="B12" s="33" t="s">
        <v>19</v>
      </c>
      <c r="C12" s="34">
        <v>170</v>
      </c>
    </row>
    <row r="13" spans="2:10" ht="19.5" thickBot="1" x14ac:dyDescent="0.35">
      <c r="B13" s="33" t="s">
        <v>20</v>
      </c>
      <c r="C13" s="34">
        <v>159</v>
      </c>
      <c r="F13" s="60" t="s">
        <v>51</v>
      </c>
      <c r="G13" s="60"/>
      <c r="H13" s="60"/>
      <c r="I13" s="60"/>
      <c r="J13" s="60"/>
    </row>
    <row r="14" spans="2:10" ht="15.75" thickBot="1" x14ac:dyDescent="0.3">
      <c r="B14" s="33" t="s">
        <v>21</v>
      </c>
      <c r="C14" s="34">
        <v>177</v>
      </c>
      <c r="F14" s="9" t="s">
        <v>52</v>
      </c>
      <c r="G14" s="9"/>
      <c r="H14" s="9"/>
      <c r="I14" s="57">
        <f>MAX(C4:C33)-MIN(C4:C33)</f>
        <v>31</v>
      </c>
      <c r="J14" s="57"/>
    </row>
    <row r="15" spans="2:10" ht="15.75" thickBot="1" x14ac:dyDescent="0.3">
      <c r="B15" s="33" t="s">
        <v>22</v>
      </c>
      <c r="C15" s="34">
        <v>172</v>
      </c>
      <c r="F15" s="9" t="s">
        <v>53</v>
      </c>
      <c r="G15" s="9"/>
      <c r="H15" s="9"/>
      <c r="I15" s="58">
        <f>AVEDEV(C4:C33)</f>
        <v>5.7955555555555556</v>
      </c>
      <c r="J15" s="58"/>
    </row>
    <row r="16" spans="2:10" ht="15.75" thickBot="1" x14ac:dyDescent="0.3">
      <c r="B16" s="33" t="s">
        <v>23</v>
      </c>
      <c r="C16" s="34">
        <v>160</v>
      </c>
      <c r="F16" s="9" t="s">
        <v>54</v>
      </c>
      <c r="G16" s="9"/>
      <c r="H16" s="9"/>
      <c r="I16" s="58">
        <f>_xlfn.VAR.P(C4:C33)</f>
        <v>55.112222222222201</v>
      </c>
      <c r="J16" s="58"/>
    </row>
    <row r="17" spans="2:10" ht="15.75" thickBot="1" x14ac:dyDescent="0.3">
      <c r="B17" s="33" t="s">
        <v>24</v>
      </c>
      <c r="C17" s="34">
        <v>176</v>
      </c>
      <c r="F17" s="9" t="s">
        <v>55</v>
      </c>
      <c r="G17" s="9"/>
      <c r="H17" s="9"/>
      <c r="I17" s="58">
        <f>STDEVA(C4:C33)</f>
        <v>7.550671736882812</v>
      </c>
      <c r="J17" s="58"/>
    </row>
    <row r="18" spans="2:10" ht="15.75" thickBot="1" x14ac:dyDescent="0.3">
      <c r="B18" s="33" t="s">
        <v>25</v>
      </c>
      <c r="C18" s="34">
        <v>173</v>
      </c>
      <c r="F18" s="9" t="s">
        <v>56</v>
      </c>
      <c r="G18" s="9"/>
      <c r="H18" s="9"/>
      <c r="I18" s="59">
        <f>I17/I6</f>
        <v>4.3788933328143119E-2</v>
      </c>
      <c r="J18" s="59"/>
    </row>
    <row r="19" spans="2:10" ht="15.75" thickBot="1" x14ac:dyDescent="0.3">
      <c r="B19" s="33" t="s">
        <v>26</v>
      </c>
      <c r="C19" s="34">
        <v>164</v>
      </c>
    </row>
    <row r="20" spans="2:10" ht="15.75" thickBot="1" x14ac:dyDescent="0.3">
      <c r="B20" s="33" t="s">
        <v>27</v>
      </c>
      <c r="C20" s="34">
        <v>175</v>
      </c>
    </row>
    <row r="21" spans="2:10" ht="15.75" thickBot="1" x14ac:dyDescent="0.3">
      <c r="B21" s="33" t="s">
        <v>28</v>
      </c>
      <c r="C21" s="34">
        <v>180</v>
      </c>
    </row>
    <row r="22" spans="2:10" ht="15.75" thickBot="1" x14ac:dyDescent="0.3">
      <c r="B22" s="33" t="s">
        <v>29</v>
      </c>
      <c r="C22" s="34">
        <v>175</v>
      </c>
    </row>
    <row r="23" spans="2:10" ht="15.75" thickBot="1" x14ac:dyDescent="0.3">
      <c r="B23" s="33" t="s">
        <v>30</v>
      </c>
      <c r="C23" s="34">
        <v>181</v>
      </c>
    </row>
    <row r="24" spans="2:10" ht="15.75" thickBot="1" x14ac:dyDescent="0.3">
      <c r="B24" s="33" t="s">
        <v>31</v>
      </c>
      <c r="C24" s="34">
        <v>164</v>
      </c>
    </row>
    <row r="25" spans="2:10" ht="15.75" thickBot="1" x14ac:dyDescent="0.3">
      <c r="B25" s="33" t="s">
        <v>32</v>
      </c>
      <c r="C25" s="34">
        <v>190</v>
      </c>
    </row>
    <row r="26" spans="2:10" ht="15.75" thickBot="1" x14ac:dyDescent="0.3">
      <c r="B26" s="33" t="s">
        <v>33</v>
      </c>
      <c r="C26" s="34">
        <v>176</v>
      </c>
    </row>
    <row r="27" spans="2:10" ht="15.75" thickBot="1" x14ac:dyDescent="0.3">
      <c r="B27" s="33" t="s">
        <v>34</v>
      </c>
      <c r="C27" s="34">
        <v>180</v>
      </c>
    </row>
    <row r="28" spans="2:10" ht="15.75" thickBot="1" x14ac:dyDescent="0.3">
      <c r="B28" s="33" t="s">
        <v>35</v>
      </c>
      <c r="C28" s="34">
        <v>173</v>
      </c>
    </row>
    <row r="29" spans="2:10" ht="15.75" thickBot="1" x14ac:dyDescent="0.3">
      <c r="B29" s="33" t="s">
        <v>36</v>
      </c>
      <c r="C29" s="34">
        <v>165</v>
      </c>
    </row>
    <row r="30" spans="2:10" ht="15.75" thickBot="1" x14ac:dyDescent="0.3">
      <c r="B30" s="33" t="s">
        <v>37</v>
      </c>
      <c r="C30" s="34">
        <v>170</v>
      </c>
    </row>
    <row r="31" spans="2:10" ht="15.75" thickBot="1" x14ac:dyDescent="0.3">
      <c r="B31" s="33" t="s">
        <v>38</v>
      </c>
      <c r="C31" s="34">
        <v>181</v>
      </c>
    </row>
    <row r="32" spans="2:10" ht="15.75" thickBot="1" x14ac:dyDescent="0.3">
      <c r="B32" s="33" t="s">
        <v>39</v>
      </c>
      <c r="C32" s="34">
        <v>177</v>
      </c>
    </row>
    <row r="33" spans="2:3" ht="15.75" thickBot="1" x14ac:dyDescent="0.3">
      <c r="B33" s="33" t="s">
        <v>40</v>
      </c>
      <c r="C33" s="35">
        <v>172</v>
      </c>
    </row>
    <row r="37" spans="2:3" ht="15.75" thickBot="1" x14ac:dyDescent="0.3"/>
    <row r="38" spans="2:3" ht="15.75" thickBot="1" x14ac:dyDescent="0.3">
      <c r="B38" s="21" t="s">
        <v>43</v>
      </c>
      <c r="C38" s="22" t="s">
        <v>63</v>
      </c>
    </row>
    <row r="39" spans="2:3" x14ac:dyDescent="0.25">
      <c r="B39" s="26">
        <v>159</v>
      </c>
      <c r="C39" s="23">
        <v>2</v>
      </c>
    </row>
    <row r="40" spans="2:3" x14ac:dyDescent="0.25">
      <c r="B40" s="27">
        <v>160</v>
      </c>
      <c r="C40" s="24">
        <v>1</v>
      </c>
    </row>
    <row r="41" spans="2:3" x14ac:dyDescent="0.25">
      <c r="B41" s="27">
        <v>164</v>
      </c>
      <c r="C41" s="24">
        <v>2</v>
      </c>
    </row>
    <row r="42" spans="2:3" x14ac:dyDescent="0.25">
      <c r="B42" s="27">
        <v>165</v>
      </c>
      <c r="C42" s="24">
        <v>1</v>
      </c>
    </row>
    <row r="43" spans="2:3" x14ac:dyDescent="0.25">
      <c r="B43" s="27">
        <v>167</v>
      </c>
      <c r="C43" s="24">
        <v>1</v>
      </c>
    </row>
    <row r="44" spans="2:3" x14ac:dyDescent="0.25">
      <c r="B44" s="27">
        <v>169</v>
      </c>
      <c r="C44" s="24">
        <v>2</v>
      </c>
    </row>
    <row r="45" spans="2:3" x14ac:dyDescent="0.25">
      <c r="B45" s="27">
        <v>170</v>
      </c>
      <c r="C45" s="24">
        <v>4</v>
      </c>
    </row>
    <row r="46" spans="2:3" x14ac:dyDescent="0.25">
      <c r="B46" s="27">
        <v>172</v>
      </c>
      <c r="C46" s="24">
        <v>3</v>
      </c>
    </row>
    <row r="47" spans="2:3" x14ac:dyDescent="0.25">
      <c r="B47" s="27">
        <v>173</v>
      </c>
      <c r="C47" s="24">
        <v>2</v>
      </c>
    </row>
    <row r="48" spans="2:3" x14ac:dyDescent="0.25">
      <c r="B48" s="27">
        <v>175</v>
      </c>
      <c r="C48" s="24">
        <v>2</v>
      </c>
    </row>
    <row r="49" spans="2:3" x14ac:dyDescent="0.25">
      <c r="B49" s="27">
        <v>176</v>
      </c>
      <c r="C49" s="24">
        <v>2</v>
      </c>
    </row>
    <row r="50" spans="2:3" x14ac:dyDescent="0.25">
      <c r="B50" s="27">
        <v>177</v>
      </c>
      <c r="C50" s="24">
        <v>2</v>
      </c>
    </row>
    <row r="51" spans="2:3" x14ac:dyDescent="0.25">
      <c r="B51" s="27">
        <v>180</v>
      </c>
      <c r="C51" s="24">
        <v>2</v>
      </c>
    </row>
    <row r="52" spans="2:3" x14ac:dyDescent="0.25">
      <c r="B52" s="27">
        <v>181</v>
      </c>
      <c r="C52" s="24">
        <v>2</v>
      </c>
    </row>
    <row r="53" spans="2:3" x14ac:dyDescent="0.25">
      <c r="B53" s="27">
        <v>187</v>
      </c>
      <c r="C53" s="24">
        <v>1</v>
      </c>
    </row>
    <row r="54" spans="2:3" ht="15.75" thickBot="1" x14ac:dyDescent="0.3">
      <c r="B54" s="28">
        <v>190</v>
      </c>
      <c r="C54" s="25">
        <v>1</v>
      </c>
    </row>
  </sheetData>
  <sortState ref="B39:B54">
    <sortCondition ref="B39"/>
  </sortState>
  <mergeCells count="14">
    <mergeCell ref="H2:I2"/>
    <mergeCell ref="F5:J5"/>
    <mergeCell ref="F6:H6"/>
    <mergeCell ref="F13:J13"/>
    <mergeCell ref="I6:J6"/>
    <mergeCell ref="I7:J7"/>
    <mergeCell ref="I8:J8"/>
    <mergeCell ref="I9:J9"/>
    <mergeCell ref="I10:J10"/>
    <mergeCell ref="I14:J14"/>
    <mergeCell ref="I15:J15"/>
    <mergeCell ref="I16:J16"/>
    <mergeCell ref="I17:J17"/>
    <mergeCell ref="I18:J1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1"/>
  <sheetViews>
    <sheetView zoomScaleNormal="100" workbookViewId="0">
      <selection activeCell="Y49" sqref="Y49"/>
    </sheetView>
  </sheetViews>
  <sheetFormatPr defaultRowHeight="15" x14ac:dyDescent="0.25"/>
  <cols>
    <col min="2" max="2" width="13.7109375" customWidth="1"/>
    <col min="3" max="3" width="16.28515625" customWidth="1"/>
  </cols>
  <sheetData>
    <row r="2" spans="2:14" ht="28.5" thickBot="1" x14ac:dyDescent="0.45">
      <c r="F2" s="55" t="s">
        <v>57</v>
      </c>
      <c r="G2" s="55"/>
      <c r="H2" s="55"/>
      <c r="I2" s="55"/>
      <c r="J2" s="55"/>
      <c r="K2" s="55"/>
      <c r="L2" s="55"/>
      <c r="M2" s="55"/>
      <c r="N2" s="55"/>
    </row>
    <row r="3" spans="2:14" ht="45.75" thickBot="1" x14ac:dyDescent="0.3">
      <c r="B3" s="36"/>
      <c r="C3" s="37" t="s">
        <v>42</v>
      </c>
    </row>
    <row r="4" spans="2:14" ht="15.75" thickBot="1" x14ac:dyDescent="0.3">
      <c r="B4" s="31" t="s">
        <v>11</v>
      </c>
      <c r="C4" s="38">
        <v>8</v>
      </c>
    </row>
    <row r="5" spans="2:14" ht="19.5" thickBot="1" x14ac:dyDescent="0.35">
      <c r="B5" s="33" t="s">
        <v>12</v>
      </c>
      <c r="C5" s="39">
        <v>7.9</v>
      </c>
      <c r="G5" s="60" t="s">
        <v>45</v>
      </c>
      <c r="H5" s="61"/>
      <c r="I5" s="61"/>
      <c r="J5" s="61"/>
      <c r="K5" s="61"/>
    </row>
    <row r="6" spans="2:14" ht="15.75" thickBot="1" x14ac:dyDescent="0.3">
      <c r="B6" s="33" t="s">
        <v>13</v>
      </c>
      <c r="C6" s="39">
        <v>8.1999999999999993</v>
      </c>
      <c r="G6" s="62" t="s">
        <v>46</v>
      </c>
      <c r="H6" s="62"/>
      <c r="I6" s="62"/>
      <c r="J6" s="64">
        <f>AVERAGE(C4:C33)</f>
        <v>7.969999999999998</v>
      </c>
      <c r="K6" s="64"/>
    </row>
    <row r="7" spans="2:14" ht="15.75" thickBot="1" x14ac:dyDescent="0.3">
      <c r="B7" s="33" t="s">
        <v>14</v>
      </c>
      <c r="C7" s="39">
        <v>7.3</v>
      </c>
      <c r="G7" s="9" t="s">
        <v>47</v>
      </c>
      <c r="H7" s="9"/>
      <c r="I7" s="9"/>
      <c r="J7" s="63">
        <f>_xlfn.MODE.SNGL(C4:C33)</f>
        <v>8</v>
      </c>
      <c r="K7" s="63"/>
    </row>
    <row r="8" spans="2:14" ht="15.75" thickBot="1" x14ac:dyDescent="0.3">
      <c r="B8" s="33" t="s">
        <v>15</v>
      </c>
      <c r="C8" s="39">
        <v>7.9</v>
      </c>
      <c r="G8" s="9" t="s">
        <v>48</v>
      </c>
      <c r="H8" s="9"/>
      <c r="I8" s="9"/>
      <c r="J8" s="63">
        <f>MEDIAN(C4:C33)</f>
        <v>8</v>
      </c>
      <c r="K8" s="63"/>
    </row>
    <row r="9" spans="2:14" ht="15.75" thickBot="1" x14ac:dyDescent="0.3">
      <c r="B9" s="33" t="s">
        <v>16</v>
      </c>
      <c r="C9" s="39">
        <v>8</v>
      </c>
      <c r="G9" s="9" t="s">
        <v>49</v>
      </c>
      <c r="H9" s="9"/>
      <c r="I9" s="9"/>
      <c r="J9" s="63">
        <f>MIN(C4:C33)</f>
        <v>6.6</v>
      </c>
      <c r="K9" s="63"/>
    </row>
    <row r="10" spans="2:14" ht="15.75" thickBot="1" x14ac:dyDescent="0.3">
      <c r="B10" s="33" t="s">
        <v>17</v>
      </c>
      <c r="C10" s="39">
        <v>7.9</v>
      </c>
      <c r="G10" s="9" t="s">
        <v>50</v>
      </c>
      <c r="H10" s="9"/>
      <c r="I10" s="9"/>
      <c r="J10" s="63">
        <f>MAX(C4:C33)</f>
        <v>9.5</v>
      </c>
      <c r="K10" s="63"/>
    </row>
    <row r="11" spans="2:14" ht="15.75" thickBot="1" x14ac:dyDescent="0.3">
      <c r="B11" s="33" t="s">
        <v>18</v>
      </c>
      <c r="C11" s="39">
        <v>8.1999999999999993</v>
      </c>
    </row>
    <row r="12" spans="2:14" ht="15.75" thickBot="1" x14ac:dyDescent="0.3">
      <c r="B12" s="33" t="s">
        <v>19</v>
      </c>
      <c r="C12" s="39">
        <v>8.1</v>
      </c>
    </row>
    <row r="13" spans="2:14" ht="19.5" thickBot="1" x14ac:dyDescent="0.35">
      <c r="B13" s="33" t="s">
        <v>20</v>
      </c>
      <c r="C13" s="39">
        <v>6.6</v>
      </c>
      <c r="G13" s="60" t="s">
        <v>51</v>
      </c>
      <c r="H13" s="60"/>
      <c r="I13" s="60"/>
      <c r="J13" s="60"/>
      <c r="K13" s="60"/>
    </row>
    <row r="14" spans="2:14" ht="15.75" thickBot="1" x14ac:dyDescent="0.3">
      <c r="B14" s="33" t="s">
        <v>21</v>
      </c>
      <c r="C14" s="39">
        <v>7.9</v>
      </c>
      <c r="G14" s="9" t="s">
        <v>52</v>
      </c>
      <c r="H14" s="9"/>
      <c r="I14" s="9"/>
      <c r="J14" s="63">
        <f>J10-J9</f>
        <v>2.9000000000000004</v>
      </c>
      <c r="K14" s="63"/>
    </row>
    <row r="15" spans="2:14" ht="15.75" thickBot="1" x14ac:dyDescent="0.3">
      <c r="B15" s="33" t="s">
        <v>22</v>
      </c>
      <c r="C15" s="39">
        <v>8.4</v>
      </c>
      <c r="G15" s="9" t="s">
        <v>53</v>
      </c>
      <c r="H15" s="9"/>
      <c r="I15" s="9"/>
      <c r="J15" s="64">
        <f>AVEDEV(C4:C33)</f>
        <v>0.52266666666666695</v>
      </c>
      <c r="K15" s="64"/>
    </row>
    <row r="16" spans="2:14" ht="15.75" thickBot="1" x14ac:dyDescent="0.3">
      <c r="B16" s="33" t="s">
        <v>23</v>
      </c>
      <c r="C16" s="39">
        <v>6.6</v>
      </c>
      <c r="G16" s="9" t="s">
        <v>54</v>
      </c>
      <c r="H16" s="9"/>
      <c r="I16" s="9"/>
      <c r="J16" s="64">
        <f>_xlfn.VAR.P(C4:C33)</f>
        <v>0.48276666666666651</v>
      </c>
      <c r="K16" s="64"/>
    </row>
    <row r="17" spans="2:11" ht="15.75" thickBot="1" x14ac:dyDescent="0.3">
      <c r="B17" s="33" t="s">
        <v>24</v>
      </c>
      <c r="C17" s="39">
        <v>8.1999999999999993</v>
      </c>
      <c r="G17" s="9" t="s">
        <v>55</v>
      </c>
      <c r="H17" s="9"/>
      <c r="I17" s="9"/>
      <c r="J17" s="64">
        <f>STDEVA(C4:C33)</f>
        <v>0.70669214874897834</v>
      </c>
      <c r="K17" s="64"/>
    </row>
    <row r="18" spans="2:11" ht="15.75" thickBot="1" x14ac:dyDescent="0.3">
      <c r="B18" s="33" t="s">
        <v>25</v>
      </c>
      <c r="C18" s="39">
        <v>7</v>
      </c>
      <c r="G18" s="9" t="s">
        <v>56</v>
      </c>
      <c r="H18" s="9"/>
      <c r="I18" s="9"/>
      <c r="J18" s="65">
        <f>J17/J6</f>
        <v>8.8669027446546866E-2</v>
      </c>
      <c r="K18" s="65"/>
    </row>
    <row r="19" spans="2:11" ht="15.75" thickBot="1" x14ac:dyDescent="0.3">
      <c r="B19" s="33" t="s">
        <v>26</v>
      </c>
      <c r="C19" s="39">
        <v>7.3</v>
      </c>
    </row>
    <row r="20" spans="2:11" ht="15.75" thickBot="1" x14ac:dyDescent="0.3">
      <c r="B20" s="33" t="s">
        <v>27</v>
      </c>
      <c r="C20" s="39">
        <v>8</v>
      </c>
    </row>
    <row r="21" spans="2:11" ht="15.75" thickBot="1" x14ac:dyDescent="0.3">
      <c r="B21" s="33" t="s">
        <v>28</v>
      </c>
      <c r="C21" s="39">
        <v>9.1999999999999993</v>
      </c>
    </row>
    <row r="22" spans="2:11" ht="15.75" thickBot="1" x14ac:dyDescent="0.3">
      <c r="B22" s="33" t="s">
        <v>29</v>
      </c>
      <c r="C22" s="39">
        <v>9</v>
      </c>
    </row>
    <row r="23" spans="2:11" ht="15.75" thickBot="1" x14ac:dyDescent="0.3">
      <c r="B23" s="33" t="s">
        <v>30</v>
      </c>
      <c r="C23" s="39">
        <v>8.6999999999999993</v>
      </c>
    </row>
    <row r="24" spans="2:11" ht="15.75" thickBot="1" x14ac:dyDescent="0.3">
      <c r="B24" s="33" t="s">
        <v>31</v>
      </c>
      <c r="C24" s="39">
        <v>7</v>
      </c>
    </row>
    <row r="25" spans="2:11" ht="15.75" thickBot="1" x14ac:dyDescent="0.3">
      <c r="B25" s="33" t="s">
        <v>32</v>
      </c>
      <c r="C25" s="39">
        <v>8.5</v>
      </c>
    </row>
    <row r="26" spans="2:11" ht="15.75" thickBot="1" x14ac:dyDescent="0.3">
      <c r="B26" s="33" t="s">
        <v>33</v>
      </c>
      <c r="C26" s="39">
        <v>8.6</v>
      </c>
    </row>
    <row r="27" spans="2:11" ht="15.75" thickBot="1" x14ac:dyDescent="0.3">
      <c r="B27" s="33" t="s">
        <v>34</v>
      </c>
      <c r="C27" s="39">
        <v>9.5</v>
      </c>
    </row>
    <row r="28" spans="2:11" ht="15.75" thickBot="1" x14ac:dyDescent="0.3">
      <c r="B28" s="33" t="s">
        <v>35</v>
      </c>
      <c r="C28" s="39">
        <v>8.4</v>
      </c>
    </row>
    <row r="29" spans="2:11" ht="15.75" thickBot="1" x14ac:dyDescent="0.3">
      <c r="B29" s="33" t="s">
        <v>36</v>
      </c>
      <c r="C29" s="39">
        <v>7.2</v>
      </c>
    </row>
    <row r="30" spans="2:11" ht="15.75" thickBot="1" x14ac:dyDescent="0.3">
      <c r="B30" s="33" t="s">
        <v>37</v>
      </c>
      <c r="C30" s="39">
        <v>7.2</v>
      </c>
    </row>
    <row r="31" spans="2:11" ht="15.75" thickBot="1" x14ac:dyDescent="0.3">
      <c r="B31" s="33" t="s">
        <v>38</v>
      </c>
      <c r="C31" s="39">
        <v>8.1999999999999993</v>
      </c>
    </row>
    <row r="32" spans="2:11" ht="15.75" thickBot="1" x14ac:dyDescent="0.3">
      <c r="B32" s="33" t="s">
        <v>39</v>
      </c>
      <c r="C32" s="39">
        <v>8.1</v>
      </c>
    </row>
    <row r="33" spans="2:3" ht="15.75" thickBot="1" x14ac:dyDescent="0.3">
      <c r="B33" s="33" t="s">
        <v>40</v>
      </c>
      <c r="C33" s="40">
        <v>8</v>
      </c>
    </row>
    <row r="34" spans="2:3" x14ac:dyDescent="0.25">
      <c r="B34" s="41"/>
      <c r="C34" s="41"/>
    </row>
    <row r="35" spans="2:3" ht="15.75" thickBot="1" x14ac:dyDescent="0.3">
      <c r="B35" s="41"/>
      <c r="C35" s="41"/>
    </row>
    <row r="36" spans="2:3" ht="15.75" thickBot="1" x14ac:dyDescent="0.3">
      <c r="B36" s="42" t="s">
        <v>64</v>
      </c>
      <c r="C36" s="43" t="s">
        <v>63</v>
      </c>
    </row>
    <row r="37" spans="2:3" x14ac:dyDescent="0.25">
      <c r="B37" s="44">
        <v>6.6</v>
      </c>
      <c r="C37" s="45">
        <v>2</v>
      </c>
    </row>
    <row r="38" spans="2:3" x14ac:dyDescent="0.25">
      <c r="B38" s="46">
        <v>7</v>
      </c>
      <c r="C38" s="47">
        <v>2</v>
      </c>
    </row>
    <row r="39" spans="2:3" x14ac:dyDescent="0.25">
      <c r="B39" s="46">
        <v>7.2</v>
      </c>
      <c r="C39" s="47">
        <v>2</v>
      </c>
    </row>
    <row r="40" spans="2:3" x14ac:dyDescent="0.25">
      <c r="B40" s="46">
        <v>7.3</v>
      </c>
      <c r="C40" s="47">
        <v>2</v>
      </c>
    </row>
    <row r="41" spans="2:3" x14ac:dyDescent="0.25">
      <c r="B41" s="46">
        <v>7.9</v>
      </c>
      <c r="C41" s="47">
        <v>4</v>
      </c>
    </row>
    <row r="42" spans="2:3" x14ac:dyDescent="0.25">
      <c r="B42" s="46">
        <v>8</v>
      </c>
      <c r="C42" s="47">
        <v>4</v>
      </c>
    </row>
    <row r="43" spans="2:3" x14ac:dyDescent="0.25">
      <c r="B43" s="46">
        <v>8.1</v>
      </c>
      <c r="C43" s="47">
        <v>2</v>
      </c>
    </row>
    <row r="44" spans="2:3" x14ac:dyDescent="0.25">
      <c r="B44" s="46">
        <v>8.1999999999999993</v>
      </c>
      <c r="C44" s="47">
        <v>4</v>
      </c>
    </row>
    <row r="45" spans="2:3" x14ac:dyDescent="0.25">
      <c r="B45" s="46">
        <v>8.4</v>
      </c>
      <c r="C45" s="47">
        <v>2</v>
      </c>
    </row>
    <row r="46" spans="2:3" x14ac:dyDescent="0.25">
      <c r="B46" s="46">
        <v>8.5</v>
      </c>
      <c r="C46" s="47">
        <v>1</v>
      </c>
    </row>
    <row r="47" spans="2:3" x14ac:dyDescent="0.25">
      <c r="B47" s="46">
        <v>8.6</v>
      </c>
      <c r="C47" s="47">
        <v>1</v>
      </c>
    </row>
    <row r="48" spans="2:3" x14ac:dyDescent="0.25">
      <c r="B48" s="46">
        <v>8.6999999999999993</v>
      </c>
      <c r="C48" s="47">
        <v>1</v>
      </c>
    </row>
    <row r="49" spans="2:3" x14ac:dyDescent="0.25">
      <c r="B49" s="46">
        <v>9</v>
      </c>
      <c r="C49" s="47">
        <v>1</v>
      </c>
    </row>
    <row r="50" spans="2:3" x14ac:dyDescent="0.25">
      <c r="B50" s="46">
        <v>9.1999999999999993</v>
      </c>
      <c r="C50" s="47">
        <v>1</v>
      </c>
    </row>
    <row r="51" spans="2:3" ht="15.75" thickBot="1" x14ac:dyDescent="0.3">
      <c r="B51" s="48">
        <v>9.5</v>
      </c>
      <c r="C51" s="49">
        <v>1</v>
      </c>
    </row>
  </sheetData>
  <sortState ref="B37:B51">
    <sortCondition ref="B37"/>
  </sortState>
  <mergeCells count="14">
    <mergeCell ref="F2:N2"/>
    <mergeCell ref="G5:K5"/>
    <mergeCell ref="G6:I6"/>
    <mergeCell ref="G13:K13"/>
    <mergeCell ref="J6:K6"/>
    <mergeCell ref="J7:K7"/>
    <mergeCell ref="J8:K8"/>
    <mergeCell ref="J9:K9"/>
    <mergeCell ref="J10:K10"/>
    <mergeCell ref="J14:K14"/>
    <mergeCell ref="J15:K15"/>
    <mergeCell ref="J16:K16"/>
    <mergeCell ref="J17:K17"/>
    <mergeCell ref="J18:K1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3"/>
  <sheetViews>
    <sheetView tabSelected="1" topLeftCell="A15" workbookViewId="0">
      <selection activeCell="H30" sqref="H30"/>
    </sheetView>
  </sheetViews>
  <sheetFormatPr defaultRowHeight="15" x14ac:dyDescent="0.25"/>
  <cols>
    <col min="3" max="4" width="15.42578125" customWidth="1"/>
  </cols>
  <sheetData>
    <row r="2" spans="2:13" ht="15.75" thickBot="1" x14ac:dyDescent="0.3"/>
    <row r="3" spans="2:13" ht="48" thickBot="1" x14ac:dyDescent="0.3">
      <c r="B3" s="13"/>
      <c r="C3" s="12" t="s">
        <v>41</v>
      </c>
      <c r="D3" s="14" t="s">
        <v>42</v>
      </c>
    </row>
    <row r="4" spans="2:13" ht="16.5" thickBot="1" x14ac:dyDescent="0.3">
      <c r="B4" s="10" t="s">
        <v>11</v>
      </c>
      <c r="C4" s="15">
        <v>169</v>
      </c>
      <c r="D4" s="16">
        <v>8</v>
      </c>
    </row>
    <row r="5" spans="2:13" ht="24" thickBot="1" x14ac:dyDescent="0.4">
      <c r="B5" s="11" t="s">
        <v>12</v>
      </c>
      <c r="C5" s="17">
        <v>159</v>
      </c>
      <c r="D5" s="18">
        <v>7.9</v>
      </c>
      <c r="G5" s="66" t="s">
        <v>58</v>
      </c>
      <c r="H5" s="66"/>
      <c r="I5" s="66"/>
      <c r="J5" s="66"/>
      <c r="K5" s="69">
        <f>PEARSON(C4:C33,D4:D33)</f>
        <v>0.6855838763800296</v>
      </c>
      <c r="L5" s="69"/>
    </row>
    <row r="6" spans="2:13" ht="16.5" thickBot="1" x14ac:dyDescent="0.3">
      <c r="B6" s="11" t="s">
        <v>13</v>
      </c>
      <c r="C6" s="17">
        <v>170</v>
      </c>
      <c r="D6" s="18">
        <v>8.1999999999999993</v>
      </c>
    </row>
    <row r="7" spans="2:13" ht="16.5" thickBot="1" x14ac:dyDescent="0.3">
      <c r="B7" s="11" t="s">
        <v>14</v>
      </c>
      <c r="C7" s="17">
        <v>170</v>
      </c>
      <c r="D7" s="18">
        <v>7.3</v>
      </c>
    </row>
    <row r="8" spans="2:13" ht="24" thickBot="1" x14ac:dyDescent="0.4">
      <c r="B8" s="11" t="s">
        <v>15</v>
      </c>
      <c r="C8" s="17">
        <v>167</v>
      </c>
      <c r="D8" s="18">
        <v>7.9</v>
      </c>
      <c r="G8" s="66" t="s">
        <v>59</v>
      </c>
      <c r="H8" s="66"/>
      <c r="I8" s="66"/>
      <c r="J8" s="67" t="s">
        <v>60</v>
      </c>
      <c r="K8" s="68"/>
      <c r="L8" s="68"/>
      <c r="M8" s="68"/>
    </row>
    <row r="9" spans="2:13" ht="16.5" thickBot="1" x14ac:dyDescent="0.3">
      <c r="B9" s="11" t="s">
        <v>16</v>
      </c>
      <c r="C9" s="17">
        <v>169</v>
      </c>
      <c r="D9" s="18">
        <v>8</v>
      </c>
    </row>
    <row r="10" spans="2:13" ht="16.5" thickBot="1" x14ac:dyDescent="0.3">
      <c r="B10" s="11" t="s">
        <v>17</v>
      </c>
      <c r="C10" s="17">
        <v>172</v>
      </c>
      <c r="D10" s="18">
        <v>7.9</v>
      </c>
    </row>
    <row r="11" spans="2:13" ht="16.5" thickBot="1" x14ac:dyDescent="0.3">
      <c r="B11" s="11" t="s">
        <v>18</v>
      </c>
      <c r="C11" s="17">
        <v>187</v>
      </c>
      <c r="D11" s="18">
        <v>8.1999999999999993</v>
      </c>
    </row>
    <row r="12" spans="2:13" ht="16.5" thickBot="1" x14ac:dyDescent="0.3">
      <c r="B12" s="11" t="s">
        <v>19</v>
      </c>
      <c r="C12" s="17">
        <v>170</v>
      </c>
      <c r="D12" s="18">
        <v>8.1</v>
      </c>
    </row>
    <row r="13" spans="2:13" ht="16.5" thickBot="1" x14ac:dyDescent="0.3">
      <c r="B13" s="11" t="s">
        <v>20</v>
      </c>
      <c r="C13" s="17">
        <v>159</v>
      </c>
      <c r="D13" s="18">
        <v>6.6</v>
      </c>
    </row>
    <row r="14" spans="2:13" ht="16.5" thickBot="1" x14ac:dyDescent="0.3">
      <c r="B14" s="11" t="s">
        <v>21</v>
      </c>
      <c r="C14" s="17">
        <v>177</v>
      </c>
      <c r="D14" s="18">
        <v>7.9</v>
      </c>
    </row>
    <row r="15" spans="2:13" ht="16.5" thickBot="1" x14ac:dyDescent="0.3">
      <c r="B15" s="11" t="s">
        <v>22</v>
      </c>
      <c r="C15" s="17">
        <v>172</v>
      </c>
      <c r="D15" s="18">
        <v>8.4</v>
      </c>
    </row>
    <row r="16" spans="2:13" ht="16.5" thickBot="1" x14ac:dyDescent="0.3">
      <c r="B16" s="11" t="s">
        <v>23</v>
      </c>
      <c r="C16" s="17">
        <v>160</v>
      </c>
      <c r="D16" s="18">
        <v>6.6</v>
      </c>
    </row>
    <row r="17" spans="2:4" ht="16.5" thickBot="1" x14ac:dyDescent="0.3">
      <c r="B17" s="11" t="s">
        <v>24</v>
      </c>
      <c r="C17" s="17">
        <v>176</v>
      </c>
      <c r="D17" s="18">
        <v>8.1999999999999993</v>
      </c>
    </row>
    <row r="18" spans="2:4" ht="16.5" thickBot="1" x14ac:dyDescent="0.3">
      <c r="B18" s="11" t="s">
        <v>25</v>
      </c>
      <c r="C18" s="17">
        <v>173</v>
      </c>
      <c r="D18" s="18">
        <v>7</v>
      </c>
    </row>
    <row r="19" spans="2:4" ht="16.5" thickBot="1" x14ac:dyDescent="0.3">
      <c r="B19" s="11" t="s">
        <v>26</v>
      </c>
      <c r="C19" s="17">
        <v>164</v>
      </c>
      <c r="D19" s="18">
        <v>7.3</v>
      </c>
    </row>
    <row r="20" spans="2:4" ht="16.5" thickBot="1" x14ac:dyDescent="0.3">
      <c r="B20" s="11" t="s">
        <v>27</v>
      </c>
      <c r="C20" s="17">
        <v>175</v>
      </c>
      <c r="D20" s="18">
        <v>8</v>
      </c>
    </row>
    <row r="21" spans="2:4" ht="16.5" thickBot="1" x14ac:dyDescent="0.3">
      <c r="B21" s="11" t="s">
        <v>28</v>
      </c>
      <c r="C21" s="17">
        <v>180</v>
      </c>
      <c r="D21" s="18">
        <v>9.1999999999999993</v>
      </c>
    </row>
    <row r="22" spans="2:4" ht="16.5" thickBot="1" x14ac:dyDescent="0.3">
      <c r="B22" s="11" t="s">
        <v>29</v>
      </c>
      <c r="C22" s="17">
        <v>175</v>
      </c>
      <c r="D22" s="18">
        <v>9</v>
      </c>
    </row>
    <row r="23" spans="2:4" ht="16.5" thickBot="1" x14ac:dyDescent="0.3">
      <c r="B23" s="11" t="s">
        <v>30</v>
      </c>
      <c r="C23" s="17">
        <v>181</v>
      </c>
      <c r="D23" s="18">
        <v>8.6999999999999993</v>
      </c>
    </row>
    <row r="24" spans="2:4" ht="16.5" thickBot="1" x14ac:dyDescent="0.3">
      <c r="B24" s="11" t="s">
        <v>31</v>
      </c>
      <c r="C24" s="17">
        <v>164</v>
      </c>
      <c r="D24" s="18">
        <v>7</v>
      </c>
    </row>
    <row r="25" spans="2:4" ht="16.5" thickBot="1" x14ac:dyDescent="0.3">
      <c r="B25" s="11" t="s">
        <v>32</v>
      </c>
      <c r="C25" s="17">
        <v>190</v>
      </c>
      <c r="D25" s="18">
        <v>8.5</v>
      </c>
    </row>
    <row r="26" spans="2:4" ht="16.5" thickBot="1" x14ac:dyDescent="0.3">
      <c r="B26" s="11" t="s">
        <v>33</v>
      </c>
      <c r="C26" s="17">
        <v>176</v>
      </c>
      <c r="D26" s="18">
        <v>8.6</v>
      </c>
    </row>
    <row r="27" spans="2:4" ht="16.5" thickBot="1" x14ac:dyDescent="0.3">
      <c r="B27" s="11" t="s">
        <v>34</v>
      </c>
      <c r="C27" s="17">
        <v>180</v>
      </c>
      <c r="D27" s="18">
        <v>9.5</v>
      </c>
    </row>
    <row r="28" spans="2:4" ht="16.5" thickBot="1" x14ac:dyDescent="0.3">
      <c r="B28" s="11" t="s">
        <v>35</v>
      </c>
      <c r="C28" s="17">
        <v>173</v>
      </c>
      <c r="D28" s="18">
        <v>8.4</v>
      </c>
    </row>
    <row r="29" spans="2:4" ht="16.5" thickBot="1" x14ac:dyDescent="0.3">
      <c r="B29" s="11" t="s">
        <v>36</v>
      </c>
      <c r="C29" s="17">
        <v>165</v>
      </c>
      <c r="D29" s="18">
        <v>7.2</v>
      </c>
    </row>
    <row r="30" spans="2:4" ht="16.5" thickBot="1" x14ac:dyDescent="0.3">
      <c r="B30" s="11" t="s">
        <v>37</v>
      </c>
      <c r="C30" s="17">
        <v>170</v>
      </c>
      <c r="D30" s="18">
        <v>7.2</v>
      </c>
    </row>
    <row r="31" spans="2:4" ht="16.5" thickBot="1" x14ac:dyDescent="0.3">
      <c r="B31" s="11" t="s">
        <v>38</v>
      </c>
      <c r="C31" s="17">
        <v>181</v>
      </c>
      <c r="D31" s="18">
        <v>8.1999999999999993</v>
      </c>
    </row>
    <row r="32" spans="2:4" ht="16.5" thickBot="1" x14ac:dyDescent="0.3">
      <c r="B32" s="11" t="s">
        <v>39</v>
      </c>
      <c r="C32" s="17">
        <v>177</v>
      </c>
      <c r="D32" s="18">
        <v>8.1</v>
      </c>
    </row>
    <row r="33" spans="2:4" ht="16.5" thickBot="1" x14ac:dyDescent="0.3">
      <c r="B33" s="11" t="s">
        <v>40</v>
      </c>
      <c r="C33" s="19">
        <v>172</v>
      </c>
      <c r="D33" s="20">
        <v>8</v>
      </c>
    </row>
  </sheetData>
  <mergeCells count="4">
    <mergeCell ref="G5:J5"/>
    <mergeCell ref="G8:I8"/>
    <mergeCell ref="J8:M8"/>
    <mergeCell ref="K5:L5"/>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
  <sheetViews>
    <sheetView workbookViewId="0">
      <selection activeCell="Q17" sqref="Q17"/>
    </sheetView>
  </sheetViews>
  <sheetFormatPr defaultRowHeight="15" x14ac:dyDescent="0.25"/>
  <sheetData>
    <row r="3" spans="3:3" ht="15.75" x14ac:dyDescent="0.25">
      <c r="C3" s="50" t="s">
        <v>66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6</vt:i4>
      </vt:variant>
    </vt:vector>
  </HeadingPairs>
  <TitlesOfParts>
    <vt:vector size="6" baseType="lpstr">
      <vt:lpstr>Úvod</vt:lpstr>
      <vt:lpstr>Základné údaje</vt:lpstr>
      <vt:lpstr>Výška</vt:lpstr>
      <vt:lpstr>Dĺžka</vt:lpstr>
      <vt:lpstr>Koeficient korelácie</vt:lpstr>
      <vt:lpstr>Záver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Hajduková</dc:creator>
  <cp:lastModifiedBy>Sarah Hajduková</cp:lastModifiedBy>
  <dcterms:created xsi:type="dcterms:W3CDTF">2017-01-29T13:16:08Z</dcterms:created>
  <dcterms:modified xsi:type="dcterms:W3CDTF">2017-01-31T22:23:11Z</dcterms:modified>
</cp:coreProperties>
</file>