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7770"/>
  </bookViews>
  <sheets>
    <sheet name="PREŠOV" sheetId="2" r:id="rId1"/>
    <sheet name="3 - Iné mestá a obce" sheetId="3" r:id="rId2"/>
    <sheet name=" Zoznam miest a obcí" sheetId="4" state="hidden" r:id="rId3"/>
    <sheet name="Zoznamy a súčty" sheetId="5" state="hidden" r:id="rId4"/>
  </sheets>
  <definedNames>
    <definedName name="_xlnm._FilterDatabase" localSheetId="0" hidden="1">PREŠOV!$B$1:$N$5375</definedName>
    <definedName name="Premenna01">#REF!</definedName>
    <definedName name="Premenna02">#REF!</definedName>
    <definedName name="Premenna03">#REF!</definedName>
    <definedName name="Premenna04">#REF!</definedName>
    <definedName name="Premenna05">#REF!</definedName>
    <definedName name="Premenna06">#REF!</definedName>
    <definedName name="Premenna07">#REF!</definedName>
    <definedName name="Premenna08">#REF!</definedName>
    <definedName name="Premenna09">#REF!</definedName>
    <definedName name="Premenna10">#REF!</definedName>
    <definedName name="Premenna11">#REF!</definedName>
    <definedName name="Premenna12">#REF!</definedName>
    <definedName name="Premenna13">#REF!</definedName>
    <definedName name="Premenna14">#REF!</definedName>
    <definedName name="Premenna15">#REF!</definedName>
    <definedName name="Premenna16">#REF!</definedName>
    <definedName name="Premenna17">#REF!</definedName>
    <definedName name="Premenna18">#REF!</definedName>
    <definedName name="Premenna19">#REF!</definedName>
    <definedName name="Premenna20">#REF!</definedName>
    <definedName name="Premenna21">#REF!</definedName>
    <definedName name="vMaxKandidat">'Zoznamy a súčty'!$J$2</definedName>
    <definedName name="vMaxMesto">'Zoznamy a súčty'!$D$2</definedName>
    <definedName name="vSumaHlasov">'Zoznamy a súčty'!$L$2</definedName>
  </definedNames>
  <calcPr calcId="162913"/>
</workbook>
</file>

<file path=xl/calcChain.xml><?xml version="1.0" encoding="utf-8"?>
<calcChain xmlns="http://schemas.openxmlformats.org/spreadsheetml/2006/main">
  <c r="B83" i="5"/>
  <c r="B82"/>
  <c r="B81"/>
  <c r="B80"/>
  <c r="B79"/>
  <c r="B78"/>
  <c r="B77"/>
  <c r="B76"/>
  <c r="B75"/>
  <c r="B74"/>
  <c r="B73"/>
  <c r="B72"/>
  <c r="B71"/>
  <c r="B70"/>
  <c r="B69"/>
  <c r="B68"/>
  <c r="B67"/>
  <c r="B66"/>
  <c r="B65"/>
  <c r="B64"/>
  <c r="B63"/>
  <c r="B62"/>
  <c r="B61"/>
  <c r="B60"/>
  <c r="B59"/>
  <c r="B58"/>
  <c r="B57"/>
  <c r="B56"/>
  <c r="B55"/>
  <c r="B54"/>
  <c r="B53"/>
  <c r="B52"/>
  <c r="B51"/>
  <c r="B50"/>
  <c r="B49"/>
  <c r="B48"/>
  <c r="B47"/>
  <c r="B46"/>
  <c r="B45"/>
  <c r="B44"/>
  <c r="B43"/>
  <c r="B42"/>
  <c r="B41"/>
  <c r="B40"/>
  <c r="B39"/>
  <c r="B38"/>
  <c r="B37"/>
  <c r="B36"/>
  <c r="B35"/>
  <c r="B34"/>
  <c r="B33"/>
  <c r="B32"/>
  <c r="B31"/>
  <c r="B30"/>
  <c r="B29"/>
  <c r="B28"/>
  <c r="B27"/>
  <c r="B26"/>
  <c r="B25"/>
  <c r="B24"/>
  <c r="B23"/>
  <c r="N22"/>
  <c r="B22"/>
  <c r="N21"/>
  <c r="B21"/>
  <c r="N20"/>
  <c r="B20"/>
  <c r="N19"/>
  <c r="B19"/>
  <c r="N18"/>
  <c r="B18"/>
  <c r="N17"/>
  <c r="B17"/>
  <c r="N16"/>
  <c r="B16"/>
  <c r="N15"/>
  <c r="B15"/>
  <c r="N14"/>
  <c r="B14"/>
  <c r="N13"/>
  <c r="B13"/>
  <c r="N12"/>
  <c r="B12"/>
  <c r="N11"/>
  <c r="B11"/>
  <c r="N10"/>
  <c r="B10"/>
  <c r="N9"/>
  <c r="B9"/>
  <c r="N8"/>
  <c r="B8"/>
  <c r="N7"/>
  <c r="B7"/>
  <c r="N6"/>
  <c r="B6"/>
  <c r="N5"/>
  <c r="B5"/>
  <c r="N4"/>
  <c r="B4"/>
  <c r="N3"/>
  <c r="B3"/>
  <c r="N2"/>
  <c r="L2"/>
  <c r="B2"/>
  <c r="L2926" i="4"/>
  <c r="K2926"/>
  <c r="L2925"/>
  <c r="K2925"/>
  <c r="L2924"/>
  <c r="K2924"/>
  <c r="L2923"/>
  <c r="K2923"/>
  <c r="L2922"/>
  <c r="K2922"/>
  <c r="L2921"/>
  <c r="K2921"/>
  <c r="L2920"/>
  <c r="K2920"/>
  <c r="L2919"/>
  <c r="K2919"/>
  <c r="L2918"/>
  <c r="K2918"/>
  <c r="L2917"/>
  <c r="K2917"/>
  <c r="L2916"/>
  <c r="K2916"/>
  <c r="L2915"/>
  <c r="K2915"/>
  <c r="L2914"/>
  <c r="K2914"/>
  <c r="L2913"/>
  <c r="K2913"/>
  <c r="L2912"/>
  <c r="K2912"/>
  <c r="L2911"/>
  <c r="K2911"/>
  <c r="L2910"/>
  <c r="K2910"/>
  <c r="L2909"/>
  <c r="K2909"/>
  <c r="L2908"/>
  <c r="K2908"/>
  <c r="L2907"/>
  <c r="K2907"/>
  <c r="L2906"/>
  <c r="K2906"/>
  <c r="L2905"/>
  <c r="K2905"/>
  <c r="L2904"/>
  <c r="K2904"/>
  <c r="L2903"/>
  <c r="K2903"/>
  <c r="L2902"/>
  <c r="K2902"/>
  <c r="L2901"/>
  <c r="K2901"/>
  <c r="L2900"/>
  <c r="K2900"/>
  <c r="L2899"/>
  <c r="K2899"/>
  <c r="L2898"/>
  <c r="K2898"/>
  <c r="L2897"/>
  <c r="K2897"/>
  <c r="L2896"/>
  <c r="K2896"/>
  <c r="L2895"/>
  <c r="K2895"/>
  <c r="L2894"/>
  <c r="K2894"/>
  <c r="L2893"/>
  <c r="K2893"/>
  <c r="L2892"/>
  <c r="K2892"/>
  <c r="L2891"/>
  <c r="K2891"/>
  <c r="L2890"/>
  <c r="K2890"/>
  <c r="L2889"/>
  <c r="K2889"/>
  <c r="L2888"/>
  <c r="K2888"/>
  <c r="L2887"/>
  <c r="K2887"/>
  <c r="L2886"/>
  <c r="K2886"/>
  <c r="L2885"/>
  <c r="K2885"/>
  <c r="L2884"/>
  <c r="K2884"/>
  <c r="L2883"/>
  <c r="K2883"/>
  <c r="L2882"/>
  <c r="K2882"/>
  <c r="L2881"/>
  <c r="K2881"/>
  <c r="L2880"/>
  <c r="K2880"/>
  <c r="L2879"/>
  <c r="K2879"/>
  <c r="L2878"/>
  <c r="K2878"/>
  <c r="L2877"/>
  <c r="K2877"/>
  <c r="L2876"/>
  <c r="K2876"/>
  <c r="L2875"/>
  <c r="K2875"/>
  <c r="L2874"/>
  <c r="K2874"/>
  <c r="L2873"/>
  <c r="K2873"/>
  <c r="L2872"/>
  <c r="K2872"/>
  <c r="L2871"/>
  <c r="K2871"/>
  <c r="L2870"/>
  <c r="K2870"/>
  <c r="L2869"/>
  <c r="K2869"/>
  <c r="L2868"/>
  <c r="K2868"/>
  <c r="L2867"/>
  <c r="K2867"/>
  <c r="L2866"/>
  <c r="K2866"/>
  <c r="L2865"/>
  <c r="K2865"/>
  <c r="L2864"/>
  <c r="K2864"/>
  <c r="L2863"/>
  <c r="K2863"/>
  <c r="L2862"/>
  <c r="K2862"/>
  <c r="L2861"/>
  <c r="K2861"/>
  <c r="L2860"/>
  <c r="K2860"/>
  <c r="L2859"/>
  <c r="K2859"/>
  <c r="L2858"/>
  <c r="K2858"/>
  <c r="L2857"/>
  <c r="K2857"/>
  <c r="L2856"/>
  <c r="K2856"/>
  <c r="L2855"/>
  <c r="K2855"/>
  <c r="L2854"/>
  <c r="K2854"/>
  <c r="L2853"/>
  <c r="K2853"/>
  <c r="L2852"/>
  <c r="K2852"/>
  <c r="L2851"/>
  <c r="K2851"/>
  <c r="L2850"/>
  <c r="K2850"/>
  <c r="L2849"/>
  <c r="K2849"/>
  <c r="K2848"/>
  <c r="L2848" s="1"/>
  <c r="K2847"/>
  <c r="L2847" s="1"/>
  <c r="K2846"/>
  <c r="L2846" s="1"/>
  <c r="K2845"/>
  <c r="L2845" s="1"/>
  <c r="K2844"/>
  <c r="L2844" s="1"/>
  <c r="K2843"/>
  <c r="L2843" s="1"/>
  <c r="K2842"/>
  <c r="L2842" s="1"/>
  <c r="K2841"/>
  <c r="L2841" s="1"/>
  <c r="K2840"/>
  <c r="L2840" s="1"/>
  <c r="K2839"/>
  <c r="L2839" s="1"/>
  <c r="K2838"/>
  <c r="L2838" s="1"/>
  <c r="K2837"/>
  <c r="L2837" s="1"/>
  <c r="K2836"/>
  <c r="L2836" s="1"/>
  <c r="K2835"/>
  <c r="L2835" s="1"/>
  <c r="K2834"/>
  <c r="L2834" s="1"/>
  <c r="K2833"/>
  <c r="L2833" s="1"/>
  <c r="K2832"/>
  <c r="L2832" s="1"/>
  <c r="K2831"/>
  <c r="L2831" s="1"/>
  <c r="K2830"/>
  <c r="L2830" s="1"/>
  <c r="K2829"/>
  <c r="L2829" s="1"/>
  <c r="K2828"/>
  <c r="L2828" s="1"/>
  <c r="K2827"/>
  <c r="L2827" s="1"/>
  <c r="K2826"/>
  <c r="L2826" s="1"/>
  <c r="K2825"/>
  <c r="L2825" s="1"/>
  <c r="K2824"/>
  <c r="L2824" s="1"/>
  <c r="K2823"/>
  <c r="L2823" s="1"/>
  <c r="K2822"/>
  <c r="L2822" s="1"/>
  <c r="K2821"/>
  <c r="L2821" s="1"/>
  <c r="K2820"/>
  <c r="L2820" s="1"/>
  <c r="K2819"/>
  <c r="L2819" s="1"/>
  <c r="K2818"/>
  <c r="L2818" s="1"/>
  <c r="K2817"/>
  <c r="L2817" s="1"/>
  <c r="K2816"/>
  <c r="L2816" s="1"/>
  <c r="K2815"/>
  <c r="L2815" s="1"/>
  <c r="K2814"/>
  <c r="L2814" s="1"/>
  <c r="K2813"/>
  <c r="L2813" s="1"/>
  <c r="K2812"/>
  <c r="L2812" s="1"/>
  <c r="K2811"/>
  <c r="L2811" s="1"/>
  <c r="K2810"/>
  <c r="L2810" s="1"/>
  <c r="K2809"/>
  <c r="L2809" s="1"/>
  <c r="K2808"/>
  <c r="L2808" s="1"/>
  <c r="K2807"/>
  <c r="L2807" s="1"/>
  <c r="K2806"/>
  <c r="L2806" s="1"/>
  <c r="K2805"/>
  <c r="L2805" s="1"/>
  <c r="K2804"/>
  <c r="L2804" s="1"/>
  <c r="K2803"/>
  <c r="L2803" s="1"/>
  <c r="K2802"/>
  <c r="L2802" s="1"/>
  <c r="K2801"/>
  <c r="L2801" s="1"/>
  <c r="K2800"/>
  <c r="L2800" s="1"/>
  <c r="K2799"/>
  <c r="L2799" s="1"/>
  <c r="K2798"/>
  <c r="L2798" s="1"/>
  <c r="K2797"/>
  <c r="L2797" s="1"/>
  <c r="K2796"/>
  <c r="L2796" s="1"/>
  <c r="K2795"/>
  <c r="L2795" s="1"/>
  <c r="K2794"/>
  <c r="L2794" s="1"/>
  <c r="K2793"/>
  <c r="L2793" s="1"/>
  <c r="K2792"/>
  <c r="L2792" s="1"/>
  <c r="K2791"/>
  <c r="L2791" s="1"/>
  <c r="K2790"/>
  <c r="L2790" s="1"/>
  <c r="K2789"/>
  <c r="L2789" s="1"/>
  <c r="K2788"/>
  <c r="L2788" s="1"/>
  <c r="K2787"/>
  <c r="L2787" s="1"/>
  <c r="K2786"/>
  <c r="L2786" s="1"/>
  <c r="K2785"/>
  <c r="L2785" s="1"/>
  <c r="K2784"/>
  <c r="L2784" s="1"/>
  <c r="K2783"/>
  <c r="L2783" s="1"/>
  <c r="K2782"/>
  <c r="L2782" s="1"/>
  <c r="K2781"/>
  <c r="L2781" s="1"/>
  <c r="K2780"/>
  <c r="L2780" s="1"/>
  <c r="L2779"/>
  <c r="K2779"/>
  <c r="L2778"/>
  <c r="K2778"/>
  <c r="L2777"/>
  <c r="K2777"/>
  <c r="L2776"/>
  <c r="K2776"/>
  <c r="L2775"/>
  <c r="K2775"/>
  <c r="L2774"/>
  <c r="K2774"/>
  <c r="L2773"/>
  <c r="K2773"/>
  <c r="L2772"/>
  <c r="K2772"/>
  <c r="L2771"/>
  <c r="K2771"/>
  <c r="L2770"/>
  <c r="K2770"/>
  <c r="L2769"/>
  <c r="K2769"/>
  <c r="L2768"/>
  <c r="K2768"/>
  <c r="L2767"/>
  <c r="K2767"/>
  <c r="L2766"/>
  <c r="K2766"/>
  <c r="K2765"/>
  <c r="L2765" s="1"/>
  <c r="K2764"/>
  <c r="L2764" s="1"/>
  <c r="K2763"/>
  <c r="L2763" s="1"/>
  <c r="K2762"/>
  <c r="L2762" s="1"/>
  <c r="K2761"/>
  <c r="L2761" s="1"/>
  <c r="K2760"/>
  <c r="L2760" s="1"/>
  <c r="K2759"/>
  <c r="L2759" s="1"/>
  <c r="K2758"/>
  <c r="L2758" s="1"/>
  <c r="K2757"/>
  <c r="L2757" s="1"/>
  <c r="K2756"/>
  <c r="L2756" s="1"/>
  <c r="K2755"/>
  <c r="L2755" s="1"/>
  <c r="K2754"/>
  <c r="L2754" s="1"/>
  <c r="K2753"/>
  <c r="L2753" s="1"/>
  <c r="K2752"/>
  <c r="L2752" s="1"/>
  <c r="K2751"/>
  <c r="L2751" s="1"/>
  <c r="K2750"/>
  <c r="L2750" s="1"/>
  <c r="K2749"/>
  <c r="L2749" s="1"/>
  <c r="K2748"/>
  <c r="L2748" s="1"/>
  <c r="K2747"/>
  <c r="L2747" s="1"/>
  <c r="K2746"/>
  <c r="L2746" s="1"/>
  <c r="K2745"/>
  <c r="L2745" s="1"/>
  <c r="K2744"/>
  <c r="L2744" s="1"/>
  <c r="K2743"/>
  <c r="L2743" s="1"/>
  <c r="K2742"/>
  <c r="L2742" s="1"/>
  <c r="K2741"/>
  <c r="L2741" s="1"/>
  <c r="K2740"/>
  <c r="L2740" s="1"/>
  <c r="K2739"/>
  <c r="L2739" s="1"/>
  <c r="K2738"/>
  <c r="L2738" s="1"/>
  <c r="K2737"/>
  <c r="L2737" s="1"/>
  <c r="K2736"/>
  <c r="L2736" s="1"/>
  <c r="K2735"/>
  <c r="L2735" s="1"/>
  <c r="K2734"/>
  <c r="L2734" s="1"/>
  <c r="K2733"/>
  <c r="L2733" s="1"/>
  <c r="K2732"/>
  <c r="L2732" s="1"/>
  <c r="K2731"/>
  <c r="L2731" s="1"/>
  <c r="K2730"/>
  <c r="L2730" s="1"/>
  <c r="K2729"/>
  <c r="L2729" s="1"/>
  <c r="K2728"/>
  <c r="L2728" s="1"/>
  <c r="K2727"/>
  <c r="L2727" s="1"/>
  <c r="K2726"/>
  <c r="L2726" s="1"/>
  <c r="K2725"/>
  <c r="L2725" s="1"/>
  <c r="K2724"/>
  <c r="L2724" s="1"/>
  <c r="K2723"/>
  <c r="L2723" s="1"/>
  <c r="K2722"/>
  <c r="L2722" s="1"/>
  <c r="K2721"/>
  <c r="L2721" s="1"/>
  <c r="K2720"/>
  <c r="L2720" s="1"/>
  <c r="K2719"/>
  <c r="L2719" s="1"/>
  <c r="K2718"/>
  <c r="L2718" s="1"/>
  <c r="K2717"/>
  <c r="L2717" s="1"/>
  <c r="K2716"/>
  <c r="L2716" s="1"/>
  <c r="K2715"/>
  <c r="L2715" s="1"/>
  <c r="K2714"/>
  <c r="L2714" s="1"/>
  <c r="K2713"/>
  <c r="L2713" s="1"/>
  <c r="K2712"/>
  <c r="L2712" s="1"/>
  <c r="K2711"/>
  <c r="L2711" s="1"/>
  <c r="K2710"/>
  <c r="L2710" s="1"/>
  <c r="K2709"/>
  <c r="L2709" s="1"/>
  <c r="K2708"/>
  <c r="L2708" s="1"/>
  <c r="K2707"/>
  <c r="L2707" s="1"/>
  <c r="K2706"/>
  <c r="L2706" s="1"/>
  <c r="K2705"/>
  <c r="L2705" s="1"/>
  <c r="K2704"/>
  <c r="L2704" s="1"/>
  <c r="K2703"/>
  <c r="L2703" s="1"/>
  <c r="K2702"/>
  <c r="L2702" s="1"/>
  <c r="K2701"/>
  <c r="L2701" s="1"/>
  <c r="K2700"/>
  <c r="L2700" s="1"/>
  <c r="K2699"/>
  <c r="L2699" s="1"/>
  <c r="K2698"/>
  <c r="L2698" s="1"/>
  <c r="K2697"/>
  <c r="L2697" s="1"/>
  <c r="K2696"/>
  <c r="L2696" s="1"/>
  <c r="K2695"/>
  <c r="L2695" s="1"/>
  <c r="K2694"/>
  <c r="L2694" s="1"/>
  <c r="K2693"/>
  <c r="L2693" s="1"/>
  <c r="K2692"/>
  <c r="L2692" s="1"/>
  <c r="K2691"/>
  <c r="L2691" s="1"/>
  <c r="K2690"/>
  <c r="L2690" s="1"/>
  <c r="K2689"/>
  <c r="L2689" s="1"/>
  <c r="K2688"/>
  <c r="L2688" s="1"/>
  <c r="K2687"/>
  <c r="L2687" s="1"/>
  <c r="K2686"/>
  <c r="L2686" s="1"/>
  <c r="K2685"/>
  <c r="L2685" s="1"/>
  <c r="K2684"/>
  <c r="L2684" s="1"/>
  <c r="K2683"/>
  <c r="L2683" s="1"/>
  <c r="K2682"/>
  <c r="L2682" s="1"/>
  <c r="K2681"/>
  <c r="L2681" s="1"/>
  <c r="K2680"/>
  <c r="L2680" s="1"/>
  <c r="K2679"/>
  <c r="L2679" s="1"/>
  <c r="K2678"/>
  <c r="L2678" s="1"/>
  <c r="K2677"/>
  <c r="L2677" s="1"/>
  <c r="K2676"/>
  <c r="L2676" s="1"/>
  <c r="K2675"/>
  <c r="L2675" s="1"/>
  <c r="K2674"/>
  <c r="L2674" s="1"/>
  <c r="K2673"/>
  <c r="L2673" s="1"/>
  <c r="K2672"/>
  <c r="L2672" s="1"/>
  <c r="K2671"/>
  <c r="L2671" s="1"/>
  <c r="K2670"/>
  <c r="L2670" s="1"/>
  <c r="K2669"/>
  <c r="L2669" s="1"/>
  <c r="K2668"/>
  <c r="L2668" s="1"/>
  <c r="K2667"/>
  <c r="L2667" s="1"/>
  <c r="K2666"/>
  <c r="L2666" s="1"/>
  <c r="K2665"/>
  <c r="L2665" s="1"/>
  <c r="K2664"/>
  <c r="L2664" s="1"/>
  <c r="K2663"/>
  <c r="L2663" s="1"/>
  <c r="K2662"/>
  <c r="L2662" s="1"/>
  <c r="K2661"/>
  <c r="L2661" s="1"/>
  <c r="K2660"/>
  <c r="L2660" s="1"/>
  <c r="K2659"/>
  <c r="L2659" s="1"/>
  <c r="K2658"/>
  <c r="L2658" s="1"/>
  <c r="K2657"/>
  <c r="L2657" s="1"/>
  <c r="K2656"/>
  <c r="L2656" s="1"/>
  <c r="K2655"/>
  <c r="L2655" s="1"/>
  <c r="K2654"/>
  <c r="L2654" s="1"/>
  <c r="K2653"/>
  <c r="L2653" s="1"/>
  <c r="K2652"/>
  <c r="L2652" s="1"/>
  <c r="K2651"/>
  <c r="L2651" s="1"/>
  <c r="K2650"/>
  <c r="L2650" s="1"/>
  <c r="K2649"/>
  <c r="L2649" s="1"/>
  <c r="K2648"/>
  <c r="L2648" s="1"/>
  <c r="K2647"/>
  <c r="L2647" s="1"/>
  <c r="K2646"/>
  <c r="L2646" s="1"/>
  <c r="K2645"/>
  <c r="L2645" s="1"/>
  <c r="K2644"/>
  <c r="L2644" s="1"/>
  <c r="K2643"/>
  <c r="L2643" s="1"/>
  <c r="K2642"/>
  <c r="L2642" s="1"/>
  <c r="K2641"/>
  <c r="L2641" s="1"/>
  <c r="K2640"/>
  <c r="L2640" s="1"/>
  <c r="K2639"/>
  <c r="L2639" s="1"/>
  <c r="K2638"/>
  <c r="L2638" s="1"/>
  <c r="K2637"/>
  <c r="L2637" s="1"/>
  <c r="K2636"/>
  <c r="L2636" s="1"/>
  <c r="K2635"/>
  <c r="L2635" s="1"/>
  <c r="K2634"/>
  <c r="L2634" s="1"/>
  <c r="K2633"/>
  <c r="L2633" s="1"/>
  <c r="K2632"/>
  <c r="L2632" s="1"/>
  <c r="K2631"/>
  <c r="L2631" s="1"/>
  <c r="K2630"/>
  <c r="L2630" s="1"/>
  <c r="K2629"/>
  <c r="L2629" s="1"/>
  <c r="K2628"/>
  <c r="L2628" s="1"/>
  <c r="K2627"/>
  <c r="L2627" s="1"/>
  <c r="K2626"/>
  <c r="L2626" s="1"/>
  <c r="K2625"/>
  <c r="L2625" s="1"/>
  <c r="K2624"/>
  <c r="L2624" s="1"/>
  <c r="K2623"/>
  <c r="L2623" s="1"/>
  <c r="K2622"/>
  <c r="L2622" s="1"/>
  <c r="K2621"/>
  <c r="L2621" s="1"/>
  <c r="K2620"/>
  <c r="L2620" s="1"/>
  <c r="K2619"/>
  <c r="L2619" s="1"/>
  <c r="K2618"/>
  <c r="L2618" s="1"/>
  <c r="K2617"/>
  <c r="L2617" s="1"/>
  <c r="K2616"/>
  <c r="L2616" s="1"/>
  <c r="K2615"/>
  <c r="L2615" s="1"/>
  <c r="K2614"/>
  <c r="L2614" s="1"/>
  <c r="K2613"/>
  <c r="L2613" s="1"/>
  <c r="K2612"/>
  <c r="L2612" s="1"/>
  <c r="K2611"/>
  <c r="L2611" s="1"/>
  <c r="K2610"/>
  <c r="L2610" s="1"/>
  <c r="K2609"/>
  <c r="L2609" s="1"/>
  <c r="K2608"/>
  <c r="L2608" s="1"/>
  <c r="K2607"/>
  <c r="L2607" s="1"/>
  <c r="K2606"/>
  <c r="L2606" s="1"/>
  <c r="K2605"/>
  <c r="L2605" s="1"/>
  <c r="K2604"/>
  <c r="L2604" s="1"/>
  <c r="K2603"/>
  <c r="L2603" s="1"/>
  <c r="K2602"/>
  <c r="L2602" s="1"/>
  <c r="K2601"/>
  <c r="L2601" s="1"/>
  <c r="K2600"/>
  <c r="L2600" s="1"/>
  <c r="K2599"/>
  <c r="L2599" s="1"/>
  <c r="K2598"/>
  <c r="L2598" s="1"/>
  <c r="K2597"/>
  <c r="L2597" s="1"/>
  <c r="K2596"/>
  <c r="L2596" s="1"/>
  <c r="K2595"/>
  <c r="L2595" s="1"/>
  <c r="K2594"/>
  <c r="L2594" s="1"/>
  <c r="K2593"/>
  <c r="L2593" s="1"/>
  <c r="K2592"/>
  <c r="L2592" s="1"/>
  <c r="K2591"/>
  <c r="L2591" s="1"/>
  <c r="K2590"/>
  <c r="L2590" s="1"/>
  <c r="K2589"/>
  <c r="L2589" s="1"/>
  <c r="K2588"/>
  <c r="L2588" s="1"/>
  <c r="K2587"/>
  <c r="L2587" s="1"/>
  <c r="K2586"/>
  <c r="L2586" s="1"/>
  <c r="K2585"/>
  <c r="L2585" s="1"/>
  <c r="K2584"/>
  <c r="L2584" s="1"/>
  <c r="K2583"/>
  <c r="L2583" s="1"/>
  <c r="K2582"/>
  <c r="L2582" s="1"/>
  <c r="K2581"/>
  <c r="L2581" s="1"/>
  <c r="K2580"/>
  <c r="L2580" s="1"/>
  <c r="K2579"/>
  <c r="L2579" s="1"/>
  <c r="K2578"/>
  <c r="L2578" s="1"/>
  <c r="K2577"/>
  <c r="L2577" s="1"/>
  <c r="K2576"/>
  <c r="L2576" s="1"/>
  <c r="K2575"/>
  <c r="L2575" s="1"/>
  <c r="K2574"/>
  <c r="L2574" s="1"/>
  <c r="K2573"/>
  <c r="L2573" s="1"/>
  <c r="K2572"/>
  <c r="L2572" s="1"/>
  <c r="K2571"/>
  <c r="L2571" s="1"/>
  <c r="K2570"/>
  <c r="L2570" s="1"/>
  <c r="K2569"/>
  <c r="L2569" s="1"/>
  <c r="K2568"/>
  <c r="L2568" s="1"/>
  <c r="K2567"/>
  <c r="L2567" s="1"/>
  <c r="K2566"/>
  <c r="L2566" s="1"/>
  <c r="K2565"/>
  <c r="L2565" s="1"/>
  <c r="K2564"/>
  <c r="L2564" s="1"/>
  <c r="K2563"/>
  <c r="L2563" s="1"/>
  <c r="K2562"/>
  <c r="L2562" s="1"/>
  <c r="K2561"/>
  <c r="L2561" s="1"/>
  <c r="K2560"/>
  <c r="L2560" s="1"/>
  <c r="K2559"/>
  <c r="L2559" s="1"/>
  <c r="K2558"/>
  <c r="L2558" s="1"/>
  <c r="K2557"/>
  <c r="L2557" s="1"/>
  <c r="K2556"/>
  <c r="L2556" s="1"/>
  <c r="K2555"/>
  <c r="L2555" s="1"/>
  <c r="K2554"/>
  <c r="L2554" s="1"/>
  <c r="K2553"/>
  <c r="L2553" s="1"/>
  <c r="K2552"/>
  <c r="L2552" s="1"/>
  <c r="K2551"/>
  <c r="L2551" s="1"/>
  <c r="K2550"/>
  <c r="L2550" s="1"/>
  <c r="K2549"/>
  <c r="L2549" s="1"/>
  <c r="K2548"/>
  <c r="L2548" s="1"/>
  <c r="K2547"/>
  <c r="L2547" s="1"/>
  <c r="K2546"/>
  <c r="L2546" s="1"/>
  <c r="K2545"/>
  <c r="L2545" s="1"/>
  <c r="K2544"/>
  <c r="L2544" s="1"/>
  <c r="K2543"/>
  <c r="L2543" s="1"/>
  <c r="K2542"/>
  <c r="L2542" s="1"/>
  <c r="K2541"/>
  <c r="L2541" s="1"/>
  <c r="K2540"/>
  <c r="L2540" s="1"/>
  <c r="K2539"/>
  <c r="L2539" s="1"/>
  <c r="K2538"/>
  <c r="L2538" s="1"/>
  <c r="K2537"/>
  <c r="L2537" s="1"/>
  <c r="K2536"/>
  <c r="L2536" s="1"/>
  <c r="K2535"/>
  <c r="L2535" s="1"/>
  <c r="K2534"/>
  <c r="L2534" s="1"/>
  <c r="K2533"/>
  <c r="L2533" s="1"/>
  <c r="K2532"/>
  <c r="L2532" s="1"/>
  <c r="K2531"/>
  <c r="L2531" s="1"/>
  <c r="K2530"/>
  <c r="L2530" s="1"/>
  <c r="K2529"/>
  <c r="L2529" s="1"/>
  <c r="K2528"/>
  <c r="L2528" s="1"/>
  <c r="K2527"/>
  <c r="L2527" s="1"/>
  <c r="K2526"/>
  <c r="L2526" s="1"/>
  <c r="K2525"/>
  <c r="L2525" s="1"/>
  <c r="K2524"/>
  <c r="L2524" s="1"/>
  <c r="K2523"/>
  <c r="L2523" s="1"/>
  <c r="K2522"/>
  <c r="L2522" s="1"/>
  <c r="K2521"/>
  <c r="L2521" s="1"/>
  <c r="K2520"/>
  <c r="L2520" s="1"/>
  <c r="K2519"/>
  <c r="L2519" s="1"/>
  <c r="K2518"/>
  <c r="L2518" s="1"/>
  <c r="K2517"/>
  <c r="L2517" s="1"/>
  <c r="K2516"/>
  <c r="L2516" s="1"/>
  <c r="K2515"/>
  <c r="L2515" s="1"/>
  <c r="K2514"/>
  <c r="L2514" s="1"/>
  <c r="K2513"/>
  <c r="L2513" s="1"/>
  <c r="K2512"/>
  <c r="L2512" s="1"/>
  <c r="K2511"/>
  <c r="L2511" s="1"/>
  <c r="L2510"/>
  <c r="K2510"/>
  <c r="L2509"/>
  <c r="K2509"/>
  <c r="L2508"/>
  <c r="K2508"/>
  <c r="L2507"/>
  <c r="K2507"/>
  <c r="K2506"/>
  <c r="L2506" s="1"/>
  <c r="K2505"/>
  <c r="L2505" s="1"/>
  <c r="K2504"/>
  <c r="L2504" s="1"/>
  <c r="K2503"/>
  <c r="L2503" s="1"/>
  <c r="K2502"/>
  <c r="L2502" s="1"/>
  <c r="K2501"/>
  <c r="L2501" s="1"/>
  <c r="K2500"/>
  <c r="L2500" s="1"/>
  <c r="K2499"/>
  <c r="L2499" s="1"/>
  <c r="K2498"/>
  <c r="L2498" s="1"/>
  <c r="K2497"/>
  <c r="L2497" s="1"/>
  <c r="K2496"/>
  <c r="L2496" s="1"/>
  <c r="K2495"/>
  <c r="L2495" s="1"/>
  <c r="K2494"/>
  <c r="L2494" s="1"/>
  <c r="K2493"/>
  <c r="L2493" s="1"/>
  <c r="K2492"/>
  <c r="L2492" s="1"/>
  <c r="K2491"/>
  <c r="L2491" s="1"/>
  <c r="K2490"/>
  <c r="L2490" s="1"/>
  <c r="K2489"/>
  <c r="L2489" s="1"/>
  <c r="K2488"/>
  <c r="L2488" s="1"/>
  <c r="K2487"/>
  <c r="L2487" s="1"/>
  <c r="K2486"/>
  <c r="L2486" s="1"/>
  <c r="K2485"/>
  <c r="L2485" s="1"/>
  <c r="K2484"/>
  <c r="L2484" s="1"/>
  <c r="K2483"/>
  <c r="L2483" s="1"/>
  <c r="K2482"/>
  <c r="L2482" s="1"/>
  <c r="K2481"/>
  <c r="L2481" s="1"/>
  <c r="K2480"/>
  <c r="L2480" s="1"/>
  <c r="K2479"/>
  <c r="L2479" s="1"/>
  <c r="K2478"/>
  <c r="L2478" s="1"/>
  <c r="K2477"/>
  <c r="L2477" s="1"/>
  <c r="K2476"/>
  <c r="L2476" s="1"/>
  <c r="K2475"/>
  <c r="L2475" s="1"/>
  <c r="K2474"/>
  <c r="L2474" s="1"/>
  <c r="K2473"/>
  <c r="L2473" s="1"/>
  <c r="K2472"/>
  <c r="L2472" s="1"/>
  <c r="K2471"/>
  <c r="L2471" s="1"/>
  <c r="K2470"/>
  <c r="L2470" s="1"/>
  <c r="K2469"/>
  <c r="L2469" s="1"/>
  <c r="K2468"/>
  <c r="L2468" s="1"/>
  <c r="K2467"/>
  <c r="L2467" s="1"/>
  <c r="K2466"/>
  <c r="L2466" s="1"/>
  <c r="K2465"/>
  <c r="L2465" s="1"/>
  <c r="K2464"/>
  <c r="L2464" s="1"/>
  <c r="K2463"/>
  <c r="L2463" s="1"/>
  <c r="K2462"/>
  <c r="L2462" s="1"/>
  <c r="K2461"/>
  <c r="L2461" s="1"/>
  <c r="K2460"/>
  <c r="L2460" s="1"/>
  <c r="K2459"/>
  <c r="L2459" s="1"/>
  <c r="K2458"/>
  <c r="L2458" s="1"/>
  <c r="K2457"/>
  <c r="L2457" s="1"/>
  <c r="K2456"/>
  <c r="L2456" s="1"/>
  <c r="K2455"/>
  <c r="L2455" s="1"/>
  <c r="K2454"/>
  <c r="L2454" s="1"/>
  <c r="K2453"/>
  <c r="L2453" s="1"/>
  <c r="K2452"/>
  <c r="L2452" s="1"/>
  <c r="K2451"/>
  <c r="L2451" s="1"/>
  <c r="K2450"/>
  <c r="L2450" s="1"/>
  <c r="K2449"/>
  <c r="L2449" s="1"/>
  <c r="K2448"/>
  <c r="L2448" s="1"/>
  <c r="K2447"/>
  <c r="L2447" s="1"/>
  <c r="K2446"/>
  <c r="L2446" s="1"/>
  <c r="K2445"/>
  <c r="L2445" s="1"/>
  <c r="K2444"/>
  <c r="L2444" s="1"/>
  <c r="K2443"/>
  <c r="L2443" s="1"/>
  <c r="K2442"/>
  <c r="L2442" s="1"/>
  <c r="K2441"/>
  <c r="L2441" s="1"/>
  <c r="K2440"/>
  <c r="L2440" s="1"/>
  <c r="K2439"/>
  <c r="L2439" s="1"/>
  <c r="K2438"/>
  <c r="L2438" s="1"/>
  <c r="K2437"/>
  <c r="L2437" s="1"/>
  <c r="K2436"/>
  <c r="L2436" s="1"/>
  <c r="K2435"/>
  <c r="L2435" s="1"/>
  <c r="K2434"/>
  <c r="L2434" s="1"/>
  <c r="K2433"/>
  <c r="L2433" s="1"/>
  <c r="K2432"/>
  <c r="L2432" s="1"/>
  <c r="K2431"/>
  <c r="L2431" s="1"/>
  <c r="K2430"/>
  <c r="L2430" s="1"/>
  <c r="K2429"/>
  <c r="L2429" s="1"/>
  <c r="K2428"/>
  <c r="L2428" s="1"/>
  <c r="K2427"/>
  <c r="L2427" s="1"/>
  <c r="K2426"/>
  <c r="L2426" s="1"/>
  <c r="K2425"/>
  <c r="L2425" s="1"/>
  <c r="K2424"/>
  <c r="L2424" s="1"/>
  <c r="K2423"/>
  <c r="L2423" s="1"/>
  <c r="K2422"/>
  <c r="L2422" s="1"/>
  <c r="K2421"/>
  <c r="L2421" s="1"/>
  <c r="K2420"/>
  <c r="L2420" s="1"/>
  <c r="K2419"/>
  <c r="L2419" s="1"/>
  <c r="K2418"/>
  <c r="L2418" s="1"/>
  <c r="K2417"/>
  <c r="L2417" s="1"/>
  <c r="K2416"/>
  <c r="L2416" s="1"/>
  <c r="K2415"/>
  <c r="L2415" s="1"/>
  <c r="K2414"/>
  <c r="L2414" s="1"/>
  <c r="K2413"/>
  <c r="L2413" s="1"/>
  <c r="K2412"/>
  <c r="L2412" s="1"/>
  <c r="K2411"/>
  <c r="L2411" s="1"/>
  <c r="K2410"/>
  <c r="L2410" s="1"/>
  <c r="K2409"/>
  <c r="L2409" s="1"/>
  <c r="K2408"/>
  <c r="L2408" s="1"/>
  <c r="K2407"/>
  <c r="L2407" s="1"/>
  <c r="K2406"/>
  <c r="L2406" s="1"/>
  <c r="K2405"/>
  <c r="L2405" s="1"/>
  <c r="K2404"/>
  <c r="L2404" s="1"/>
  <c r="K2403"/>
  <c r="L2403" s="1"/>
  <c r="K2402"/>
  <c r="L2402" s="1"/>
  <c r="K2401"/>
  <c r="L2401" s="1"/>
  <c r="K2400"/>
  <c r="L2400" s="1"/>
  <c r="K2399"/>
  <c r="L2399" s="1"/>
  <c r="K2398"/>
  <c r="L2398" s="1"/>
  <c r="K2397"/>
  <c r="L2397" s="1"/>
  <c r="K2396"/>
  <c r="L2396" s="1"/>
  <c r="K2395"/>
  <c r="L2395" s="1"/>
  <c r="K2394"/>
  <c r="L2394" s="1"/>
  <c r="K2393"/>
  <c r="L2393" s="1"/>
  <c r="K2392"/>
  <c r="L2392" s="1"/>
  <c r="K2391"/>
  <c r="L2391" s="1"/>
  <c r="K2390"/>
  <c r="L2390" s="1"/>
  <c r="K2389"/>
  <c r="L2389" s="1"/>
  <c r="K2388"/>
  <c r="L2388" s="1"/>
  <c r="K2387"/>
  <c r="L2387" s="1"/>
  <c r="K2386"/>
  <c r="L2386" s="1"/>
  <c r="K2385"/>
  <c r="L2385" s="1"/>
  <c r="K2384"/>
  <c r="L2384" s="1"/>
  <c r="K2383"/>
  <c r="L2383" s="1"/>
  <c r="K2382"/>
  <c r="L2382" s="1"/>
  <c r="K2381"/>
  <c r="L2381" s="1"/>
  <c r="K2380"/>
  <c r="L2380" s="1"/>
  <c r="K2379"/>
  <c r="L2379" s="1"/>
  <c r="K2378"/>
  <c r="L2378" s="1"/>
  <c r="K2377"/>
  <c r="L2377" s="1"/>
  <c r="K2376"/>
  <c r="L2376" s="1"/>
  <c r="K2375"/>
  <c r="L2375" s="1"/>
  <c r="K2374"/>
  <c r="L2374" s="1"/>
  <c r="K2373"/>
  <c r="L2373" s="1"/>
  <c r="K2372"/>
  <c r="L2372" s="1"/>
  <c r="K2371"/>
  <c r="L2371" s="1"/>
  <c r="K2370"/>
  <c r="L2370" s="1"/>
  <c r="K2369"/>
  <c r="L2369" s="1"/>
  <c r="K2368"/>
  <c r="L2368" s="1"/>
  <c r="K2367"/>
  <c r="L2367" s="1"/>
  <c r="K2366"/>
  <c r="L2366" s="1"/>
  <c r="K2365"/>
  <c r="L2365" s="1"/>
  <c r="K2364"/>
  <c r="L2364" s="1"/>
  <c r="K2363"/>
  <c r="L2363" s="1"/>
  <c r="K2362"/>
  <c r="L2362" s="1"/>
  <c r="K2361"/>
  <c r="L2361" s="1"/>
  <c r="K2360"/>
  <c r="L2360" s="1"/>
  <c r="K2359"/>
  <c r="L2359" s="1"/>
  <c r="K2358"/>
  <c r="L2358" s="1"/>
  <c r="K2357"/>
  <c r="L2357" s="1"/>
  <c r="K2356"/>
  <c r="L2356" s="1"/>
  <c r="K2355"/>
  <c r="L2355" s="1"/>
  <c r="K2354"/>
  <c r="L2354" s="1"/>
  <c r="K2353"/>
  <c r="L2353" s="1"/>
  <c r="K2352"/>
  <c r="L2352" s="1"/>
  <c r="K2351"/>
  <c r="L2351" s="1"/>
  <c r="K2350"/>
  <c r="L2350" s="1"/>
  <c r="K2349"/>
  <c r="L2349" s="1"/>
  <c r="K2348"/>
  <c r="L2348" s="1"/>
  <c r="K2347"/>
  <c r="L2347" s="1"/>
  <c r="K2346"/>
  <c r="L2346" s="1"/>
  <c r="K2345"/>
  <c r="L2345" s="1"/>
  <c r="K2344"/>
  <c r="L2344" s="1"/>
  <c r="K2343"/>
  <c r="L2343" s="1"/>
  <c r="K2342"/>
  <c r="L2342" s="1"/>
  <c r="K2341"/>
  <c r="L2341" s="1"/>
  <c r="K2340"/>
  <c r="L2340" s="1"/>
  <c r="K2339"/>
  <c r="L2339" s="1"/>
  <c r="K2338"/>
  <c r="L2338" s="1"/>
  <c r="K2337"/>
  <c r="L2337" s="1"/>
  <c r="K2336"/>
  <c r="L2336" s="1"/>
  <c r="K2335"/>
  <c r="L2335" s="1"/>
  <c r="K2334"/>
  <c r="L2334" s="1"/>
  <c r="K2333"/>
  <c r="L2333" s="1"/>
  <c r="K2332"/>
  <c r="L2332" s="1"/>
  <c r="K2331"/>
  <c r="L2331" s="1"/>
  <c r="K2330"/>
  <c r="L2330" s="1"/>
  <c r="K2329"/>
  <c r="L2329" s="1"/>
  <c r="K2328"/>
  <c r="L2328" s="1"/>
  <c r="K2327"/>
  <c r="L2327" s="1"/>
  <c r="K2326"/>
  <c r="L2326" s="1"/>
  <c r="K2325"/>
  <c r="L2325" s="1"/>
  <c r="K2324"/>
  <c r="L2324" s="1"/>
  <c r="K2323"/>
  <c r="L2323" s="1"/>
  <c r="K2322"/>
  <c r="L2322" s="1"/>
  <c r="K2321"/>
  <c r="L2321" s="1"/>
  <c r="K2320"/>
  <c r="L2320" s="1"/>
  <c r="K2319"/>
  <c r="L2319" s="1"/>
  <c r="K2318"/>
  <c r="L2318" s="1"/>
  <c r="K2317"/>
  <c r="L2317" s="1"/>
  <c r="K2316"/>
  <c r="L2316" s="1"/>
  <c r="K2315"/>
  <c r="L2315" s="1"/>
  <c r="K2314"/>
  <c r="L2314" s="1"/>
  <c r="K2313"/>
  <c r="L2313" s="1"/>
  <c r="K2312"/>
  <c r="L2312" s="1"/>
  <c r="K2311"/>
  <c r="L2311" s="1"/>
  <c r="K2310"/>
  <c r="L2310" s="1"/>
  <c r="K2309"/>
  <c r="L2309" s="1"/>
  <c r="K2308"/>
  <c r="L2308" s="1"/>
  <c r="K2307"/>
  <c r="L2307" s="1"/>
  <c r="K2306"/>
  <c r="L2306" s="1"/>
  <c r="K2305"/>
  <c r="L2305" s="1"/>
  <c r="K2304"/>
  <c r="L2304" s="1"/>
  <c r="K2303"/>
  <c r="L2303" s="1"/>
  <c r="K2302"/>
  <c r="L2302" s="1"/>
  <c r="K2301"/>
  <c r="L2301" s="1"/>
  <c r="K2300"/>
  <c r="L2300" s="1"/>
  <c r="K2299"/>
  <c r="L2299" s="1"/>
  <c r="K2298"/>
  <c r="L2298" s="1"/>
  <c r="K2297"/>
  <c r="L2297" s="1"/>
  <c r="K2296"/>
  <c r="L2296" s="1"/>
  <c r="K2295"/>
  <c r="L2295" s="1"/>
  <c r="K2294"/>
  <c r="L2294" s="1"/>
  <c r="K2293"/>
  <c r="L2293" s="1"/>
  <c r="K2292"/>
  <c r="L2292" s="1"/>
  <c r="K2291"/>
  <c r="L2291" s="1"/>
  <c r="K2290"/>
  <c r="L2290" s="1"/>
  <c r="K2289"/>
  <c r="L2289" s="1"/>
  <c r="K2288"/>
  <c r="L2288" s="1"/>
  <c r="K2287"/>
  <c r="L2287" s="1"/>
  <c r="K2286"/>
  <c r="L2286" s="1"/>
  <c r="K2285"/>
  <c r="L2285" s="1"/>
  <c r="K2284"/>
  <c r="L2284" s="1"/>
  <c r="K2283"/>
  <c r="L2283" s="1"/>
  <c r="K2282"/>
  <c r="L2282" s="1"/>
  <c r="K2281"/>
  <c r="L2281" s="1"/>
  <c r="K2280"/>
  <c r="L2280" s="1"/>
  <c r="K2279"/>
  <c r="L2279" s="1"/>
  <c r="K2278"/>
  <c r="L2278" s="1"/>
  <c r="K2277"/>
  <c r="L2277" s="1"/>
  <c r="K2276"/>
  <c r="L2276" s="1"/>
  <c r="K2275"/>
  <c r="L2275" s="1"/>
  <c r="K2274"/>
  <c r="L2274" s="1"/>
  <c r="K2273"/>
  <c r="L2273" s="1"/>
  <c r="K2272"/>
  <c r="L2272" s="1"/>
  <c r="K2271"/>
  <c r="L2271" s="1"/>
  <c r="K2270"/>
  <c r="L2270" s="1"/>
  <c r="K2269"/>
  <c r="L2269" s="1"/>
  <c r="K2268"/>
  <c r="L2268" s="1"/>
  <c r="K2267"/>
  <c r="L2267" s="1"/>
  <c r="K2266"/>
  <c r="L2266" s="1"/>
  <c r="K2265"/>
  <c r="L2265" s="1"/>
  <c r="K2264"/>
  <c r="L2264" s="1"/>
  <c r="K2263"/>
  <c r="L2263" s="1"/>
  <c r="K2262"/>
  <c r="L2262" s="1"/>
  <c r="K2261"/>
  <c r="L2261" s="1"/>
  <c r="K2260"/>
  <c r="L2260" s="1"/>
  <c r="K2259"/>
  <c r="L2259" s="1"/>
  <c r="K2258"/>
  <c r="L2258" s="1"/>
  <c r="K2257"/>
  <c r="L2257" s="1"/>
  <c r="K2256"/>
  <c r="L2256" s="1"/>
  <c r="K2255"/>
  <c r="L2255" s="1"/>
  <c r="K2254"/>
  <c r="L2254" s="1"/>
  <c r="K2253"/>
  <c r="L2253" s="1"/>
  <c r="K2252"/>
  <c r="L2252" s="1"/>
  <c r="K2251"/>
  <c r="L2251" s="1"/>
  <c r="K2250"/>
  <c r="L2250" s="1"/>
  <c r="K2249"/>
  <c r="L2249" s="1"/>
  <c r="K2248"/>
  <c r="L2248" s="1"/>
  <c r="K2247"/>
  <c r="L2247" s="1"/>
  <c r="K2246"/>
  <c r="L2246" s="1"/>
  <c r="K2245"/>
  <c r="L2245" s="1"/>
  <c r="K2244"/>
  <c r="L2244" s="1"/>
  <c r="K2243"/>
  <c r="L2243" s="1"/>
  <c r="K2242"/>
  <c r="L2242" s="1"/>
  <c r="K2241"/>
  <c r="L2241" s="1"/>
  <c r="K2240"/>
  <c r="L2240" s="1"/>
  <c r="K2239"/>
  <c r="L2239" s="1"/>
  <c r="K2238"/>
  <c r="L2238" s="1"/>
  <c r="K2237"/>
  <c r="L2237" s="1"/>
  <c r="K2236"/>
  <c r="L2236" s="1"/>
  <c r="K2235"/>
  <c r="L2235" s="1"/>
  <c r="K2234"/>
  <c r="L2234" s="1"/>
  <c r="K2233"/>
  <c r="L2233" s="1"/>
  <c r="K2232"/>
  <c r="L2232" s="1"/>
  <c r="K2231"/>
  <c r="L2231" s="1"/>
  <c r="K2230"/>
  <c r="L2230" s="1"/>
  <c r="K2229"/>
  <c r="L2229" s="1"/>
  <c r="K2228"/>
  <c r="L2228" s="1"/>
  <c r="K2227"/>
  <c r="L2227" s="1"/>
  <c r="K2226"/>
  <c r="L2226" s="1"/>
  <c r="K2225"/>
  <c r="L2225" s="1"/>
  <c r="K2224"/>
  <c r="L2224" s="1"/>
  <c r="K2223"/>
  <c r="L2223" s="1"/>
  <c r="K2222"/>
  <c r="L2222" s="1"/>
  <c r="K2221"/>
  <c r="L2221" s="1"/>
  <c r="K2220"/>
  <c r="L2220" s="1"/>
  <c r="K2219"/>
  <c r="L2219" s="1"/>
  <c r="K2218"/>
  <c r="L2218" s="1"/>
  <c r="K2217"/>
  <c r="L2217" s="1"/>
  <c r="K2216"/>
  <c r="L2216" s="1"/>
  <c r="K2215"/>
  <c r="L2215" s="1"/>
  <c r="K2214"/>
  <c r="L2214" s="1"/>
  <c r="K2213"/>
  <c r="L2213" s="1"/>
  <c r="K2212"/>
  <c r="L2212" s="1"/>
  <c r="K2211"/>
  <c r="L2211" s="1"/>
  <c r="K2210"/>
  <c r="L2210" s="1"/>
  <c r="K2209"/>
  <c r="L2209" s="1"/>
  <c r="K2208"/>
  <c r="L2208" s="1"/>
  <c r="K2207"/>
  <c r="L2207" s="1"/>
  <c r="K2206"/>
  <c r="L2206" s="1"/>
  <c r="K2205"/>
  <c r="L2205" s="1"/>
  <c r="K2204"/>
  <c r="L2204" s="1"/>
  <c r="K2203"/>
  <c r="L2203" s="1"/>
  <c r="K2202"/>
  <c r="L2202" s="1"/>
  <c r="K2201"/>
  <c r="L2201" s="1"/>
  <c r="K2200"/>
  <c r="L2200" s="1"/>
  <c r="K2199"/>
  <c r="L2199" s="1"/>
  <c r="K2198"/>
  <c r="L2198" s="1"/>
  <c r="K2197"/>
  <c r="L2197" s="1"/>
  <c r="K2196"/>
  <c r="L2196" s="1"/>
  <c r="K2195"/>
  <c r="L2195" s="1"/>
  <c r="K2194"/>
  <c r="L2194" s="1"/>
  <c r="K2193"/>
  <c r="L2193" s="1"/>
  <c r="K2192"/>
  <c r="L2192" s="1"/>
  <c r="K2191"/>
  <c r="L2191" s="1"/>
  <c r="K2190"/>
  <c r="L2190" s="1"/>
  <c r="K2189"/>
  <c r="L2189" s="1"/>
  <c r="K2188"/>
  <c r="L2188" s="1"/>
  <c r="K2187"/>
  <c r="L2187" s="1"/>
  <c r="K2186"/>
  <c r="L2186" s="1"/>
  <c r="K2185"/>
  <c r="L2185" s="1"/>
  <c r="K2184"/>
  <c r="L2184" s="1"/>
  <c r="K2183"/>
  <c r="L2183" s="1"/>
  <c r="K2182"/>
  <c r="L2182" s="1"/>
  <c r="K2181"/>
  <c r="L2181" s="1"/>
  <c r="K2180"/>
  <c r="L2180" s="1"/>
  <c r="K2179"/>
  <c r="L2179" s="1"/>
  <c r="K2178"/>
  <c r="L2178" s="1"/>
  <c r="K2177"/>
  <c r="L2177" s="1"/>
  <c r="K2176"/>
  <c r="L2176" s="1"/>
  <c r="K2175"/>
  <c r="L2175" s="1"/>
  <c r="K2174"/>
  <c r="L2174" s="1"/>
  <c r="K2173"/>
  <c r="L2173" s="1"/>
  <c r="K2172"/>
  <c r="L2172" s="1"/>
  <c r="K2171"/>
  <c r="L2171" s="1"/>
  <c r="K2170"/>
  <c r="L2170" s="1"/>
  <c r="K2169"/>
  <c r="L2169" s="1"/>
  <c r="K2168"/>
  <c r="L2168" s="1"/>
  <c r="K2167"/>
  <c r="L2167" s="1"/>
  <c r="K2166"/>
  <c r="L2166" s="1"/>
  <c r="L2165"/>
  <c r="K2165"/>
  <c r="L2164"/>
  <c r="K2164"/>
  <c r="L2163"/>
  <c r="K2163"/>
  <c r="L2162"/>
  <c r="K2162"/>
  <c r="L2161"/>
  <c r="K2161"/>
  <c r="K2160"/>
  <c r="L2160" s="1"/>
  <c r="K2159"/>
  <c r="L2159" s="1"/>
  <c r="K2158"/>
  <c r="L2158" s="1"/>
  <c r="K2157"/>
  <c r="L2157" s="1"/>
  <c r="K2156"/>
  <c r="L2156" s="1"/>
  <c r="K2155"/>
  <c r="L2155" s="1"/>
  <c r="K2154"/>
  <c r="L2154" s="1"/>
  <c r="K2153"/>
  <c r="L2153" s="1"/>
  <c r="K2152"/>
  <c r="L2152" s="1"/>
  <c r="K2151"/>
  <c r="L2151" s="1"/>
  <c r="K2150"/>
  <c r="L2150" s="1"/>
  <c r="K2149"/>
  <c r="L2149" s="1"/>
  <c r="K2148"/>
  <c r="L2148" s="1"/>
  <c r="K2147"/>
  <c r="L2147" s="1"/>
  <c r="K2146"/>
  <c r="L2146" s="1"/>
  <c r="K2145"/>
  <c r="L2145" s="1"/>
  <c r="K2144"/>
  <c r="L2144" s="1"/>
  <c r="K2143"/>
  <c r="L2143" s="1"/>
  <c r="K2142"/>
  <c r="L2142" s="1"/>
  <c r="K2141"/>
  <c r="L2141" s="1"/>
  <c r="K2140"/>
  <c r="L2140" s="1"/>
  <c r="K2139"/>
  <c r="L2139" s="1"/>
  <c r="K2138"/>
  <c r="L2138" s="1"/>
  <c r="K2137"/>
  <c r="L2137" s="1"/>
  <c r="K2136"/>
  <c r="L2136" s="1"/>
  <c r="K2135"/>
  <c r="L2135" s="1"/>
  <c r="K2134"/>
  <c r="L2134" s="1"/>
  <c r="K2133"/>
  <c r="L2133" s="1"/>
  <c r="K2132"/>
  <c r="L2132" s="1"/>
  <c r="K2131"/>
  <c r="L2131" s="1"/>
  <c r="K2130"/>
  <c r="L2130" s="1"/>
  <c r="K2129"/>
  <c r="L2129" s="1"/>
  <c r="K2128"/>
  <c r="L2128" s="1"/>
  <c r="K2127"/>
  <c r="L2127" s="1"/>
  <c r="K2126"/>
  <c r="L2126" s="1"/>
  <c r="K2125"/>
  <c r="L2125" s="1"/>
  <c r="K2124"/>
  <c r="L2124" s="1"/>
  <c r="K2123"/>
  <c r="L2123" s="1"/>
  <c r="K2122"/>
  <c r="L2122" s="1"/>
  <c r="K2121"/>
  <c r="L2121" s="1"/>
  <c r="K2120"/>
  <c r="L2120" s="1"/>
  <c r="K2119"/>
  <c r="L2119" s="1"/>
  <c r="K2118"/>
  <c r="L2118" s="1"/>
  <c r="K2117"/>
  <c r="L2117" s="1"/>
  <c r="K2116"/>
  <c r="L2116" s="1"/>
  <c r="K2115"/>
  <c r="L2115" s="1"/>
  <c r="K2114"/>
  <c r="L2114" s="1"/>
  <c r="K2113"/>
  <c r="L2113" s="1"/>
  <c r="K2112"/>
  <c r="L2112" s="1"/>
  <c r="K2111"/>
  <c r="L2111" s="1"/>
  <c r="K2110"/>
  <c r="L2110" s="1"/>
  <c r="K2109"/>
  <c r="L2109" s="1"/>
  <c r="K2108"/>
  <c r="L2108" s="1"/>
  <c r="K2107"/>
  <c r="L2107" s="1"/>
  <c r="K2106"/>
  <c r="L2106" s="1"/>
  <c r="K2105"/>
  <c r="L2105" s="1"/>
  <c r="K2104"/>
  <c r="L2104" s="1"/>
  <c r="K2103"/>
  <c r="L2103" s="1"/>
  <c r="K2102"/>
  <c r="L2102" s="1"/>
  <c r="K2101"/>
  <c r="L2101" s="1"/>
  <c r="K2100"/>
  <c r="L2100" s="1"/>
  <c r="K2099"/>
  <c r="L2099" s="1"/>
  <c r="K2098"/>
  <c r="L2098" s="1"/>
  <c r="K2097"/>
  <c r="L2097" s="1"/>
  <c r="K2096"/>
  <c r="L2096" s="1"/>
  <c r="K2095"/>
  <c r="L2095" s="1"/>
  <c r="K2094"/>
  <c r="L2094" s="1"/>
  <c r="K2093"/>
  <c r="L2093" s="1"/>
  <c r="K2092"/>
  <c r="L2092" s="1"/>
  <c r="K2091"/>
  <c r="L2091" s="1"/>
  <c r="K2090"/>
  <c r="L2090" s="1"/>
  <c r="K2089"/>
  <c r="L2089" s="1"/>
  <c r="K2088"/>
  <c r="L2088" s="1"/>
  <c r="K2087"/>
  <c r="L2087" s="1"/>
  <c r="K2086"/>
  <c r="L2086" s="1"/>
  <c r="K2085"/>
  <c r="L2085" s="1"/>
  <c r="K2084"/>
  <c r="L2084" s="1"/>
  <c r="K2083"/>
  <c r="L2083" s="1"/>
  <c r="K2082"/>
  <c r="L2082" s="1"/>
  <c r="K2081"/>
  <c r="L2081" s="1"/>
  <c r="K2080"/>
  <c r="L2080" s="1"/>
  <c r="K2079"/>
  <c r="L2079" s="1"/>
  <c r="K2078"/>
  <c r="L2078" s="1"/>
  <c r="K2077"/>
  <c r="L2077" s="1"/>
  <c r="K2076"/>
  <c r="L2076" s="1"/>
  <c r="K2075"/>
  <c r="L2075" s="1"/>
  <c r="K2074"/>
  <c r="L2074" s="1"/>
  <c r="K2073"/>
  <c r="L2073" s="1"/>
  <c r="K2072"/>
  <c r="L2072" s="1"/>
  <c r="K2071"/>
  <c r="L2071" s="1"/>
  <c r="K2070"/>
  <c r="L2070" s="1"/>
  <c r="K2069"/>
  <c r="L2069" s="1"/>
  <c r="K2068"/>
  <c r="L2068" s="1"/>
  <c r="K2067"/>
  <c r="L2067" s="1"/>
  <c r="K2066"/>
  <c r="L2066" s="1"/>
  <c r="K2065"/>
  <c r="L2065" s="1"/>
  <c r="K2064"/>
  <c r="L2064" s="1"/>
  <c r="K2063"/>
  <c r="L2063" s="1"/>
  <c r="K2062"/>
  <c r="L2062" s="1"/>
  <c r="K2061"/>
  <c r="L2061" s="1"/>
  <c r="K2060"/>
  <c r="L2060" s="1"/>
  <c r="K2059"/>
  <c r="L2059" s="1"/>
  <c r="K2058"/>
  <c r="L2058" s="1"/>
  <c r="K2057"/>
  <c r="L2057" s="1"/>
  <c r="K2056"/>
  <c r="L2056" s="1"/>
  <c r="K2055"/>
  <c r="L2055" s="1"/>
  <c r="K2054"/>
  <c r="L2054" s="1"/>
  <c r="K2053"/>
  <c r="L2053" s="1"/>
  <c r="K2052"/>
  <c r="L2052" s="1"/>
  <c r="K2051"/>
  <c r="L2051" s="1"/>
  <c r="K2050"/>
  <c r="L2050" s="1"/>
  <c r="K2049"/>
  <c r="L2049" s="1"/>
  <c r="K2048"/>
  <c r="L2048" s="1"/>
  <c r="K2047"/>
  <c r="L2047" s="1"/>
  <c r="K2046"/>
  <c r="L2046" s="1"/>
  <c r="K2045"/>
  <c r="L2045" s="1"/>
  <c r="K2044"/>
  <c r="L2044" s="1"/>
  <c r="K2043"/>
  <c r="L2043" s="1"/>
  <c r="K2042"/>
  <c r="L2042" s="1"/>
  <c r="K2041"/>
  <c r="L2041" s="1"/>
  <c r="K2040"/>
  <c r="L2040" s="1"/>
  <c r="K2039"/>
  <c r="L2039" s="1"/>
  <c r="K2038"/>
  <c r="L2038" s="1"/>
  <c r="K2037"/>
  <c r="L2037" s="1"/>
  <c r="K2036"/>
  <c r="L2036" s="1"/>
  <c r="K2035"/>
  <c r="L2035" s="1"/>
  <c r="K2034"/>
  <c r="L2034" s="1"/>
  <c r="K2033"/>
  <c r="L2033" s="1"/>
  <c r="K2032"/>
  <c r="L2032" s="1"/>
  <c r="K2031"/>
  <c r="L2031" s="1"/>
  <c r="K2030"/>
  <c r="L2030" s="1"/>
  <c r="K2029"/>
  <c r="L2029" s="1"/>
  <c r="K2028"/>
  <c r="L2028" s="1"/>
  <c r="K2027"/>
  <c r="L2027" s="1"/>
  <c r="K2026"/>
  <c r="L2026" s="1"/>
  <c r="K2025"/>
  <c r="L2025" s="1"/>
  <c r="K2024"/>
  <c r="L2024" s="1"/>
  <c r="K2023"/>
  <c r="L2023" s="1"/>
  <c r="K2022"/>
  <c r="L2022" s="1"/>
  <c r="K2021"/>
  <c r="L2021" s="1"/>
  <c r="K2020"/>
  <c r="L2020" s="1"/>
  <c r="K2019"/>
  <c r="L2019" s="1"/>
  <c r="K2018"/>
  <c r="L2018" s="1"/>
  <c r="K2017"/>
  <c r="L2017" s="1"/>
  <c r="K2016"/>
  <c r="L2016" s="1"/>
  <c r="K2015"/>
  <c r="L2015" s="1"/>
  <c r="K2014"/>
  <c r="L2014" s="1"/>
  <c r="K2013"/>
  <c r="L2013" s="1"/>
  <c r="K2012"/>
  <c r="L2012" s="1"/>
  <c r="K2011"/>
  <c r="L2011" s="1"/>
  <c r="K2010"/>
  <c r="L2010" s="1"/>
  <c r="K2009"/>
  <c r="L2009" s="1"/>
  <c r="K2008"/>
  <c r="L2008" s="1"/>
  <c r="K2007"/>
  <c r="L2007" s="1"/>
  <c r="K2006"/>
  <c r="L2006" s="1"/>
  <c r="K2005"/>
  <c r="L2005" s="1"/>
  <c r="K2004"/>
  <c r="L2004" s="1"/>
  <c r="K2003"/>
  <c r="L2003" s="1"/>
  <c r="K2002"/>
  <c r="L2002" s="1"/>
  <c r="K2001"/>
  <c r="L2001" s="1"/>
  <c r="K2000"/>
  <c r="L2000" s="1"/>
  <c r="K1999"/>
  <c r="L1999" s="1"/>
  <c r="K1998"/>
  <c r="L1998" s="1"/>
  <c r="K1997"/>
  <c r="L1997" s="1"/>
  <c r="K1996"/>
  <c r="L1996" s="1"/>
  <c r="K1995"/>
  <c r="L1995" s="1"/>
  <c r="K1994"/>
  <c r="L1994" s="1"/>
  <c r="K1993"/>
  <c r="L1993" s="1"/>
  <c r="K1992"/>
  <c r="L1992" s="1"/>
  <c r="K1991"/>
  <c r="L1991" s="1"/>
  <c r="K1990"/>
  <c r="L1990" s="1"/>
  <c r="K1989"/>
  <c r="L1989" s="1"/>
  <c r="K1988"/>
  <c r="L1988" s="1"/>
  <c r="K1987"/>
  <c r="L1987" s="1"/>
  <c r="K1986"/>
  <c r="L1986" s="1"/>
  <c r="K1985"/>
  <c r="L1985" s="1"/>
  <c r="K1984"/>
  <c r="L1984" s="1"/>
  <c r="K1983"/>
  <c r="L1983" s="1"/>
  <c r="K1982"/>
  <c r="L1982" s="1"/>
  <c r="K1981"/>
  <c r="L1981" s="1"/>
  <c r="K1980"/>
  <c r="L1980" s="1"/>
  <c r="K1979"/>
  <c r="L1979" s="1"/>
  <c r="K1978"/>
  <c r="L1978" s="1"/>
  <c r="K1977"/>
  <c r="L1977" s="1"/>
  <c r="K1976"/>
  <c r="L1976" s="1"/>
  <c r="K1975"/>
  <c r="L1975" s="1"/>
  <c r="K1974"/>
  <c r="L1974" s="1"/>
  <c r="K1973"/>
  <c r="L1973" s="1"/>
  <c r="K1972"/>
  <c r="L1972" s="1"/>
  <c r="K1971"/>
  <c r="L1971" s="1"/>
  <c r="K1970"/>
  <c r="L1970" s="1"/>
  <c r="K1969"/>
  <c r="L1969" s="1"/>
  <c r="K1968"/>
  <c r="L1968" s="1"/>
  <c r="K1967"/>
  <c r="L1967" s="1"/>
  <c r="K1966"/>
  <c r="L1966" s="1"/>
  <c r="K1965"/>
  <c r="L1965" s="1"/>
  <c r="K1964"/>
  <c r="L1964" s="1"/>
  <c r="K1963"/>
  <c r="L1963" s="1"/>
  <c r="K1962"/>
  <c r="L1962" s="1"/>
  <c r="K1961"/>
  <c r="L1961" s="1"/>
  <c r="K1960"/>
  <c r="L1960" s="1"/>
  <c r="K1959"/>
  <c r="L1959" s="1"/>
  <c r="K1958"/>
  <c r="L1958" s="1"/>
  <c r="K1957"/>
  <c r="L1957" s="1"/>
  <c r="K1956"/>
  <c r="L1956" s="1"/>
  <c r="K1955"/>
  <c r="L1955" s="1"/>
  <c r="K1954"/>
  <c r="L1954" s="1"/>
  <c r="K1953"/>
  <c r="L1953" s="1"/>
  <c r="K1952"/>
  <c r="L1952" s="1"/>
  <c r="K1951"/>
  <c r="L1951" s="1"/>
  <c r="K1950"/>
  <c r="L1950" s="1"/>
  <c r="K1949"/>
  <c r="L1949" s="1"/>
  <c r="K1948"/>
  <c r="L1948" s="1"/>
  <c r="K1947"/>
  <c r="L1947" s="1"/>
  <c r="K1946"/>
  <c r="L1946" s="1"/>
  <c r="K1945"/>
  <c r="L1945" s="1"/>
  <c r="K1944"/>
  <c r="L1944" s="1"/>
  <c r="K1943"/>
  <c r="L1943" s="1"/>
  <c r="K1942"/>
  <c r="L1942" s="1"/>
  <c r="K1941"/>
  <c r="L1941" s="1"/>
  <c r="K1940"/>
  <c r="L1940" s="1"/>
  <c r="K1939"/>
  <c r="L1939" s="1"/>
  <c r="K1938"/>
  <c r="L1938" s="1"/>
  <c r="K1937"/>
  <c r="L1937" s="1"/>
  <c r="K1936"/>
  <c r="L1936" s="1"/>
  <c r="K1935"/>
  <c r="L1935" s="1"/>
  <c r="K1934"/>
  <c r="L1934" s="1"/>
  <c r="K1933"/>
  <c r="L1933" s="1"/>
  <c r="K1932"/>
  <c r="L1932" s="1"/>
  <c r="K1931"/>
  <c r="L1931" s="1"/>
  <c r="K1930"/>
  <c r="L1930" s="1"/>
  <c r="K1929"/>
  <c r="L1929" s="1"/>
  <c r="K1928"/>
  <c r="L1928" s="1"/>
  <c r="K1927"/>
  <c r="L1927" s="1"/>
  <c r="K1926"/>
  <c r="L1926" s="1"/>
  <c r="K1925"/>
  <c r="L1925" s="1"/>
  <c r="K1924"/>
  <c r="L1924" s="1"/>
  <c r="K1923"/>
  <c r="L1923" s="1"/>
  <c r="K1922"/>
  <c r="L1922" s="1"/>
  <c r="K1921"/>
  <c r="L1921" s="1"/>
  <c r="K1920"/>
  <c r="L1920" s="1"/>
  <c r="K1919"/>
  <c r="L1919" s="1"/>
  <c r="K1918"/>
  <c r="L1918" s="1"/>
  <c r="K1917"/>
  <c r="L1917" s="1"/>
  <c r="K1916"/>
  <c r="L1916" s="1"/>
  <c r="K1915"/>
  <c r="L1915" s="1"/>
  <c r="K1914"/>
  <c r="L1914" s="1"/>
  <c r="K1913"/>
  <c r="L1913" s="1"/>
  <c r="K1912"/>
  <c r="L1912" s="1"/>
  <c r="K1911"/>
  <c r="L1911" s="1"/>
  <c r="K1910"/>
  <c r="L1910" s="1"/>
  <c r="K1909"/>
  <c r="L1909" s="1"/>
  <c r="K1908"/>
  <c r="L1908" s="1"/>
  <c r="K1907"/>
  <c r="L1907" s="1"/>
  <c r="K1906"/>
  <c r="L1906" s="1"/>
  <c r="K1905"/>
  <c r="L1905" s="1"/>
  <c r="K1904"/>
  <c r="L1904" s="1"/>
  <c r="K1903"/>
  <c r="L1903" s="1"/>
  <c r="K1902"/>
  <c r="L1902" s="1"/>
  <c r="K1901"/>
  <c r="L1901" s="1"/>
  <c r="K1900"/>
  <c r="L1900" s="1"/>
  <c r="K1899"/>
  <c r="L1899" s="1"/>
  <c r="K1898"/>
  <c r="L1898" s="1"/>
  <c r="K1897"/>
  <c r="L1897" s="1"/>
  <c r="K1896"/>
  <c r="L1896" s="1"/>
  <c r="K1895"/>
  <c r="L1895" s="1"/>
  <c r="K1894"/>
  <c r="L1894" s="1"/>
  <c r="K1893"/>
  <c r="L1893" s="1"/>
  <c r="K1892"/>
  <c r="L1892" s="1"/>
  <c r="K1891"/>
  <c r="L1891" s="1"/>
  <c r="K1890"/>
  <c r="L1890" s="1"/>
  <c r="K1889"/>
  <c r="L1889" s="1"/>
  <c r="K1888"/>
  <c r="L1888" s="1"/>
  <c r="K1887"/>
  <c r="L1887" s="1"/>
  <c r="K1886"/>
  <c r="L1886" s="1"/>
  <c r="K1885"/>
  <c r="L1885" s="1"/>
  <c r="K1884"/>
  <c r="L1884" s="1"/>
  <c r="K1883"/>
  <c r="L1883" s="1"/>
  <c r="K1882"/>
  <c r="L1882" s="1"/>
  <c r="K1881"/>
  <c r="L1881" s="1"/>
  <c r="K1880"/>
  <c r="L1880" s="1"/>
  <c r="K1879"/>
  <c r="L1879" s="1"/>
  <c r="K1878"/>
  <c r="L1878" s="1"/>
  <c r="K1877"/>
  <c r="L1877" s="1"/>
  <c r="K1876"/>
  <c r="L1876" s="1"/>
  <c r="K1875"/>
  <c r="L1875" s="1"/>
  <c r="K1874"/>
  <c r="L1874" s="1"/>
  <c r="K1873"/>
  <c r="L1873" s="1"/>
  <c r="K1872"/>
  <c r="L1872" s="1"/>
  <c r="K1871"/>
  <c r="L1871" s="1"/>
  <c r="K1870"/>
  <c r="L1870" s="1"/>
  <c r="K1869"/>
  <c r="L1869" s="1"/>
  <c r="K1868"/>
  <c r="L1868" s="1"/>
  <c r="K1867"/>
  <c r="L1867" s="1"/>
  <c r="K1866"/>
  <c r="L1866" s="1"/>
  <c r="K1865"/>
  <c r="L1865" s="1"/>
  <c r="K1864"/>
  <c r="L1864" s="1"/>
  <c r="K1863"/>
  <c r="L1863" s="1"/>
  <c r="K1862"/>
  <c r="L1862" s="1"/>
  <c r="K1861"/>
  <c r="L1861" s="1"/>
  <c r="K1860"/>
  <c r="L1860" s="1"/>
  <c r="K1859"/>
  <c r="L1859" s="1"/>
  <c r="K1858"/>
  <c r="L1858" s="1"/>
  <c r="K1857"/>
  <c r="L1857" s="1"/>
  <c r="K1856"/>
  <c r="L1856" s="1"/>
  <c r="K1855"/>
  <c r="L1855" s="1"/>
  <c r="K1854"/>
  <c r="L1854" s="1"/>
  <c r="K1853"/>
  <c r="L1853" s="1"/>
  <c r="K1852"/>
  <c r="L1852" s="1"/>
  <c r="K1851"/>
  <c r="L1851" s="1"/>
  <c r="K1850"/>
  <c r="L1850" s="1"/>
  <c r="K1849"/>
  <c r="L1849" s="1"/>
  <c r="K1848"/>
  <c r="L1848" s="1"/>
  <c r="K1847"/>
  <c r="L1847" s="1"/>
  <c r="K1846"/>
  <c r="L1846" s="1"/>
  <c r="K1845"/>
  <c r="L1845" s="1"/>
  <c r="K1844"/>
  <c r="L1844" s="1"/>
  <c r="K1843"/>
  <c r="L1843" s="1"/>
  <c r="K1842"/>
  <c r="L1842" s="1"/>
  <c r="K1841"/>
  <c r="L1841" s="1"/>
  <c r="K1840"/>
  <c r="L1840" s="1"/>
  <c r="K1839"/>
  <c r="L1839" s="1"/>
  <c r="K1838"/>
  <c r="L1838" s="1"/>
  <c r="K1837"/>
  <c r="L1837" s="1"/>
  <c r="K1836"/>
  <c r="L1836" s="1"/>
  <c r="K1835"/>
  <c r="L1835" s="1"/>
  <c r="K1834"/>
  <c r="L1834" s="1"/>
  <c r="K1833"/>
  <c r="L1833" s="1"/>
  <c r="K1832"/>
  <c r="L1832" s="1"/>
  <c r="K1831"/>
  <c r="L1831" s="1"/>
  <c r="K1830"/>
  <c r="L1830" s="1"/>
  <c r="K1829"/>
  <c r="L1829" s="1"/>
  <c r="K1828"/>
  <c r="L1828" s="1"/>
  <c r="K1827"/>
  <c r="L1827" s="1"/>
  <c r="K1826"/>
  <c r="L1826" s="1"/>
  <c r="K1825"/>
  <c r="L1825" s="1"/>
  <c r="K1824"/>
  <c r="L1824" s="1"/>
  <c r="K1823"/>
  <c r="L1823" s="1"/>
  <c r="K1822"/>
  <c r="L1822" s="1"/>
  <c r="K1821"/>
  <c r="L1821" s="1"/>
  <c r="K1820"/>
  <c r="L1820" s="1"/>
  <c r="K1819"/>
  <c r="L1819" s="1"/>
  <c r="K1818"/>
  <c r="L1818" s="1"/>
  <c r="K1817"/>
  <c r="L1817" s="1"/>
  <c r="K1816"/>
  <c r="L1816" s="1"/>
  <c r="K1815"/>
  <c r="L1815" s="1"/>
  <c r="K1814"/>
  <c r="L1814" s="1"/>
  <c r="K1813"/>
  <c r="L1813" s="1"/>
  <c r="K1812"/>
  <c r="L1812" s="1"/>
  <c r="K1811"/>
  <c r="L1811" s="1"/>
  <c r="K1810"/>
  <c r="L1810" s="1"/>
  <c r="K1809"/>
  <c r="L1809" s="1"/>
  <c r="K1808"/>
  <c r="L1808" s="1"/>
  <c r="K1807"/>
  <c r="L1807" s="1"/>
  <c r="K1806"/>
  <c r="L1806" s="1"/>
  <c r="K1805"/>
  <c r="L1805" s="1"/>
  <c r="K1804"/>
  <c r="L1804" s="1"/>
  <c r="K1803"/>
  <c r="L1803" s="1"/>
  <c r="K1802"/>
  <c r="L1802" s="1"/>
  <c r="K1801"/>
  <c r="L1801" s="1"/>
  <c r="K1800"/>
  <c r="L1800" s="1"/>
  <c r="K1799"/>
  <c r="L1799" s="1"/>
  <c r="K1798"/>
  <c r="L1798" s="1"/>
  <c r="K1797"/>
  <c r="L1797" s="1"/>
  <c r="K1796"/>
  <c r="L1796" s="1"/>
  <c r="K1795"/>
  <c r="L1795" s="1"/>
  <c r="K1794"/>
  <c r="L1794" s="1"/>
  <c r="K1793"/>
  <c r="L1793" s="1"/>
  <c r="K1792"/>
  <c r="L1792" s="1"/>
  <c r="K1791"/>
  <c r="L1791" s="1"/>
  <c r="K1790"/>
  <c r="L1790" s="1"/>
  <c r="K1789"/>
  <c r="L1789" s="1"/>
  <c r="K1788"/>
  <c r="L1788" s="1"/>
  <c r="K1787"/>
  <c r="L1787" s="1"/>
  <c r="K1786"/>
  <c r="L1786" s="1"/>
  <c r="K1785"/>
  <c r="L1785" s="1"/>
  <c r="K1784"/>
  <c r="L1784" s="1"/>
  <c r="K1783"/>
  <c r="L1783" s="1"/>
  <c r="K1782"/>
  <c r="L1782" s="1"/>
  <c r="K1781"/>
  <c r="L1781" s="1"/>
  <c r="K1780"/>
  <c r="L1780" s="1"/>
  <c r="K1779"/>
  <c r="L1779" s="1"/>
  <c r="K1778"/>
  <c r="L1778" s="1"/>
  <c r="K1777"/>
  <c r="L1777" s="1"/>
  <c r="K1776"/>
  <c r="L1776" s="1"/>
  <c r="K1775"/>
  <c r="L1775" s="1"/>
  <c r="K1774"/>
  <c r="L1774" s="1"/>
  <c r="K1773"/>
  <c r="L1773" s="1"/>
  <c r="K1772"/>
  <c r="L1772" s="1"/>
  <c r="K1771"/>
  <c r="L1771" s="1"/>
  <c r="K1770"/>
  <c r="L1770" s="1"/>
  <c r="K1769"/>
  <c r="L1769" s="1"/>
  <c r="K1768"/>
  <c r="L1768" s="1"/>
  <c r="K1767"/>
  <c r="L1767" s="1"/>
  <c r="K1766"/>
  <c r="L1766" s="1"/>
  <c r="K1765"/>
  <c r="L1765" s="1"/>
  <c r="K1764"/>
  <c r="L1764" s="1"/>
  <c r="K1763"/>
  <c r="L1763" s="1"/>
  <c r="K1762"/>
  <c r="L1762" s="1"/>
  <c r="K1761"/>
  <c r="L1761" s="1"/>
  <c r="K1760"/>
  <c r="L1760" s="1"/>
  <c r="K1759"/>
  <c r="L1759" s="1"/>
  <c r="K1758"/>
  <c r="L1758" s="1"/>
  <c r="K1757"/>
  <c r="L1757" s="1"/>
  <c r="K1756"/>
  <c r="L1756" s="1"/>
  <c r="K1755"/>
  <c r="L1755" s="1"/>
  <c r="K1754"/>
  <c r="L1754" s="1"/>
  <c r="K1753"/>
  <c r="L1753" s="1"/>
  <c r="K1752"/>
  <c r="L1752" s="1"/>
  <c r="K1751"/>
  <c r="L1751" s="1"/>
  <c r="K1750"/>
  <c r="L1750" s="1"/>
  <c r="K1749"/>
  <c r="L1749" s="1"/>
  <c r="K1748"/>
  <c r="L1748" s="1"/>
  <c r="K1747"/>
  <c r="L1747" s="1"/>
  <c r="K1746"/>
  <c r="L1746" s="1"/>
  <c r="K1745"/>
  <c r="L1745" s="1"/>
  <c r="K1744"/>
  <c r="L1744" s="1"/>
  <c r="K1743"/>
  <c r="L1743" s="1"/>
  <c r="K1742"/>
  <c r="L1742" s="1"/>
  <c r="K1741"/>
  <c r="L1741" s="1"/>
  <c r="K1740"/>
  <c r="L1740" s="1"/>
  <c r="K1739"/>
  <c r="L1739" s="1"/>
  <c r="K1738"/>
  <c r="L1738" s="1"/>
  <c r="K1737"/>
  <c r="L1737" s="1"/>
  <c r="K1736"/>
  <c r="L1736" s="1"/>
  <c r="K1735"/>
  <c r="L1735" s="1"/>
  <c r="K1734"/>
  <c r="L1734" s="1"/>
  <c r="K1733"/>
  <c r="L1733" s="1"/>
  <c r="K1732"/>
  <c r="L1732" s="1"/>
  <c r="K1731"/>
  <c r="L1731" s="1"/>
  <c r="K1730"/>
  <c r="L1730" s="1"/>
  <c r="K1729"/>
  <c r="L1729" s="1"/>
  <c r="K1728"/>
  <c r="L1728" s="1"/>
  <c r="K1727"/>
  <c r="L1727" s="1"/>
  <c r="K1726"/>
  <c r="L1726" s="1"/>
  <c r="K1725"/>
  <c r="L1725" s="1"/>
  <c r="K1724"/>
  <c r="L1724" s="1"/>
  <c r="K1723"/>
  <c r="L1723" s="1"/>
  <c r="K1722"/>
  <c r="L1722" s="1"/>
  <c r="K1721"/>
  <c r="L1721" s="1"/>
  <c r="K1720"/>
  <c r="L1720" s="1"/>
  <c r="K1719"/>
  <c r="L1719" s="1"/>
  <c r="K1718"/>
  <c r="L1718" s="1"/>
  <c r="K1717"/>
  <c r="L1717" s="1"/>
  <c r="K1716"/>
  <c r="L1716" s="1"/>
  <c r="K1715"/>
  <c r="L1715" s="1"/>
  <c r="K1714"/>
  <c r="L1714" s="1"/>
  <c r="K1713"/>
  <c r="L1713" s="1"/>
  <c r="K1712"/>
  <c r="L1712" s="1"/>
  <c r="K1711"/>
  <c r="L1711" s="1"/>
  <c r="K1710"/>
  <c r="L1710" s="1"/>
  <c r="K1709"/>
  <c r="L1709" s="1"/>
  <c r="K1708"/>
  <c r="L1708" s="1"/>
  <c r="K1707"/>
  <c r="L1707" s="1"/>
  <c r="K1706"/>
  <c r="L1706" s="1"/>
  <c r="K1705"/>
  <c r="L1705" s="1"/>
  <c r="K1704"/>
  <c r="L1704" s="1"/>
  <c r="K1703"/>
  <c r="L1703" s="1"/>
  <c r="K1702"/>
  <c r="L1702" s="1"/>
  <c r="K1701"/>
  <c r="L1701" s="1"/>
  <c r="K1700"/>
  <c r="L1700" s="1"/>
  <c r="K1699"/>
  <c r="L1699" s="1"/>
  <c r="K1698"/>
  <c r="L1698" s="1"/>
  <c r="K1697"/>
  <c r="L1697" s="1"/>
  <c r="K1696"/>
  <c r="L1696" s="1"/>
  <c r="K1695"/>
  <c r="L1695" s="1"/>
  <c r="K1694"/>
  <c r="L1694" s="1"/>
  <c r="K1693"/>
  <c r="L1693" s="1"/>
  <c r="K1692"/>
  <c r="L1692" s="1"/>
  <c r="K1691"/>
  <c r="L1691" s="1"/>
  <c r="K1690"/>
  <c r="L1690" s="1"/>
  <c r="K1689"/>
  <c r="L1689" s="1"/>
  <c r="K1688"/>
  <c r="L1688" s="1"/>
  <c r="K1687"/>
  <c r="L1687" s="1"/>
  <c r="K1686"/>
  <c r="L1686" s="1"/>
  <c r="K1685"/>
  <c r="L1685" s="1"/>
  <c r="K1684"/>
  <c r="L1684" s="1"/>
  <c r="K1683"/>
  <c r="L1683" s="1"/>
  <c r="K1682"/>
  <c r="L1682" s="1"/>
  <c r="K1681"/>
  <c r="L1681" s="1"/>
  <c r="K1680"/>
  <c r="L1680" s="1"/>
  <c r="K1679"/>
  <c r="L1679" s="1"/>
  <c r="K1678"/>
  <c r="L1678" s="1"/>
  <c r="K1677"/>
  <c r="L1677" s="1"/>
  <c r="K1676"/>
  <c r="L1676" s="1"/>
  <c r="K1675"/>
  <c r="L1675" s="1"/>
  <c r="K1674"/>
  <c r="L1674" s="1"/>
  <c r="K1673"/>
  <c r="L1673" s="1"/>
  <c r="K1672"/>
  <c r="L1672" s="1"/>
  <c r="K1671"/>
  <c r="L1671" s="1"/>
  <c r="K1670"/>
  <c r="L1670" s="1"/>
  <c r="K1669"/>
  <c r="L1669" s="1"/>
  <c r="K1668"/>
  <c r="L1668" s="1"/>
  <c r="K1667"/>
  <c r="L1667" s="1"/>
  <c r="K1666"/>
  <c r="L1666" s="1"/>
  <c r="K1665"/>
  <c r="L1665" s="1"/>
  <c r="K1664"/>
  <c r="L1664" s="1"/>
  <c r="K1663"/>
  <c r="L1663" s="1"/>
  <c r="K1662"/>
  <c r="L1662" s="1"/>
  <c r="K1661"/>
  <c r="L1661" s="1"/>
  <c r="K1660"/>
  <c r="L1660" s="1"/>
  <c r="K1659"/>
  <c r="L1659" s="1"/>
  <c r="K1658"/>
  <c r="L1658" s="1"/>
  <c r="K1657"/>
  <c r="L1657" s="1"/>
  <c r="K1656"/>
  <c r="L1656" s="1"/>
  <c r="K1655"/>
  <c r="L1655" s="1"/>
  <c r="K1654"/>
  <c r="L1654" s="1"/>
  <c r="K1653"/>
  <c r="L1653" s="1"/>
  <c r="K1652"/>
  <c r="L1652" s="1"/>
  <c r="K1651"/>
  <c r="L1651" s="1"/>
  <c r="K1650"/>
  <c r="L1650" s="1"/>
  <c r="K1649"/>
  <c r="L1649" s="1"/>
  <c r="K1648"/>
  <c r="L1648" s="1"/>
  <c r="K1647"/>
  <c r="L1647" s="1"/>
  <c r="K1646"/>
  <c r="L1646" s="1"/>
  <c r="K1645"/>
  <c r="L1645" s="1"/>
  <c r="K1644"/>
  <c r="L1644" s="1"/>
  <c r="K1643"/>
  <c r="L1643" s="1"/>
  <c r="K1642"/>
  <c r="L1642" s="1"/>
  <c r="K1641"/>
  <c r="L1641" s="1"/>
  <c r="K1640"/>
  <c r="L1640" s="1"/>
  <c r="K1639"/>
  <c r="L1639" s="1"/>
  <c r="K1638"/>
  <c r="L1638" s="1"/>
  <c r="K1637"/>
  <c r="L1637" s="1"/>
  <c r="K1636"/>
  <c r="L1636" s="1"/>
  <c r="K1635"/>
  <c r="L1635" s="1"/>
  <c r="K1634"/>
  <c r="L1634" s="1"/>
  <c r="K1633"/>
  <c r="L1633" s="1"/>
  <c r="K1632"/>
  <c r="L1632" s="1"/>
  <c r="K1631"/>
  <c r="L1631" s="1"/>
  <c r="K1630"/>
  <c r="L1630" s="1"/>
  <c r="K1629"/>
  <c r="L1629" s="1"/>
  <c r="K1628"/>
  <c r="L1628" s="1"/>
  <c r="K1627"/>
  <c r="L1627" s="1"/>
  <c r="K1626"/>
  <c r="L1626" s="1"/>
  <c r="K1625"/>
  <c r="L1625" s="1"/>
  <c r="K1624"/>
  <c r="L1624" s="1"/>
  <c r="K1623"/>
  <c r="L1623" s="1"/>
  <c r="K1622"/>
  <c r="L1622" s="1"/>
  <c r="K1621"/>
  <c r="L1621" s="1"/>
  <c r="K1620"/>
  <c r="L1620" s="1"/>
  <c r="K1619"/>
  <c r="L1619" s="1"/>
  <c r="K1618"/>
  <c r="L1618" s="1"/>
  <c r="K1617"/>
  <c r="L1617" s="1"/>
  <c r="K1616"/>
  <c r="L1616" s="1"/>
  <c r="K1615"/>
  <c r="L1615" s="1"/>
  <c r="K1614"/>
  <c r="L1614" s="1"/>
  <c r="K1613"/>
  <c r="L1613" s="1"/>
  <c r="K1612"/>
  <c r="L1612" s="1"/>
  <c r="K1611"/>
  <c r="L1611" s="1"/>
  <c r="K1610"/>
  <c r="L1610" s="1"/>
  <c r="K1609"/>
  <c r="L1609" s="1"/>
  <c r="K1608"/>
  <c r="L1608" s="1"/>
  <c r="K1607"/>
  <c r="L1607" s="1"/>
  <c r="K1606"/>
  <c r="L1606" s="1"/>
  <c r="K1605"/>
  <c r="L1605" s="1"/>
  <c r="K1604"/>
  <c r="L1604" s="1"/>
  <c r="K1603"/>
  <c r="L1603" s="1"/>
  <c r="K1602"/>
  <c r="L1602" s="1"/>
  <c r="K1601"/>
  <c r="L1601" s="1"/>
  <c r="K1600"/>
  <c r="L1600" s="1"/>
  <c r="K1599"/>
  <c r="L1599" s="1"/>
  <c r="K1598"/>
  <c r="L1598" s="1"/>
  <c r="K1597"/>
  <c r="L1597" s="1"/>
  <c r="K1596"/>
  <c r="L1596" s="1"/>
  <c r="K1595"/>
  <c r="L1595" s="1"/>
  <c r="K1594"/>
  <c r="L1594" s="1"/>
  <c r="K1593"/>
  <c r="L1593" s="1"/>
  <c r="K1592"/>
  <c r="L1592" s="1"/>
  <c r="K1591"/>
  <c r="L1591" s="1"/>
  <c r="K1590"/>
  <c r="L1590" s="1"/>
  <c r="K1589"/>
  <c r="L1589" s="1"/>
  <c r="K1588"/>
  <c r="L1588" s="1"/>
  <c r="K1587"/>
  <c r="L1587" s="1"/>
  <c r="K1586"/>
  <c r="L1586" s="1"/>
  <c r="K1585"/>
  <c r="L1585" s="1"/>
  <c r="K1584"/>
  <c r="L1584" s="1"/>
  <c r="K1583"/>
  <c r="L1583" s="1"/>
  <c r="K1582"/>
  <c r="L1582" s="1"/>
  <c r="K1581"/>
  <c r="L1581" s="1"/>
  <c r="K1580"/>
  <c r="L1580" s="1"/>
  <c r="K1579"/>
  <c r="L1579" s="1"/>
  <c r="K1578"/>
  <c r="L1578" s="1"/>
  <c r="K1577"/>
  <c r="L1577" s="1"/>
  <c r="K1576"/>
  <c r="L1576" s="1"/>
  <c r="K1575"/>
  <c r="L1575" s="1"/>
  <c r="K1574"/>
  <c r="L1574" s="1"/>
  <c r="K1573"/>
  <c r="L1573" s="1"/>
  <c r="K1572"/>
  <c r="L1572" s="1"/>
  <c r="K1571"/>
  <c r="L1571" s="1"/>
  <c r="K1570"/>
  <c r="L1570" s="1"/>
  <c r="K1569"/>
  <c r="L1569" s="1"/>
  <c r="K1568"/>
  <c r="L1568" s="1"/>
  <c r="K1567"/>
  <c r="L1567" s="1"/>
  <c r="K1566"/>
  <c r="L1566" s="1"/>
  <c r="K1565"/>
  <c r="L1565" s="1"/>
  <c r="K1564"/>
  <c r="L1564" s="1"/>
  <c r="K1563"/>
  <c r="L1563" s="1"/>
  <c r="K1562"/>
  <c r="L1562" s="1"/>
  <c r="K1561"/>
  <c r="L1561" s="1"/>
  <c r="K1560"/>
  <c r="L1560" s="1"/>
  <c r="K1559"/>
  <c r="L1559" s="1"/>
  <c r="K1558"/>
  <c r="L1558" s="1"/>
  <c r="K1557"/>
  <c r="L1557" s="1"/>
  <c r="K1556"/>
  <c r="L1556" s="1"/>
  <c r="K1555"/>
  <c r="L1555" s="1"/>
  <c r="K1554"/>
  <c r="L1554" s="1"/>
  <c r="K1553"/>
  <c r="L1553" s="1"/>
  <c r="K1552"/>
  <c r="L1552" s="1"/>
  <c r="K1551"/>
  <c r="L1551" s="1"/>
  <c r="K1550"/>
  <c r="L1550" s="1"/>
  <c r="K1549"/>
  <c r="L1549" s="1"/>
  <c r="K1548"/>
  <c r="L1548" s="1"/>
  <c r="K1547"/>
  <c r="L1547" s="1"/>
  <c r="K1546"/>
  <c r="L1546" s="1"/>
  <c r="K1545"/>
  <c r="L1545" s="1"/>
  <c r="K1544"/>
  <c r="L1544" s="1"/>
  <c r="K1543"/>
  <c r="L1543" s="1"/>
  <c r="K1542"/>
  <c r="L1542" s="1"/>
  <c r="K1541"/>
  <c r="L1541" s="1"/>
  <c r="K1540"/>
  <c r="L1540" s="1"/>
  <c r="K1539"/>
  <c r="L1539" s="1"/>
  <c r="K1538"/>
  <c r="L1538" s="1"/>
  <c r="K1537"/>
  <c r="L1537" s="1"/>
  <c r="K1536"/>
  <c r="L1536" s="1"/>
  <c r="K1535"/>
  <c r="L1535" s="1"/>
  <c r="K1534"/>
  <c r="L1534" s="1"/>
  <c r="K1533"/>
  <c r="L1533" s="1"/>
  <c r="K1532"/>
  <c r="L1532" s="1"/>
  <c r="K1531"/>
  <c r="L1531" s="1"/>
  <c r="K1530"/>
  <c r="L1530" s="1"/>
  <c r="K1529"/>
  <c r="L1529" s="1"/>
  <c r="K1528"/>
  <c r="L1528" s="1"/>
  <c r="K1527"/>
  <c r="L1527" s="1"/>
  <c r="K1526"/>
  <c r="L1526" s="1"/>
  <c r="K1525"/>
  <c r="L1525" s="1"/>
  <c r="K1524"/>
  <c r="L1524" s="1"/>
  <c r="K1523"/>
  <c r="L1523" s="1"/>
  <c r="K1522"/>
  <c r="L1522" s="1"/>
  <c r="K1521"/>
  <c r="L1521" s="1"/>
  <c r="K1520"/>
  <c r="L1520" s="1"/>
  <c r="K1519"/>
  <c r="L1519" s="1"/>
  <c r="K1518"/>
  <c r="L1518" s="1"/>
  <c r="K1517"/>
  <c r="L1517" s="1"/>
  <c r="K1516"/>
  <c r="L1516" s="1"/>
  <c r="K1515"/>
  <c r="L1515" s="1"/>
  <c r="K1514"/>
  <c r="L1514" s="1"/>
  <c r="K1513"/>
  <c r="L1513" s="1"/>
  <c r="K1512"/>
  <c r="L1512" s="1"/>
  <c r="K1511"/>
  <c r="L1511" s="1"/>
  <c r="K1510"/>
  <c r="L1510" s="1"/>
  <c r="K1509"/>
  <c r="L1509" s="1"/>
  <c r="K1508"/>
  <c r="L1508" s="1"/>
  <c r="K1507"/>
  <c r="L1507" s="1"/>
  <c r="K1506"/>
  <c r="L1506" s="1"/>
  <c r="K1505"/>
  <c r="L1505" s="1"/>
  <c r="K1504"/>
  <c r="L1504" s="1"/>
  <c r="K1503"/>
  <c r="L1503" s="1"/>
  <c r="K1502"/>
  <c r="L1502" s="1"/>
  <c r="K1501"/>
  <c r="L1501" s="1"/>
  <c r="K1500"/>
  <c r="L1500" s="1"/>
  <c r="K1499"/>
  <c r="L1499" s="1"/>
  <c r="K1498"/>
  <c r="L1498" s="1"/>
  <c r="K1497"/>
  <c r="L1497" s="1"/>
  <c r="K1496"/>
  <c r="L1496" s="1"/>
  <c r="K1495"/>
  <c r="L1495" s="1"/>
  <c r="K1494"/>
  <c r="L1494" s="1"/>
  <c r="K1493"/>
  <c r="L1493" s="1"/>
  <c r="K1492"/>
  <c r="L1492" s="1"/>
  <c r="K1491"/>
  <c r="L1491" s="1"/>
  <c r="K1490"/>
  <c r="L1490" s="1"/>
  <c r="K1489"/>
  <c r="L1489" s="1"/>
  <c r="K1488"/>
  <c r="L1488" s="1"/>
  <c r="K1487"/>
  <c r="L1487" s="1"/>
  <c r="K1486"/>
  <c r="L1486" s="1"/>
  <c r="K1485"/>
  <c r="L1485" s="1"/>
  <c r="K1484"/>
  <c r="L1484" s="1"/>
  <c r="K1483"/>
  <c r="L1483" s="1"/>
  <c r="K1482"/>
  <c r="L1482" s="1"/>
  <c r="K1481"/>
  <c r="L1481" s="1"/>
  <c r="K1480"/>
  <c r="L1480" s="1"/>
  <c r="K1479"/>
  <c r="L1479" s="1"/>
  <c r="K1478"/>
  <c r="L1478" s="1"/>
  <c r="K1477"/>
  <c r="L1477" s="1"/>
  <c r="K1476"/>
  <c r="L1476" s="1"/>
  <c r="K1475"/>
  <c r="L1475" s="1"/>
  <c r="K1474"/>
  <c r="L1474" s="1"/>
  <c r="K1473"/>
  <c r="L1473" s="1"/>
  <c r="K1472"/>
  <c r="L1472" s="1"/>
  <c r="K1471"/>
  <c r="L1471" s="1"/>
  <c r="K1470"/>
  <c r="L1470" s="1"/>
  <c r="K1469"/>
  <c r="L1469" s="1"/>
  <c r="K1468"/>
  <c r="L1468" s="1"/>
  <c r="K1467"/>
  <c r="L1467" s="1"/>
  <c r="K1466"/>
  <c r="L1466" s="1"/>
  <c r="K1465"/>
  <c r="L1465" s="1"/>
  <c r="K1464"/>
  <c r="L1464" s="1"/>
  <c r="K1463"/>
  <c r="L1463" s="1"/>
  <c r="K1462"/>
  <c r="L1462" s="1"/>
  <c r="K1461"/>
  <c r="L1461" s="1"/>
  <c r="K1460"/>
  <c r="L1460" s="1"/>
  <c r="K1459"/>
  <c r="L1459" s="1"/>
  <c r="K1458"/>
  <c r="L1458" s="1"/>
  <c r="K1457"/>
  <c r="L1457" s="1"/>
  <c r="K1456"/>
  <c r="L1456" s="1"/>
  <c r="K1455"/>
  <c r="L1455" s="1"/>
  <c r="K1454"/>
  <c r="L1454" s="1"/>
  <c r="K1453"/>
  <c r="L1453" s="1"/>
  <c r="K1452"/>
  <c r="L1452" s="1"/>
  <c r="K1451"/>
  <c r="L1451" s="1"/>
  <c r="K1450"/>
  <c r="L1450" s="1"/>
  <c r="K1449"/>
  <c r="L1449" s="1"/>
  <c r="K1448"/>
  <c r="L1448" s="1"/>
  <c r="K1447"/>
  <c r="L1447" s="1"/>
  <c r="K1446"/>
  <c r="L1446" s="1"/>
  <c r="K1445"/>
  <c r="L1445" s="1"/>
  <c r="K1444"/>
  <c r="L1444" s="1"/>
  <c r="K1443"/>
  <c r="L1443" s="1"/>
  <c r="K1442"/>
  <c r="L1442" s="1"/>
  <c r="K1441"/>
  <c r="L1441" s="1"/>
  <c r="K1440"/>
  <c r="L1440" s="1"/>
  <c r="K1439"/>
  <c r="L1439" s="1"/>
  <c r="K1438"/>
  <c r="L1438" s="1"/>
  <c r="K1437"/>
  <c r="L1437" s="1"/>
  <c r="K1436"/>
  <c r="L1436" s="1"/>
  <c r="K1435"/>
  <c r="L1435" s="1"/>
  <c r="K1434"/>
  <c r="L1434" s="1"/>
  <c r="K1433"/>
  <c r="L1433" s="1"/>
  <c r="K1432"/>
  <c r="L1432" s="1"/>
  <c r="K1431"/>
  <c r="L1431" s="1"/>
  <c r="K1430"/>
  <c r="L1430" s="1"/>
  <c r="K1429"/>
  <c r="L1429" s="1"/>
  <c r="K1428"/>
  <c r="L1428" s="1"/>
  <c r="K1427"/>
  <c r="L1427" s="1"/>
  <c r="K1426"/>
  <c r="L1426" s="1"/>
  <c r="K1425"/>
  <c r="L1425" s="1"/>
  <c r="K1424"/>
  <c r="L1424" s="1"/>
  <c r="K1423"/>
  <c r="L1423" s="1"/>
  <c r="K1422"/>
  <c r="L1422" s="1"/>
  <c r="K1421"/>
  <c r="L1421" s="1"/>
  <c r="K1420"/>
  <c r="L1420" s="1"/>
  <c r="K1419"/>
  <c r="L1419" s="1"/>
  <c r="K1418"/>
  <c r="L1418" s="1"/>
  <c r="K1417"/>
  <c r="L1417" s="1"/>
  <c r="K1416"/>
  <c r="L1416" s="1"/>
  <c r="K1415"/>
  <c r="L1415" s="1"/>
  <c r="K1414"/>
  <c r="L1414" s="1"/>
  <c r="K1413"/>
  <c r="L1413" s="1"/>
  <c r="K1412"/>
  <c r="L1412" s="1"/>
  <c r="K1411"/>
  <c r="L1411" s="1"/>
  <c r="K1410"/>
  <c r="L1410" s="1"/>
  <c r="K1409"/>
  <c r="L1409" s="1"/>
  <c r="K1408"/>
  <c r="L1408" s="1"/>
  <c r="K1407"/>
  <c r="L1407" s="1"/>
  <c r="K1406"/>
  <c r="L1406" s="1"/>
  <c r="K1405"/>
  <c r="L1405" s="1"/>
  <c r="K1404"/>
  <c r="L1404" s="1"/>
  <c r="K1403"/>
  <c r="L1403" s="1"/>
  <c r="K1402"/>
  <c r="L1402" s="1"/>
  <c r="K1401"/>
  <c r="L1401" s="1"/>
  <c r="K1400"/>
  <c r="L1400" s="1"/>
  <c r="K1399"/>
  <c r="L1399" s="1"/>
  <c r="K1398"/>
  <c r="L1398" s="1"/>
  <c r="K1397"/>
  <c r="L1397" s="1"/>
  <c r="K1396"/>
  <c r="L1396" s="1"/>
  <c r="K1395"/>
  <c r="L1395" s="1"/>
  <c r="K1394"/>
  <c r="L1394" s="1"/>
  <c r="K1393"/>
  <c r="L1393" s="1"/>
  <c r="K1392"/>
  <c r="L1392" s="1"/>
  <c r="K1391"/>
  <c r="L1391" s="1"/>
  <c r="K1390"/>
  <c r="L1390" s="1"/>
  <c r="K1389"/>
  <c r="L1389" s="1"/>
  <c r="K1388"/>
  <c r="L1388" s="1"/>
  <c r="K1387"/>
  <c r="L1387" s="1"/>
  <c r="K1386"/>
  <c r="L1386" s="1"/>
  <c r="K1385"/>
  <c r="L1385" s="1"/>
  <c r="K1384"/>
  <c r="L1384" s="1"/>
  <c r="K1383"/>
  <c r="L1383" s="1"/>
  <c r="K1382"/>
  <c r="L1382" s="1"/>
  <c r="K1381"/>
  <c r="L1381" s="1"/>
  <c r="K1380"/>
  <c r="L1380" s="1"/>
  <c r="K1379"/>
  <c r="L1379" s="1"/>
  <c r="K1378"/>
  <c r="L1378" s="1"/>
  <c r="K1377"/>
  <c r="L1377" s="1"/>
  <c r="K1376"/>
  <c r="L1376" s="1"/>
  <c r="K1375"/>
  <c r="L1375" s="1"/>
  <c r="K1374"/>
  <c r="L1374" s="1"/>
  <c r="K1373"/>
  <c r="L1373" s="1"/>
  <c r="K1372"/>
  <c r="L1372" s="1"/>
  <c r="K1371"/>
  <c r="L1371" s="1"/>
  <c r="K1370"/>
  <c r="L1370" s="1"/>
  <c r="K1369"/>
  <c r="L1369" s="1"/>
  <c r="K1368"/>
  <c r="L1368" s="1"/>
  <c r="K1367"/>
  <c r="L1367" s="1"/>
  <c r="K1366"/>
  <c r="L1366" s="1"/>
  <c r="K1365"/>
  <c r="L1365" s="1"/>
  <c r="K1364"/>
  <c r="L1364" s="1"/>
  <c r="K1363"/>
  <c r="L1363" s="1"/>
  <c r="K1362"/>
  <c r="L1362" s="1"/>
  <c r="K1361"/>
  <c r="L1361" s="1"/>
  <c r="K1360"/>
  <c r="L1360" s="1"/>
  <c r="K1359"/>
  <c r="L1359" s="1"/>
  <c r="K1358"/>
  <c r="L1358" s="1"/>
  <c r="K1357"/>
  <c r="L1357" s="1"/>
  <c r="K1356"/>
  <c r="L1356" s="1"/>
  <c r="K1355"/>
  <c r="L1355" s="1"/>
  <c r="K1354"/>
  <c r="L1354" s="1"/>
  <c r="K1353"/>
  <c r="L1353" s="1"/>
  <c r="K1352"/>
  <c r="L1352" s="1"/>
  <c r="K1351"/>
  <c r="L1351" s="1"/>
  <c r="K1350"/>
  <c r="L1350" s="1"/>
  <c r="K1349"/>
  <c r="L1349" s="1"/>
  <c r="K1348"/>
  <c r="L1348" s="1"/>
  <c r="K1347"/>
  <c r="L1347" s="1"/>
  <c r="K1346"/>
  <c r="L1346" s="1"/>
  <c r="K1345"/>
  <c r="L1345" s="1"/>
  <c r="K1344"/>
  <c r="L1344" s="1"/>
  <c r="K1343"/>
  <c r="L1343" s="1"/>
  <c r="K1342"/>
  <c r="L1342" s="1"/>
  <c r="K1341"/>
  <c r="L1341" s="1"/>
  <c r="K1340"/>
  <c r="L1340" s="1"/>
  <c r="K1339"/>
  <c r="L1339" s="1"/>
  <c r="K1338"/>
  <c r="L1338" s="1"/>
  <c r="K1337"/>
  <c r="L1337" s="1"/>
  <c r="K1336"/>
  <c r="L1336" s="1"/>
  <c r="K1335"/>
  <c r="L1335" s="1"/>
  <c r="K1334"/>
  <c r="L1334" s="1"/>
  <c r="K1333"/>
  <c r="L1333" s="1"/>
  <c r="K1332"/>
  <c r="L1332" s="1"/>
  <c r="K1331"/>
  <c r="L1331" s="1"/>
  <c r="K1330"/>
  <c r="L1330" s="1"/>
  <c r="K1329"/>
  <c r="L1329" s="1"/>
  <c r="K1328"/>
  <c r="L1328" s="1"/>
  <c r="K1327"/>
  <c r="L1327" s="1"/>
  <c r="K1326"/>
  <c r="L1326" s="1"/>
  <c r="K1325"/>
  <c r="L1325" s="1"/>
  <c r="K1324"/>
  <c r="L1324" s="1"/>
  <c r="K1323"/>
  <c r="L1323" s="1"/>
  <c r="K1322"/>
  <c r="L1322" s="1"/>
  <c r="K1321"/>
  <c r="L1321" s="1"/>
  <c r="K1320"/>
  <c r="L1320" s="1"/>
  <c r="K1319"/>
  <c r="L1319" s="1"/>
  <c r="K1318"/>
  <c r="L1318" s="1"/>
  <c r="K1317"/>
  <c r="L1317" s="1"/>
  <c r="K1316"/>
  <c r="L1316" s="1"/>
  <c r="K1315"/>
  <c r="L1315" s="1"/>
  <c r="K1314"/>
  <c r="L1314" s="1"/>
  <c r="K1313"/>
  <c r="L1313" s="1"/>
  <c r="K1312"/>
  <c r="L1312" s="1"/>
  <c r="K1311"/>
  <c r="L1311" s="1"/>
  <c r="K1310"/>
  <c r="L1310" s="1"/>
  <c r="K1309"/>
  <c r="L1309" s="1"/>
  <c r="K1308"/>
  <c r="L1308" s="1"/>
  <c r="K1307"/>
  <c r="L1307" s="1"/>
  <c r="K1306"/>
  <c r="L1306" s="1"/>
  <c r="K1305"/>
  <c r="L1305" s="1"/>
  <c r="K1304"/>
  <c r="L1304" s="1"/>
  <c r="K1303"/>
  <c r="L1303" s="1"/>
  <c r="K1302"/>
  <c r="L1302" s="1"/>
  <c r="K1301"/>
  <c r="L1301" s="1"/>
  <c r="K1300"/>
  <c r="L1300" s="1"/>
  <c r="K1299"/>
  <c r="L1299" s="1"/>
  <c r="K1298"/>
  <c r="L1298" s="1"/>
  <c r="K1297"/>
  <c r="L1297" s="1"/>
  <c r="K1296"/>
  <c r="L1296" s="1"/>
  <c r="K1295"/>
  <c r="L1295" s="1"/>
  <c r="K1294"/>
  <c r="L1294" s="1"/>
  <c r="K1293"/>
  <c r="L1293" s="1"/>
  <c r="K1292"/>
  <c r="L1292" s="1"/>
  <c r="K1291"/>
  <c r="L1291" s="1"/>
  <c r="K1290"/>
  <c r="L1290" s="1"/>
  <c r="K1289"/>
  <c r="L1289" s="1"/>
  <c r="K1288"/>
  <c r="L1288" s="1"/>
  <c r="K1287"/>
  <c r="L1287" s="1"/>
  <c r="K1286"/>
  <c r="L1286" s="1"/>
  <c r="K1285"/>
  <c r="L1285" s="1"/>
  <c r="K1284"/>
  <c r="L1284" s="1"/>
  <c r="K1283"/>
  <c r="L1283" s="1"/>
  <c r="K1282"/>
  <c r="L1282" s="1"/>
  <c r="K1281"/>
  <c r="L1281" s="1"/>
  <c r="K1280"/>
  <c r="L1280" s="1"/>
  <c r="K1279"/>
  <c r="L1279" s="1"/>
  <c r="K1278"/>
  <c r="L1278" s="1"/>
  <c r="K1277"/>
  <c r="L1277" s="1"/>
  <c r="K1276"/>
  <c r="L1276" s="1"/>
  <c r="K1275"/>
  <c r="L1275" s="1"/>
  <c r="K1274"/>
  <c r="L1274" s="1"/>
  <c r="K1273"/>
  <c r="L1273" s="1"/>
  <c r="K1272"/>
  <c r="L1272" s="1"/>
  <c r="K1271"/>
  <c r="L1271" s="1"/>
  <c r="K1270"/>
  <c r="L1270" s="1"/>
  <c r="K1269"/>
  <c r="L1269" s="1"/>
  <c r="K1268"/>
  <c r="L1268" s="1"/>
  <c r="K1267"/>
  <c r="L1267" s="1"/>
  <c r="K1266"/>
  <c r="L1266" s="1"/>
  <c r="K1265"/>
  <c r="L1265" s="1"/>
  <c r="K1264"/>
  <c r="L1264" s="1"/>
  <c r="K1263"/>
  <c r="L1263" s="1"/>
  <c r="K1262"/>
  <c r="L1262" s="1"/>
  <c r="K1261"/>
  <c r="L1261" s="1"/>
  <c r="K1260"/>
  <c r="L1260" s="1"/>
  <c r="K1259"/>
  <c r="L1259" s="1"/>
  <c r="K1258"/>
  <c r="L1258" s="1"/>
  <c r="K1257"/>
  <c r="L1257" s="1"/>
  <c r="K1256"/>
  <c r="L1256" s="1"/>
  <c r="K1255"/>
  <c r="L1255" s="1"/>
  <c r="K1254"/>
  <c r="L1254" s="1"/>
  <c r="K1253"/>
  <c r="L1253" s="1"/>
  <c r="K1252"/>
  <c r="L1252" s="1"/>
  <c r="K1251"/>
  <c r="L1251" s="1"/>
  <c r="K1250"/>
  <c r="L1250" s="1"/>
  <c r="K1249"/>
  <c r="L1249" s="1"/>
  <c r="K1248"/>
  <c r="L1248" s="1"/>
  <c r="K1247"/>
  <c r="L1247" s="1"/>
  <c r="K1246"/>
  <c r="L1246" s="1"/>
  <c r="K1245"/>
  <c r="L1245" s="1"/>
  <c r="K1244"/>
  <c r="L1244" s="1"/>
  <c r="K1243"/>
  <c r="L1243" s="1"/>
  <c r="K1242"/>
  <c r="L1242" s="1"/>
  <c r="K1241"/>
  <c r="L1241" s="1"/>
  <c r="K1240"/>
  <c r="L1240" s="1"/>
  <c r="K1239"/>
  <c r="L1239" s="1"/>
  <c r="K1238"/>
  <c r="L1238" s="1"/>
  <c r="K1237"/>
  <c r="L1237" s="1"/>
  <c r="K1236"/>
  <c r="L1236" s="1"/>
  <c r="K1235"/>
  <c r="L1235" s="1"/>
  <c r="K1234"/>
  <c r="L1234" s="1"/>
  <c r="K1233"/>
  <c r="L1233" s="1"/>
  <c r="K1232"/>
  <c r="L1232" s="1"/>
  <c r="K1231"/>
  <c r="L1231" s="1"/>
  <c r="K1230"/>
  <c r="L1230" s="1"/>
  <c r="K1229"/>
  <c r="L1229" s="1"/>
  <c r="K1228"/>
  <c r="L1228" s="1"/>
  <c r="K1227"/>
  <c r="L1227" s="1"/>
  <c r="K1226"/>
  <c r="L1226" s="1"/>
  <c r="K1225"/>
  <c r="L1225" s="1"/>
  <c r="K1224"/>
  <c r="L1224" s="1"/>
  <c r="K1223"/>
  <c r="L1223" s="1"/>
  <c r="K1222"/>
  <c r="L1222" s="1"/>
  <c r="K1221"/>
  <c r="L1221" s="1"/>
  <c r="K1220"/>
  <c r="L1220" s="1"/>
  <c r="K1219"/>
  <c r="L1219" s="1"/>
  <c r="K1218"/>
  <c r="L1218" s="1"/>
  <c r="K1217"/>
  <c r="L1217" s="1"/>
  <c r="K1216"/>
  <c r="L1216" s="1"/>
  <c r="K1215"/>
  <c r="L1215" s="1"/>
  <c r="K1214"/>
  <c r="L1214" s="1"/>
  <c r="K1213"/>
  <c r="L1213" s="1"/>
  <c r="K1212"/>
  <c r="L1212" s="1"/>
  <c r="K1211"/>
  <c r="L1211" s="1"/>
  <c r="K1210"/>
  <c r="L1210" s="1"/>
  <c r="K1209"/>
  <c r="L1209" s="1"/>
  <c r="K1208"/>
  <c r="L1208" s="1"/>
  <c r="K1207"/>
  <c r="L1207" s="1"/>
  <c r="K1206"/>
  <c r="L1206" s="1"/>
  <c r="K1205"/>
  <c r="L1205" s="1"/>
  <c r="K1204"/>
  <c r="L1204" s="1"/>
  <c r="K1203"/>
  <c r="L1203" s="1"/>
  <c r="K1202"/>
  <c r="L1202" s="1"/>
  <c r="K1201"/>
  <c r="L1201" s="1"/>
  <c r="K1200"/>
  <c r="L1200" s="1"/>
  <c r="K1199"/>
  <c r="L1199" s="1"/>
  <c r="K1198"/>
  <c r="L1198" s="1"/>
  <c r="K1197"/>
  <c r="L1197" s="1"/>
  <c r="K1196"/>
  <c r="L1196" s="1"/>
  <c r="K1195"/>
  <c r="L1195" s="1"/>
  <c r="K1194"/>
  <c r="L1194" s="1"/>
  <c r="K1193"/>
  <c r="L1193" s="1"/>
  <c r="K1192"/>
  <c r="L1192" s="1"/>
  <c r="K1191"/>
  <c r="L1191" s="1"/>
  <c r="K1190"/>
  <c r="L1190" s="1"/>
  <c r="K1189"/>
  <c r="L1189" s="1"/>
  <c r="K1188"/>
  <c r="L1188" s="1"/>
  <c r="K1187"/>
  <c r="L1187" s="1"/>
  <c r="K1186"/>
  <c r="L1186" s="1"/>
  <c r="K1185"/>
  <c r="L1185" s="1"/>
  <c r="K1184"/>
  <c r="L1184" s="1"/>
  <c r="K1183"/>
  <c r="L1183" s="1"/>
  <c r="K1182"/>
  <c r="L1182" s="1"/>
  <c r="K1181"/>
  <c r="L1181" s="1"/>
  <c r="K1180"/>
  <c r="L1180" s="1"/>
  <c r="K1179"/>
  <c r="L1179" s="1"/>
  <c r="K1178"/>
  <c r="L1178" s="1"/>
  <c r="K1177"/>
  <c r="L1177" s="1"/>
  <c r="K1176"/>
  <c r="L1176" s="1"/>
  <c r="K1175"/>
  <c r="L1175" s="1"/>
  <c r="K1174"/>
  <c r="L1174" s="1"/>
  <c r="K1173"/>
  <c r="L1173" s="1"/>
  <c r="K1172"/>
  <c r="L1172" s="1"/>
  <c r="K1171"/>
  <c r="L1171" s="1"/>
  <c r="K1170"/>
  <c r="L1170" s="1"/>
  <c r="K1169"/>
  <c r="L1169" s="1"/>
  <c r="K1168"/>
  <c r="L1168" s="1"/>
  <c r="K1167"/>
  <c r="L1167" s="1"/>
  <c r="K1166"/>
  <c r="L1166" s="1"/>
  <c r="K1165"/>
  <c r="L1165" s="1"/>
  <c r="K1164"/>
  <c r="L1164" s="1"/>
  <c r="K1163"/>
  <c r="L1163" s="1"/>
  <c r="K1162"/>
  <c r="L1162" s="1"/>
  <c r="K1161"/>
  <c r="L1161" s="1"/>
  <c r="K1160"/>
  <c r="L1160" s="1"/>
  <c r="K1159"/>
  <c r="L1159" s="1"/>
  <c r="K1158"/>
  <c r="L1158" s="1"/>
  <c r="K1157"/>
  <c r="L1157" s="1"/>
  <c r="K1156"/>
  <c r="L1156" s="1"/>
  <c r="K1155"/>
  <c r="L1155" s="1"/>
  <c r="K1154"/>
  <c r="L1154" s="1"/>
  <c r="K1153"/>
  <c r="L1153" s="1"/>
  <c r="K1152"/>
  <c r="L1152" s="1"/>
  <c r="K1151"/>
  <c r="L1151" s="1"/>
  <c r="K1150"/>
  <c r="L1150" s="1"/>
  <c r="K1149"/>
  <c r="L1149" s="1"/>
  <c r="K1148"/>
  <c r="L1148" s="1"/>
  <c r="K1147"/>
  <c r="L1147" s="1"/>
  <c r="K1146"/>
  <c r="L1146" s="1"/>
  <c r="K1145"/>
  <c r="L1145" s="1"/>
  <c r="K1144"/>
  <c r="L1144" s="1"/>
  <c r="K1143"/>
  <c r="L1143" s="1"/>
  <c r="K1142"/>
  <c r="L1142" s="1"/>
  <c r="K1141"/>
  <c r="L1141" s="1"/>
  <c r="K1140"/>
  <c r="L1140" s="1"/>
  <c r="K1139"/>
  <c r="L1139" s="1"/>
  <c r="K1138"/>
  <c r="L1138" s="1"/>
  <c r="K1137"/>
  <c r="L1137" s="1"/>
  <c r="K1136"/>
  <c r="L1136" s="1"/>
  <c r="K1135"/>
  <c r="L1135" s="1"/>
  <c r="K1134"/>
  <c r="L1134" s="1"/>
  <c r="K1133"/>
  <c r="L1133" s="1"/>
  <c r="K1132"/>
  <c r="L1132" s="1"/>
  <c r="K1131"/>
  <c r="L1131" s="1"/>
  <c r="K1130"/>
  <c r="L1130" s="1"/>
  <c r="K1129"/>
  <c r="L1129" s="1"/>
  <c r="K1128"/>
  <c r="L1128" s="1"/>
  <c r="K1127"/>
  <c r="L1127" s="1"/>
  <c r="K1126"/>
  <c r="L1126" s="1"/>
  <c r="K1125"/>
  <c r="L1125" s="1"/>
  <c r="K1124"/>
  <c r="L1124" s="1"/>
  <c r="K1123"/>
  <c r="L1123" s="1"/>
  <c r="K1122"/>
  <c r="L1122" s="1"/>
  <c r="K1121"/>
  <c r="L1121" s="1"/>
  <c r="K1120"/>
  <c r="L1120" s="1"/>
  <c r="K1119"/>
  <c r="L1119" s="1"/>
  <c r="K1118"/>
  <c r="L1118" s="1"/>
  <c r="K1117"/>
  <c r="L1117" s="1"/>
  <c r="K1116"/>
  <c r="L1116" s="1"/>
  <c r="K1115"/>
  <c r="L1115" s="1"/>
  <c r="K1114"/>
  <c r="L1114" s="1"/>
  <c r="K1113"/>
  <c r="L1113" s="1"/>
  <c r="K1112"/>
  <c r="L1112" s="1"/>
  <c r="K1111"/>
  <c r="L1111" s="1"/>
  <c r="K1110"/>
  <c r="L1110" s="1"/>
  <c r="K1109"/>
  <c r="L1109" s="1"/>
  <c r="K1108"/>
  <c r="L1108" s="1"/>
  <c r="K1107"/>
  <c r="L1107" s="1"/>
  <c r="K1106"/>
  <c r="L1106" s="1"/>
  <c r="K1105"/>
  <c r="L1105" s="1"/>
  <c r="K1104"/>
  <c r="L1104" s="1"/>
  <c r="K1103"/>
  <c r="L1103" s="1"/>
  <c r="K1102"/>
  <c r="L1102" s="1"/>
  <c r="K1101"/>
  <c r="L1101" s="1"/>
  <c r="K1100"/>
  <c r="L1100" s="1"/>
  <c r="K1099"/>
  <c r="L1099" s="1"/>
  <c r="K1098"/>
  <c r="L1098" s="1"/>
  <c r="K1097"/>
  <c r="L1097" s="1"/>
  <c r="K1096"/>
  <c r="L1096" s="1"/>
  <c r="K1095"/>
  <c r="L1095" s="1"/>
  <c r="K1094"/>
  <c r="L1094" s="1"/>
  <c r="K1093"/>
  <c r="L1093" s="1"/>
  <c r="K1092"/>
  <c r="L1092" s="1"/>
  <c r="K1091"/>
  <c r="L1091" s="1"/>
  <c r="K1090"/>
  <c r="L1090" s="1"/>
  <c r="K1089"/>
  <c r="L1089" s="1"/>
  <c r="K1088"/>
  <c r="L1088" s="1"/>
  <c r="K1087"/>
  <c r="L1087" s="1"/>
  <c r="K1086"/>
  <c r="L1086" s="1"/>
  <c r="K1085"/>
  <c r="L1085" s="1"/>
  <c r="K1084"/>
  <c r="L1084" s="1"/>
  <c r="K1083"/>
  <c r="L1083" s="1"/>
  <c r="K1082"/>
  <c r="L1082" s="1"/>
  <c r="K1081"/>
  <c r="L1081" s="1"/>
  <c r="K1080"/>
  <c r="L1080" s="1"/>
  <c r="K1079"/>
  <c r="L1079" s="1"/>
  <c r="K1078"/>
  <c r="L1078" s="1"/>
  <c r="K1077"/>
  <c r="L1077" s="1"/>
  <c r="K1076"/>
  <c r="L1076" s="1"/>
  <c r="K1075"/>
  <c r="L1075" s="1"/>
  <c r="K1074"/>
  <c r="L1074" s="1"/>
  <c r="K1073"/>
  <c r="L1073" s="1"/>
  <c r="K1072"/>
  <c r="L1072" s="1"/>
  <c r="K1071"/>
  <c r="L1071" s="1"/>
  <c r="K1070"/>
  <c r="L1070" s="1"/>
  <c r="K1069"/>
  <c r="L1069" s="1"/>
  <c r="K1068"/>
  <c r="L1068" s="1"/>
  <c r="K1067"/>
  <c r="L1067" s="1"/>
  <c r="K1066"/>
  <c r="L1066" s="1"/>
  <c r="K1065"/>
  <c r="L1065" s="1"/>
  <c r="K1064"/>
  <c r="L1064" s="1"/>
  <c r="K1063"/>
  <c r="L1063" s="1"/>
  <c r="K1062"/>
  <c r="L1062" s="1"/>
  <c r="K1061"/>
  <c r="L1061" s="1"/>
  <c r="K1060"/>
  <c r="L1060" s="1"/>
  <c r="K1059"/>
  <c r="L1059" s="1"/>
  <c r="K1058"/>
  <c r="L1058" s="1"/>
  <c r="K1057"/>
  <c r="L1057" s="1"/>
  <c r="K1056"/>
  <c r="L1056" s="1"/>
  <c r="K1055"/>
  <c r="L1055" s="1"/>
  <c r="K1054"/>
  <c r="L1054" s="1"/>
  <c r="K1053"/>
  <c r="L1053" s="1"/>
  <c r="K1052"/>
  <c r="L1052" s="1"/>
  <c r="K1051"/>
  <c r="L1051" s="1"/>
  <c r="K1050"/>
  <c r="L1050" s="1"/>
  <c r="K1049"/>
  <c r="L1049" s="1"/>
  <c r="K1048"/>
  <c r="L1048" s="1"/>
  <c r="K1047"/>
  <c r="L1047" s="1"/>
  <c r="K1046"/>
  <c r="L1046" s="1"/>
  <c r="K1045"/>
  <c r="L1045" s="1"/>
  <c r="K1044"/>
  <c r="L1044" s="1"/>
  <c r="K1043"/>
  <c r="L1043" s="1"/>
  <c r="K1042"/>
  <c r="L1042" s="1"/>
  <c r="K1041"/>
  <c r="L1041" s="1"/>
  <c r="K1040"/>
  <c r="L1040" s="1"/>
  <c r="K1039"/>
  <c r="L1039" s="1"/>
  <c r="K1038"/>
  <c r="L1038" s="1"/>
  <c r="K1037"/>
  <c r="L1037" s="1"/>
  <c r="K1036"/>
  <c r="L1036" s="1"/>
  <c r="K1035"/>
  <c r="L1035" s="1"/>
  <c r="K1034"/>
  <c r="L1034" s="1"/>
  <c r="K1033"/>
  <c r="L1033" s="1"/>
  <c r="K1032"/>
  <c r="L1032" s="1"/>
  <c r="K1031"/>
  <c r="L1031" s="1"/>
  <c r="K1030"/>
  <c r="L1030" s="1"/>
  <c r="K1029"/>
  <c r="L1029" s="1"/>
  <c r="K1028"/>
  <c r="L1028" s="1"/>
  <c r="K1027"/>
  <c r="L1027" s="1"/>
  <c r="K1026"/>
  <c r="L1026" s="1"/>
  <c r="K1025"/>
  <c r="L1025" s="1"/>
  <c r="K1024"/>
  <c r="L1024" s="1"/>
  <c r="K1023"/>
  <c r="L1023" s="1"/>
  <c r="K1022"/>
  <c r="L1022" s="1"/>
  <c r="K1021"/>
  <c r="L1021" s="1"/>
  <c r="K1020"/>
  <c r="L1020" s="1"/>
  <c r="K1019"/>
  <c r="L1019" s="1"/>
  <c r="K1018"/>
  <c r="L1018" s="1"/>
  <c r="K1017"/>
  <c r="L1017" s="1"/>
  <c r="K1016"/>
  <c r="L1016" s="1"/>
  <c r="K1015"/>
  <c r="L1015" s="1"/>
  <c r="K1014"/>
  <c r="L1014" s="1"/>
  <c r="K1013"/>
  <c r="L1013" s="1"/>
  <c r="K1012"/>
  <c r="L1012" s="1"/>
  <c r="K1011"/>
  <c r="L1011" s="1"/>
  <c r="K1010"/>
  <c r="L1010" s="1"/>
  <c r="K1009"/>
  <c r="L1009" s="1"/>
  <c r="K1008"/>
  <c r="L1008" s="1"/>
  <c r="K1007"/>
  <c r="L1007" s="1"/>
  <c r="K1006"/>
  <c r="L1006" s="1"/>
  <c r="K1005"/>
  <c r="L1005" s="1"/>
  <c r="K1004"/>
  <c r="L1004" s="1"/>
  <c r="K1003"/>
  <c r="L1003" s="1"/>
  <c r="K1002"/>
  <c r="L1002" s="1"/>
  <c r="K1001"/>
  <c r="L1001" s="1"/>
  <c r="K1000"/>
  <c r="L1000" s="1"/>
  <c r="K999"/>
  <c r="L999" s="1"/>
  <c r="K998"/>
  <c r="L998" s="1"/>
  <c r="K997"/>
  <c r="L997" s="1"/>
  <c r="K996"/>
  <c r="L996" s="1"/>
  <c r="K995"/>
  <c r="L995" s="1"/>
  <c r="K994"/>
  <c r="L994" s="1"/>
  <c r="K993"/>
  <c r="L993" s="1"/>
  <c r="K992"/>
  <c r="L992" s="1"/>
  <c r="K991"/>
  <c r="L991" s="1"/>
  <c r="K990"/>
  <c r="L990" s="1"/>
  <c r="K989"/>
  <c r="L989" s="1"/>
  <c r="K988"/>
  <c r="L988" s="1"/>
  <c r="K987"/>
  <c r="L987" s="1"/>
  <c r="K986"/>
  <c r="L986" s="1"/>
  <c r="K985"/>
  <c r="L985" s="1"/>
  <c r="K984"/>
  <c r="L984" s="1"/>
  <c r="K983"/>
  <c r="L983" s="1"/>
  <c r="K982"/>
  <c r="L982" s="1"/>
  <c r="K981"/>
  <c r="L981" s="1"/>
  <c r="K980"/>
  <c r="L980" s="1"/>
  <c r="K979"/>
  <c r="L979" s="1"/>
  <c r="K978"/>
  <c r="L978" s="1"/>
  <c r="K977"/>
  <c r="L977" s="1"/>
  <c r="K976"/>
  <c r="L976" s="1"/>
  <c r="K975"/>
  <c r="L975" s="1"/>
  <c r="K974"/>
  <c r="L974" s="1"/>
  <c r="K973"/>
  <c r="L973" s="1"/>
  <c r="K972"/>
  <c r="L972" s="1"/>
  <c r="K971"/>
  <c r="L971" s="1"/>
  <c r="K970"/>
  <c r="L970" s="1"/>
  <c r="K969"/>
  <c r="L969" s="1"/>
  <c r="K968"/>
  <c r="L968" s="1"/>
  <c r="K967"/>
  <c r="L967" s="1"/>
  <c r="K966"/>
  <c r="L966" s="1"/>
  <c r="K965"/>
  <c r="L965" s="1"/>
  <c r="K964"/>
  <c r="L964" s="1"/>
  <c r="K963"/>
  <c r="L963" s="1"/>
  <c r="K962"/>
  <c r="L962" s="1"/>
  <c r="K961"/>
  <c r="L961" s="1"/>
  <c r="K960"/>
  <c r="L960" s="1"/>
  <c r="K959"/>
  <c r="L959" s="1"/>
  <c r="K958"/>
  <c r="L958" s="1"/>
  <c r="K957"/>
  <c r="L957" s="1"/>
  <c r="K956"/>
  <c r="L956" s="1"/>
  <c r="K955"/>
  <c r="L955" s="1"/>
  <c r="K954"/>
  <c r="L954" s="1"/>
  <c r="K953"/>
  <c r="L953" s="1"/>
  <c r="K952"/>
  <c r="L952" s="1"/>
  <c r="K951"/>
  <c r="L951" s="1"/>
  <c r="K950"/>
  <c r="L950" s="1"/>
  <c r="K949"/>
  <c r="L949" s="1"/>
  <c r="K948"/>
  <c r="L948" s="1"/>
  <c r="K947"/>
  <c r="L947" s="1"/>
  <c r="K946"/>
  <c r="L946" s="1"/>
  <c r="K945"/>
  <c r="L945" s="1"/>
  <c r="K944"/>
  <c r="L944" s="1"/>
  <c r="K943"/>
  <c r="L943" s="1"/>
  <c r="K942"/>
  <c r="L942" s="1"/>
  <c r="K941"/>
  <c r="L941" s="1"/>
  <c r="K940"/>
  <c r="L940" s="1"/>
  <c r="K939"/>
  <c r="L939" s="1"/>
  <c r="K938"/>
  <c r="L938" s="1"/>
  <c r="K937"/>
  <c r="L937" s="1"/>
  <c r="K936"/>
  <c r="L936" s="1"/>
  <c r="K935"/>
  <c r="L935" s="1"/>
  <c r="K934"/>
  <c r="L934" s="1"/>
  <c r="K933"/>
  <c r="L933" s="1"/>
  <c r="K932"/>
  <c r="L932" s="1"/>
  <c r="K931"/>
  <c r="L931" s="1"/>
  <c r="K930"/>
  <c r="L930" s="1"/>
  <c r="K929"/>
  <c r="L929" s="1"/>
  <c r="K928"/>
  <c r="L928" s="1"/>
  <c r="K927"/>
  <c r="L927" s="1"/>
  <c r="K926"/>
  <c r="L926" s="1"/>
  <c r="K925"/>
  <c r="L925" s="1"/>
  <c r="K924"/>
  <c r="L924" s="1"/>
  <c r="K923"/>
  <c r="L923" s="1"/>
  <c r="K922"/>
  <c r="L922" s="1"/>
  <c r="K921"/>
  <c r="L921" s="1"/>
  <c r="K920"/>
  <c r="L920" s="1"/>
  <c r="K919"/>
  <c r="L919" s="1"/>
  <c r="K918"/>
  <c r="L918" s="1"/>
  <c r="K917"/>
  <c r="L917" s="1"/>
  <c r="K916"/>
  <c r="L916" s="1"/>
  <c r="K915"/>
  <c r="L915" s="1"/>
  <c r="K914"/>
  <c r="L914" s="1"/>
  <c r="K913"/>
  <c r="L913" s="1"/>
  <c r="K912"/>
  <c r="L912" s="1"/>
  <c r="K911"/>
  <c r="L911" s="1"/>
  <c r="K910"/>
  <c r="L910" s="1"/>
  <c r="K909"/>
  <c r="L909" s="1"/>
  <c r="K908"/>
  <c r="L908" s="1"/>
  <c r="K907"/>
  <c r="L907" s="1"/>
  <c r="K906"/>
  <c r="L906" s="1"/>
  <c r="K905"/>
  <c r="L905" s="1"/>
  <c r="K904"/>
  <c r="L904" s="1"/>
  <c r="K903"/>
  <c r="L903" s="1"/>
  <c r="K902"/>
  <c r="L902" s="1"/>
  <c r="K901"/>
  <c r="L901" s="1"/>
  <c r="K900"/>
  <c r="L900" s="1"/>
  <c r="K899"/>
  <c r="L899" s="1"/>
  <c r="K898"/>
  <c r="L898" s="1"/>
  <c r="K897"/>
  <c r="L897" s="1"/>
  <c r="K896"/>
  <c r="L896" s="1"/>
  <c r="K895"/>
  <c r="L895" s="1"/>
  <c r="K894"/>
  <c r="L894" s="1"/>
  <c r="K893"/>
  <c r="L893" s="1"/>
  <c r="K892"/>
  <c r="L892" s="1"/>
  <c r="K891"/>
  <c r="L891" s="1"/>
  <c r="K890"/>
  <c r="L890" s="1"/>
  <c r="K889"/>
  <c r="L889" s="1"/>
  <c r="K888"/>
  <c r="L888" s="1"/>
  <c r="K887"/>
  <c r="L887" s="1"/>
  <c r="K886"/>
  <c r="L886" s="1"/>
  <c r="K885"/>
  <c r="L885" s="1"/>
  <c r="K884"/>
  <c r="L884" s="1"/>
  <c r="K883"/>
  <c r="L883" s="1"/>
  <c r="K882"/>
  <c r="L882" s="1"/>
  <c r="K881"/>
  <c r="L881" s="1"/>
  <c r="K880"/>
  <c r="L880" s="1"/>
  <c r="K879"/>
  <c r="L879" s="1"/>
  <c r="K878"/>
  <c r="L878" s="1"/>
  <c r="K877"/>
  <c r="L877" s="1"/>
  <c r="K876"/>
  <c r="L876" s="1"/>
  <c r="K875"/>
  <c r="L875" s="1"/>
  <c r="K874"/>
  <c r="L874" s="1"/>
  <c r="K873"/>
  <c r="L873" s="1"/>
  <c r="K872"/>
  <c r="L872" s="1"/>
  <c r="K871"/>
  <c r="L871" s="1"/>
  <c r="K870"/>
  <c r="L870" s="1"/>
  <c r="K869"/>
  <c r="L869" s="1"/>
  <c r="K868"/>
  <c r="L868" s="1"/>
  <c r="K867"/>
  <c r="L867" s="1"/>
  <c r="K866"/>
  <c r="L866" s="1"/>
  <c r="K865"/>
  <c r="L865" s="1"/>
  <c r="K864"/>
  <c r="L864" s="1"/>
  <c r="K863"/>
  <c r="L863" s="1"/>
  <c r="K862"/>
  <c r="L862" s="1"/>
  <c r="K861"/>
  <c r="L861" s="1"/>
  <c r="K860"/>
  <c r="L860" s="1"/>
  <c r="K859"/>
  <c r="L859" s="1"/>
  <c r="K858"/>
  <c r="L858" s="1"/>
  <c r="K857"/>
  <c r="L857" s="1"/>
  <c r="K856"/>
  <c r="L856" s="1"/>
  <c r="K855"/>
  <c r="L855" s="1"/>
  <c r="K854"/>
  <c r="L854" s="1"/>
  <c r="K853"/>
  <c r="L853" s="1"/>
  <c r="K852"/>
  <c r="L852" s="1"/>
  <c r="K851"/>
  <c r="L851" s="1"/>
  <c r="K850"/>
  <c r="L850" s="1"/>
  <c r="K849"/>
  <c r="L849" s="1"/>
  <c r="K848"/>
  <c r="L848" s="1"/>
  <c r="K847"/>
  <c r="L847" s="1"/>
  <c r="K846"/>
  <c r="L846" s="1"/>
  <c r="K845"/>
  <c r="L845" s="1"/>
  <c r="K844"/>
  <c r="L844" s="1"/>
  <c r="K843"/>
  <c r="L843" s="1"/>
  <c r="K842"/>
  <c r="L842" s="1"/>
  <c r="K841"/>
  <c r="L841" s="1"/>
  <c r="K840"/>
  <c r="L840" s="1"/>
  <c r="K839"/>
  <c r="L839" s="1"/>
  <c r="K838"/>
  <c r="L838" s="1"/>
  <c r="K837"/>
  <c r="L837" s="1"/>
  <c r="K836"/>
  <c r="L836" s="1"/>
  <c r="K835"/>
  <c r="L835" s="1"/>
  <c r="K834"/>
  <c r="L834" s="1"/>
  <c r="K833"/>
  <c r="L833" s="1"/>
  <c r="K832"/>
  <c r="L832" s="1"/>
  <c r="K831"/>
  <c r="L831" s="1"/>
  <c r="K830"/>
  <c r="L830" s="1"/>
  <c r="K829"/>
  <c r="L829" s="1"/>
  <c r="K828"/>
  <c r="L828" s="1"/>
  <c r="K827"/>
  <c r="L827" s="1"/>
  <c r="K826"/>
  <c r="L826" s="1"/>
  <c r="K825"/>
  <c r="L825" s="1"/>
  <c r="K824"/>
  <c r="L824" s="1"/>
  <c r="K823"/>
  <c r="L823" s="1"/>
  <c r="K822"/>
  <c r="L822" s="1"/>
  <c r="K821"/>
  <c r="L821" s="1"/>
  <c r="K820"/>
  <c r="L820" s="1"/>
  <c r="K819"/>
  <c r="L819" s="1"/>
  <c r="K818"/>
  <c r="L818" s="1"/>
  <c r="K817"/>
  <c r="L817" s="1"/>
  <c r="K816"/>
  <c r="L816" s="1"/>
  <c r="K815"/>
  <c r="L815" s="1"/>
  <c r="K814"/>
  <c r="L814" s="1"/>
  <c r="K813"/>
  <c r="L813" s="1"/>
  <c r="K812"/>
  <c r="L812" s="1"/>
  <c r="K811"/>
  <c r="L811" s="1"/>
  <c r="K810"/>
  <c r="L810" s="1"/>
  <c r="K809"/>
  <c r="L809" s="1"/>
  <c r="K808"/>
  <c r="L808" s="1"/>
  <c r="K807"/>
  <c r="L807" s="1"/>
  <c r="K806"/>
  <c r="L806" s="1"/>
  <c r="K805"/>
  <c r="L805" s="1"/>
  <c r="K804"/>
  <c r="L804" s="1"/>
  <c r="K803"/>
  <c r="L803" s="1"/>
  <c r="K802"/>
  <c r="L802" s="1"/>
  <c r="K801"/>
  <c r="L801" s="1"/>
  <c r="K800"/>
  <c r="L800" s="1"/>
  <c r="K799"/>
  <c r="L799" s="1"/>
  <c r="K798"/>
  <c r="L798" s="1"/>
  <c r="K797"/>
  <c r="L797" s="1"/>
  <c r="K796"/>
  <c r="L796" s="1"/>
  <c r="K795"/>
  <c r="L795" s="1"/>
  <c r="K794"/>
  <c r="L794" s="1"/>
  <c r="K793"/>
  <c r="L793" s="1"/>
  <c r="K792"/>
  <c r="L792" s="1"/>
  <c r="K791"/>
  <c r="L791" s="1"/>
  <c r="K790"/>
  <c r="L790" s="1"/>
  <c r="K789"/>
  <c r="L789" s="1"/>
  <c r="K788"/>
  <c r="L788" s="1"/>
  <c r="K787"/>
  <c r="L787" s="1"/>
  <c r="K786"/>
  <c r="L786" s="1"/>
  <c r="K785"/>
  <c r="L785" s="1"/>
  <c r="K784"/>
  <c r="L784" s="1"/>
  <c r="K783"/>
  <c r="L783" s="1"/>
  <c r="K782"/>
  <c r="L782" s="1"/>
  <c r="K781"/>
  <c r="L781" s="1"/>
  <c r="K780"/>
  <c r="L780" s="1"/>
  <c r="K779"/>
  <c r="L779" s="1"/>
  <c r="K778"/>
  <c r="L778" s="1"/>
  <c r="K777"/>
  <c r="L777" s="1"/>
  <c r="K776"/>
  <c r="L776" s="1"/>
  <c r="K775"/>
  <c r="L775" s="1"/>
  <c r="K774"/>
  <c r="L774" s="1"/>
  <c r="K773"/>
  <c r="L773" s="1"/>
  <c r="K772"/>
  <c r="L772" s="1"/>
  <c r="K771"/>
  <c r="L771" s="1"/>
  <c r="K770"/>
  <c r="L770" s="1"/>
  <c r="K769"/>
  <c r="L769" s="1"/>
  <c r="K768"/>
  <c r="L768" s="1"/>
  <c r="K767"/>
  <c r="L767" s="1"/>
  <c r="K766"/>
  <c r="L766" s="1"/>
  <c r="K765"/>
  <c r="L765" s="1"/>
  <c r="K764"/>
  <c r="L764" s="1"/>
  <c r="K763"/>
  <c r="L763" s="1"/>
  <c r="K762"/>
  <c r="L762" s="1"/>
  <c r="K761"/>
  <c r="L761" s="1"/>
  <c r="K760"/>
  <c r="L760" s="1"/>
  <c r="K759"/>
  <c r="L759" s="1"/>
  <c r="K758"/>
  <c r="L758" s="1"/>
  <c r="K757"/>
  <c r="L757" s="1"/>
  <c r="K756"/>
  <c r="L756" s="1"/>
  <c r="K755"/>
  <c r="L755" s="1"/>
  <c r="K754"/>
  <c r="L754" s="1"/>
  <c r="K753"/>
  <c r="L753" s="1"/>
  <c r="K752"/>
  <c r="L752" s="1"/>
  <c r="K751"/>
  <c r="L751" s="1"/>
  <c r="K750"/>
  <c r="L750" s="1"/>
  <c r="K749"/>
  <c r="L749" s="1"/>
  <c r="K748"/>
  <c r="L748" s="1"/>
  <c r="K747"/>
  <c r="L747" s="1"/>
  <c r="K746"/>
  <c r="L746" s="1"/>
  <c r="K745"/>
  <c r="L745" s="1"/>
  <c r="K744"/>
  <c r="L744" s="1"/>
  <c r="K743"/>
  <c r="L743" s="1"/>
  <c r="K742"/>
  <c r="L742" s="1"/>
  <c r="K741"/>
  <c r="L741" s="1"/>
  <c r="K740"/>
  <c r="L740" s="1"/>
  <c r="K739"/>
  <c r="L739" s="1"/>
  <c r="K738"/>
  <c r="L738" s="1"/>
  <c r="K737"/>
  <c r="L737" s="1"/>
  <c r="K736"/>
  <c r="L736" s="1"/>
  <c r="K735"/>
  <c r="L735" s="1"/>
  <c r="K734"/>
  <c r="L734" s="1"/>
  <c r="K733"/>
  <c r="L733" s="1"/>
  <c r="K732"/>
  <c r="L732" s="1"/>
  <c r="K731"/>
  <c r="L731" s="1"/>
  <c r="K730"/>
  <c r="L730" s="1"/>
  <c r="K729"/>
  <c r="L729" s="1"/>
  <c r="K728"/>
  <c r="L728" s="1"/>
  <c r="K727"/>
  <c r="L727" s="1"/>
  <c r="K726"/>
  <c r="L726" s="1"/>
  <c r="K725"/>
  <c r="L725" s="1"/>
  <c r="K724"/>
  <c r="L724" s="1"/>
  <c r="K723"/>
  <c r="L723" s="1"/>
  <c r="K722"/>
  <c r="L722" s="1"/>
  <c r="K721"/>
  <c r="L721" s="1"/>
  <c r="K720"/>
  <c r="L720" s="1"/>
  <c r="K719"/>
  <c r="L719" s="1"/>
  <c r="K718"/>
  <c r="L718" s="1"/>
  <c r="K717"/>
  <c r="L717" s="1"/>
  <c r="K716"/>
  <c r="L716" s="1"/>
  <c r="K715"/>
  <c r="L715" s="1"/>
  <c r="K714"/>
  <c r="L714" s="1"/>
  <c r="K713"/>
  <c r="L713" s="1"/>
  <c r="K712"/>
  <c r="L712" s="1"/>
  <c r="K711"/>
  <c r="L711" s="1"/>
  <c r="K710"/>
  <c r="L710" s="1"/>
  <c r="K709"/>
  <c r="L709" s="1"/>
  <c r="K708"/>
  <c r="L708" s="1"/>
  <c r="K707"/>
  <c r="L707" s="1"/>
  <c r="K706"/>
  <c r="L706" s="1"/>
  <c r="K705"/>
  <c r="L705" s="1"/>
  <c r="K704"/>
  <c r="L704" s="1"/>
  <c r="K703"/>
  <c r="L703" s="1"/>
  <c r="K702"/>
  <c r="L702" s="1"/>
  <c r="K701"/>
  <c r="L701" s="1"/>
  <c r="K700"/>
  <c r="L700" s="1"/>
  <c r="K699"/>
  <c r="L699" s="1"/>
  <c r="K698"/>
  <c r="L698" s="1"/>
  <c r="K697"/>
  <c r="L697" s="1"/>
  <c r="K696"/>
  <c r="L696" s="1"/>
  <c r="K695"/>
  <c r="L695" s="1"/>
  <c r="K694"/>
  <c r="L694" s="1"/>
  <c r="K693"/>
  <c r="L693" s="1"/>
  <c r="K692"/>
  <c r="L692" s="1"/>
  <c r="K691"/>
  <c r="L691" s="1"/>
  <c r="K690"/>
  <c r="L690" s="1"/>
  <c r="K689"/>
  <c r="L689" s="1"/>
  <c r="K688"/>
  <c r="L688" s="1"/>
  <c r="K687"/>
  <c r="L687" s="1"/>
  <c r="K686"/>
  <c r="L686" s="1"/>
  <c r="K685"/>
  <c r="L685" s="1"/>
  <c r="K684"/>
  <c r="L684" s="1"/>
  <c r="K683"/>
  <c r="L683" s="1"/>
  <c r="K682"/>
  <c r="L682" s="1"/>
  <c r="K681"/>
  <c r="L681" s="1"/>
  <c r="K680"/>
  <c r="L680" s="1"/>
  <c r="K679"/>
  <c r="L679" s="1"/>
  <c r="K678"/>
  <c r="L678" s="1"/>
  <c r="K677"/>
  <c r="L677" s="1"/>
  <c r="K676"/>
  <c r="L676" s="1"/>
  <c r="K675"/>
  <c r="L675" s="1"/>
  <c r="K674"/>
  <c r="L674" s="1"/>
  <c r="K673"/>
  <c r="L673" s="1"/>
  <c r="K672"/>
  <c r="L672" s="1"/>
  <c r="K671"/>
  <c r="L671" s="1"/>
  <c r="K670"/>
  <c r="L670" s="1"/>
  <c r="K669"/>
  <c r="L669" s="1"/>
  <c r="K668"/>
  <c r="L668" s="1"/>
  <c r="K667"/>
  <c r="L667" s="1"/>
  <c r="K666"/>
  <c r="L666" s="1"/>
  <c r="K665"/>
  <c r="L665" s="1"/>
  <c r="K664"/>
  <c r="L664" s="1"/>
  <c r="K663"/>
  <c r="L663" s="1"/>
  <c r="K662"/>
  <c r="L662" s="1"/>
  <c r="K661"/>
  <c r="L661" s="1"/>
  <c r="K660"/>
  <c r="L660" s="1"/>
  <c r="K659"/>
  <c r="L659" s="1"/>
  <c r="K658"/>
  <c r="L658" s="1"/>
  <c r="K657"/>
  <c r="L657" s="1"/>
  <c r="K656"/>
  <c r="L656" s="1"/>
  <c r="K655"/>
  <c r="L655" s="1"/>
  <c r="K654"/>
  <c r="L654" s="1"/>
  <c r="K653"/>
  <c r="L653" s="1"/>
  <c r="K652"/>
  <c r="L652" s="1"/>
  <c r="K651"/>
  <c r="L651" s="1"/>
  <c r="K650"/>
  <c r="L650" s="1"/>
  <c r="K649"/>
  <c r="L649" s="1"/>
  <c r="K648"/>
  <c r="L648" s="1"/>
  <c r="K647"/>
  <c r="L647" s="1"/>
  <c r="K646"/>
  <c r="L646" s="1"/>
  <c r="K645"/>
  <c r="L645" s="1"/>
  <c r="K644"/>
  <c r="L644" s="1"/>
  <c r="K643"/>
  <c r="L643" s="1"/>
  <c r="K642"/>
  <c r="L642" s="1"/>
  <c r="K641"/>
  <c r="L641" s="1"/>
  <c r="K640"/>
  <c r="L640" s="1"/>
  <c r="K639"/>
  <c r="L639" s="1"/>
  <c r="K638"/>
  <c r="L638" s="1"/>
  <c r="K637"/>
  <c r="L637" s="1"/>
  <c r="K636"/>
  <c r="L636" s="1"/>
  <c r="K635"/>
  <c r="L635" s="1"/>
  <c r="K634"/>
  <c r="L634" s="1"/>
  <c r="K633"/>
  <c r="L633" s="1"/>
  <c r="K632"/>
  <c r="L632" s="1"/>
  <c r="K631"/>
  <c r="L631" s="1"/>
  <c r="K630"/>
  <c r="L630" s="1"/>
  <c r="K629"/>
  <c r="L629" s="1"/>
  <c r="K628"/>
  <c r="L628" s="1"/>
  <c r="K627"/>
  <c r="L627" s="1"/>
  <c r="K626"/>
  <c r="L626" s="1"/>
  <c r="K625"/>
  <c r="L625" s="1"/>
  <c r="K624"/>
  <c r="L624" s="1"/>
  <c r="K623"/>
  <c r="L623" s="1"/>
  <c r="K622"/>
  <c r="L622" s="1"/>
  <c r="K621"/>
  <c r="L621" s="1"/>
  <c r="K620"/>
  <c r="L620" s="1"/>
  <c r="K619"/>
  <c r="L619" s="1"/>
  <c r="K618"/>
  <c r="L618" s="1"/>
  <c r="K617"/>
  <c r="L617" s="1"/>
  <c r="K616"/>
  <c r="L616" s="1"/>
  <c r="K615"/>
  <c r="L615" s="1"/>
  <c r="K614"/>
  <c r="L614" s="1"/>
  <c r="K613"/>
  <c r="L613" s="1"/>
  <c r="K612"/>
  <c r="L612" s="1"/>
  <c r="K611"/>
  <c r="L611" s="1"/>
  <c r="K610"/>
  <c r="L610" s="1"/>
  <c r="K609"/>
  <c r="L609" s="1"/>
  <c r="K608"/>
  <c r="L608" s="1"/>
  <c r="K607"/>
  <c r="L607" s="1"/>
  <c r="K606"/>
  <c r="L606" s="1"/>
  <c r="K605"/>
  <c r="L605" s="1"/>
  <c r="K604"/>
  <c r="L604" s="1"/>
  <c r="K603"/>
  <c r="L603" s="1"/>
  <c r="K602"/>
  <c r="L602" s="1"/>
  <c r="K601"/>
  <c r="L601" s="1"/>
  <c r="K600"/>
  <c r="L600" s="1"/>
  <c r="K599"/>
  <c r="L599" s="1"/>
  <c r="K598"/>
  <c r="L598" s="1"/>
  <c r="K597"/>
  <c r="L597" s="1"/>
  <c r="K596"/>
  <c r="L596" s="1"/>
  <c r="K595"/>
  <c r="L595" s="1"/>
  <c r="K594"/>
  <c r="L594" s="1"/>
  <c r="K593"/>
  <c r="L593" s="1"/>
  <c r="K592"/>
  <c r="L592" s="1"/>
  <c r="K591"/>
  <c r="L591" s="1"/>
  <c r="K590"/>
  <c r="L590" s="1"/>
  <c r="K589"/>
  <c r="L589" s="1"/>
  <c r="K588"/>
  <c r="L588" s="1"/>
  <c r="K587"/>
  <c r="L587" s="1"/>
  <c r="K586"/>
  <c r="L586" s="1"/>
  <c r="K585"/>
  <c r="L585" s="1"/>
  <c r="K584"/>
  <c r="L584" s="1"/>
  <c r="K583"/>
  <c r="L583" s="1"/>
  <c r="K582"/>
  <c r="L582" s="1"/>
  <c r="K581"/>
  <c r="L581" s="1"/>
  <c r="K580"/>
  <c r="L580" s="1"/>
  <c r="K579"/>
  <c r="L579" s="1"/>
  <c r="K578"/>
  <c r="L578" s="1"/>
  <c r="K577"/>
  <c r="L577" s="1"/>
  <c r="K576"/>
  <c r="L576" s="1"/>
  <c r="K575"/>
  <c r="L575" s="1"/>
  <c r="K574"/>
  <c r="L574" s="1"/>
  <c r="K573"/>
  <c r="L573" s="1"/>
  <c r="K572"/>
  <c r="L572" s="1"/>
  <c r="K571"/>
  <c r="L571" s="1"/>
  <c r="K570"/>
  <c r="L570" s="1"/>
  <c r="K569"/>
  <c r="L569" s="1"/>
  <c r="K568"/>
  <c r="L568" s="1"/>
  <c r="K567"/>
  <c r="L567" s="1"/>
  <c r="K566"/>
  <c r="L566" s="1"/>
  <c r="K565"/>
  <c r="L565" s="1"/>
  <c r="K564"/>
  <c r="L564" s="1"/>
  <c r="K563"/>
  <c r="L563" s="1"/>
  <c r="K562"/>
  <c r="L562" s="1"/>
  <c r="K561"/>
  <c r="L561" s="1"/>
  <c r="K560"/>
  <c r="L560" s="1"/>
  <c r="K559"/>
  <c r="L559" s="1"/>
  <c r="K558"/>
  <c r="L558" s="1"/>
  <c r="K557"/>
  <c r="L557" s="1"/>
  <c r="K556"/>
  <c r="L556" s="1"/>
  <c r="K555"/>
  <c r="L555" s="1"/>
  <c r="K554"/>
  <c r="L554" s="1"/>
  <c r="K553"/>
  <c r="L553" s="1"/>
  <c r="K552"/>
  <c r="L552" s="1"/>
  <c r="K551"/>
  <c r="L551" s="1"/>
  <c r="K550"/>
  <c r="L550" s="1"/>
  <c r="K549"/>
  <c r="L549" s="1"/>
  <c r="K548"/>
  <c r="L548" s="1"/>
  <c r="K547"/>
  <c r="L547" s="1"/>
  <c r="K546"/>
  <c r="L546" s="1"/>
  <c r="K545"/>
  <c r="L545" s="1"/>
  <c r="K544"/>
  <c r="L544" s="1"/>
  <c r="K543"/>
  <c r="L543" s="1"/>
  <c r="K542"/>
  <c r="L542" s="1"/>
  <c r="K541"/>
  <c r="L541" s="1"/>
  <c r="K540"/>
  <c r="L540" s="1"/>
  <c r="K539"/>
  <c r="L539" s="1"/>
  <c r="K538"/>
  <c r="L538" s="1"/>
  <c r="K537"/>
  <c r="L537" s="1"/>
  <c r="K536"/>
  <c r="L536" s="1"/>
  <c r="K535"/>
  <c r="L535" s="1"/>
  <c r="K534"/>
  <c r="L534" s="1"/>
  <c r="K533"/>
  <c r="L533" s="1"/>
  <c r="K532"/>
  <c r="L532" s="1"/>
  <c r="K531"/>
  <c r="L531" s="1"/>
  <c r="K530"/>
  <c r="L530" s="1"/>
  <c r="K529"/>
  <c r="L529" s="1"/>
  <c r="K528"/>
  <c r="L528" s="1"/>
  <c r="K527"/>
  <c r="L527" s="1"/>
  <c r="K526"/>
  <c r="L526" s="1"/>
  <c r="K525"/>
  <c r="L525" s="1"/>
  <c r="K524"/>
  <c r="L524" s="1"/>
  <c r="K523"/>
  <c r="L523" s="1"/>
  <c r="K522"/>
  <c r="L522" s="1"/>
  <c r="K521"/>
  <c r="L521" s="1"/>
  <c r="K520"/>
  <c r="L520" s="1"/>
  <c r="K519"/>
  <c r="L519" s="1"/>
  <c r="K518"/>
  <c r="L518" s="1"/>
  <c r="K517"/>
  <c r="L517" s="1"/>
  <c r="K516"/>
  <c r="L516" s="1"/>
  <c r="K515"/>
  <c r="L515" s="1"/>
  <c r="K514"/>
  <c r="L514" s="1"/>
  <c r="K513"/>
  <c r="L513" s="1"/>
  <c r="K512"/>
  <c r="L512" s="1"/>
  <c r="K511"/>
  <c r="L511" s="1"/>
  <c r="K510"/>
  <c r="L510" s="1"/>
  <c r="K509"/>
  <c r="L509" s="1"/>
  <c r="K508"/>
  <c r="L508" s="1"/>
  <c r="K507"/>
  <c r="L507" s="1"/>
  <c r="K506"/>
  <c r="L506" s="1"/>
  <c r="K505"/>
  <c r="L505" s="1"/>
  <c r="K504"/>
  <c r="L504" s="1"/>
  <c r="K503"/>
  <c r="L503" s="1"/>
  <c r="K502"/>
  <c r="L502" s="1"/>
  <c r="K501"/>
  <c r="L501" s="1"/>
  <c r="K500"/>
  <c r="L500" s="1"/>
  <c r="K499"/>
  <c r="L499" s="1"/>
  <c r="K498"/>
  <c r="L498" s="1"/>
  <c r="K497"/>
  <c r="L497" s="1"/>
  <c r="K496"/>
  <c r="L496" s="1"/>
  <c r="K495"/>
  <c r="L495" s="1"/>
  <c r="K494"/>
  <c r="L494" s="1"/>
  <c r="K493"/>
  <c r="L493" s="1"/>
  <c r="K492"/>
  <c r="L492" s="1"/>
  <c r="K491"/>
  <c r="L491" s="1"/>
  <c r="K490"/>
  <c r="L490" s="1"/>
  <c r="K489"/>
  <c r="L489" s="1"/>
  <c r="K488"/>
  <c r="L488" s="1"/>
  <c r="K487"/>
  <c r="L487" s="1"/>
  <c r="K486"/>
  <c r="L486" s="1"/>
  <c r="K485"/>
  <c r="L485" s="1"/>
  <c r="K484"/>
  <c r="L484" s="1"/>
  <c r="K483"/>
  <c r="L483" s="1"/>
  <c r="K482"/>
  <c r="L482" s="1"/>
  <c r="K481"/>
  <c r="L481" s="1"/>
  <c r="K480"/>
  <c r="L480" s="1"/>
  <c r="K479"/>
  <c r="L479" s="1"/>
  <c r="K478"/>
  <c r="L478" s="1"/>
  <c r="K477"/>
  <c r="L477" s="1"/>
  <c r="K476"/>
  <c r="L476" s="1"/>
  <c r="K475"/>
  <c r="L475" s="1"/>
  <c r="K474"/>
  <c r="L474" s="1"/>
  <c r="K473"/>
  <c r="L473" s="1"/>
  <c r="K472"/>
  <c r="L472" s="1"/>
  <c r="K471"/>
  <c r="L471" s="1"/>
  <c r="K470"/>
  <c r="L470" s="1"/>
  <c r="K469"/>
  <c r="L469" s="1"/>
  <c r="K468"/>
  <c r="L468" s="1"/>
  <c r="K467"/>
  <c r="L467" s="1"/>
  <c r="K466"/>
  <c r="L466" s="1"/>
  <c r="K465"/>
  <c r="L465" s="1"/>
  <c r="K464"/>
  <c r="L464" s="1"/>
  <c r="K463"/>
  <c r="L463" s="1"/>
  <c r="K462"/>
  <c r="L462" s="1"/>
  <c r="K461"/>
  <c r="L461" s="1"/>
  <c r="K460"/>
  <c r="L460" s="1"/>
  <c r="K459"/>
  <c r="L459" s="1"/>
  <c r="K458"/>
  <c r="L458" s="1"/>
  <c r="K457"/>
  <c r="L457" s="1"/>
  <c r="K456"/>
  <c r="L456" s="1"/>
  <c r="K455"/>
  <c r="L455" s="1"/>
  <c r="K454"/>
  <c r="L454" s="1"/>
  <c r="K453"/>
  <c r="L453" s="1"/>
  <c r="K452"/>
  <c r="L452" s="1"/>
  <c r="K451"/>
  <c r="L451" s="1"/>
  <c r="K450"/>
  <c r="L450" s="1"/>
  <c r="K449"/>
  <c r="L449" s="1"/>
  <c r="K448"/>
  <c r="L448" s="1"/>
  <c r="K447"/>
  <c r="L447" s="1"/>
  <c r="K446"/>
  <c r="L446" s="1"/>
  <c r="K445"/>
  <c r="L445" s="1"/>
  <c r="K444"/>
  <c r="L444" s="1"/>
  <c r="K443"/>
  <c r="L443" s="1"/>
  <c r="K442"/>
  <c r="L442" s="1"/>
  <c r="K441"/>
  <c r="L441" s="1"/>
  <c r="K440"/>
  <c r="L440" s="1"/>
  <c r="K439"/>
  <c r="L439" s="1"/>
  <c r="K438"/>
  <c r="L438" s="1"/>
  <c r="K437"/>
  <c r="L437" s="1"/>
  <c r="K436"/>
  <c r="L436" s="1"/>
  <c r="K435"/>
  <c r="L435" s="1"/>
  <c r="K434"/>
  <c r="L434" s="1"/>
  <c r="K433"/>
  <c r="L433" s="1"/>
  <c r="K432"/>
  <c r="L432" s="1"/>
  <c r="K431"/>
  <c r="L431" s="1"/>
  <c r="K430"/>
  <c r="L430" s="1"/>
  <c r="K429"/>
  <c r="L429" s="1"/>
  <c r="K428"/>
  <c r="L428" s="1"/>
  <c r="K427"/>
  <c r="L427" s="1"/>
  <c r="K426"/>
  <c r="L426" s="1"/>
  <c r="K425"/>
  <c r="L425" s="1"/>
  <c r="K424"/>
  <c r="L424" s="1"/>
  <c r="K423"/>
  <c r="L423" s="1"/>
  <c r="K422"/>
  <c r="L422" s="1"/>
  <c r="K421"/>
  <c r="L421" s="1"/>
  <c r="K420"/>
  <c r="L420" s="1"/>
  <c r="K419"/>
  <c r="L419" s="1"/>
  <c r="K418"/>
  <c r="L418" s="1"/>
  <c r="K417"/>
  <c r="L417" s="1"/>
  <c r="K416"/>
  <c r="L416" s="1"/>
  <c r="K415"/>
  <c r="L415" s="1"/>
  <c r="K414"/>
  <c r="L414" s="1"/>
  <c r="K413"/>
  <c r="L413" s="1"/>
  <c r="K412"/>
  <c r="L412" s="1"/>
  <c r="K411"/>
  <c r="L411" s="1"/>
  <c r="K410"/>
  <c r="L410" s="1"/>
  <c r="K409"/>
  <c r="L409" s="1"/>
  <c r="K408"/>
  <c r="L408" s="1"/>
  <c r="K407"/>
  <c r="L407" s="1"/>
  <c r="K406"/>
  <c r="L406" s="1"/>
  <c r="K405"/>
  <c r="L405" s="1"/>
  <c r="K404"/>
  <c r="L404" s="1"/>
  <c r="K403"/>
  <c r="L403" s="1"/>
  <c r="K402"/>
  <c r="L402" s="1"/>
  <c r="K401"/>
  <c r="L401" s="1"/>
  <c r="K400"/>
  <c r="L400" s="1"/>
  <c r="K399"/>
  <c r="L399" s="1"/>
  <c r="K398"/>
  <c r="L398" s="1"/>
  <c r="K397"/>
  <c r="L397" s="1"/>
  <c r="K396"/>
  <c r="L396" s="1"/>
  <c r="K395"/>
  <c r="L395" s="1"/>
  <c r="K394"/>
  <c r="L394" s="1"/>
  <c r="K393"/>
  <c r="L393" s="1"/>
  <c r="K392"/>
  <c r="L392" s="1"/>
  <c r="K391"/>
  <c r="L391" s="1"/>
  <c r="K390"/>
  <c r="L390" s="1"/>
  <c r="K389"/>
  <c r="L389" s="1"/>
  <c r="K388"/>
  <c r="L388" s="1"/>
  <c r="K387"/>
  <c r="L387" s="1"/>
  <c r="K386"/>
  <c r="L386" s="1"/>
  <c r="K385"/>
  <c r="L385" s="1"/>
  <c r="K384"/>
  <c r="L384" s="1"/>
  <c r="K383"/>
  <c r="L383" s="1"/>
  <c r="K382"/>
  <c r="L382" s="1"/>
  <c r="K381"/>
  <c r="L381" s="1"/>
  <c r="K380"/>
  <c r="L380" s="1"/>
  <c r="K379"/>
  <c r="L379" s="1"/>
  <c r="K378"/>
  <c r="L378" s="1"/>
  <c r="K377"/>
  <c r="L377" s="1"/>
  <c r="K376"/>
  <c r="L376" s="1"/>
  <c r="K375"/>
  <c r="L375" s="1"/>
  <c r="K374"/>
  <c r="L374" s="1"/>
  <c r="K373"/>
  <c r="L373" s="1"/>
  <c r="K372"/>
  <c r="L372" s="1"/>
  <c r="K371"/>
  <c r="L371" s="1"/>
  <c r="K370"/>
  <c r="L370" s="1"/>
  <c r="K369"/>
  <c r="L369" s="1"/>
  <c r="K368"/>
  <c r="L368" s="1"/>
  <c r="K367"/>
  <c r="L367" s="1"/>
  <c r="K366"/>
  <c r="L366" s="1"/>
  <c r="K365"/>
  <c r="L365" s="1"/>
  <c r="K364"/>
  <c r="L364" s="1"/>
  <c r="K363"/>
  <c r="L363" s="1"/>
  <c r="K362"/>
  <c r="L362" s="1"/>
  <c r="K361"/>
  <c r="L361" s="1"/>
  <c r="K360"/>
  <c r="L360" s="1"/>
  <c r="K359"/>
  <c r="L359" s="1"/>
  <c r="K358"/>
  <c r="L358" s="1"/>
  <c r="K357"/>
  <c r="L357" s="1"/>
  <c r="K356"/>
  <c r="L356" s="1"/>
  <c r="K355"/>
  <c r="L355" s="1"/>
  <c r="K354"/>
  <c r="L354" s="1"/>
  <c r="K353"/>
  <c r="L353" s="1"/>
  <c r="K352"/>
  <c r="L352" s="1"/>
  <c r="K351"/>
  <c r="L351" s="1"/>
  <c r="K350"/>
  <c r="L350" s="1"/>
  <c r="K349"/>
  <c r="L349" s="1"/>
  <c r="K348"/>
  <c r="L348" s="1"/>
  <c r="K347"/>
  <c r="L347" s="1"/>
  <c r="K346"/>
  <c r="L346" s="1"/>
  <c r="K345"/>
  <c r="L345" s="1"/>
  <c r="K344"/>
  <c r="L344" s="1"/>
  <c r="K343"/>
  <c r="L343" s="1"/>
  <c r="K342"/>
  <c r="L342" s="1"/>
  <c r="K341"/>
  <c r="L341" s="1"/>
  <c r="K340"/>
  <c r="L340" s="1"/>
  <c r="K339"/>
  <c r="L339" s="1"/>
  <c r="K338"/>
  <c r="L338" s="1"/>
  <c r="K337"/>
  <c r="L337" s="1"/>
  <c r="K336"/>
  <c r="L336" s="1"/>
  <c r="K335"/>
  <c r="L335" s="1"/>
  <c r="K334"/>
  <c r="L334" s="1"/>
  <c r="K333"/>
  <c r="L333" s="1"/>
  <c r="K332"/>
  <c r="L332" s="1"/>
  <c r="K331"/>
  <c r="L331" s="1"/>
  <c r="K330"/>
  <c r="L330" s="1"/>
  <c r="K329"/>
  <c r="L329" s="1"/>
  <c r="K328"/>
  <c r="L328" s="1"/>
  <c r="K327"/>
  <c r="L327" s="1"/>
  <c r="K326"/>
  <c r="L326" s="1"/>
  <c r="K325"/>
  <c r="L325" s="1"/>
  <c r="K324"/>
  <c r="L324" s="1"/>
  <c r="K323"/>
  <c r="L323" s="1"/>
  <c r="K322"/>
  <c r="L322" s="1"/>
  <c r="K321"/>
  <c r="L321" s="1"/>
  <c r="K320"/>
  <c r="L320" s="1"/>
  <c r="K319"/>
  <c r="L319" s="1"/>
  <c r="K318"/>
  <c r="L318" s="1"/>
  <c r="K317"/>
  <c r="L317" s="1"/>
  <c r="K316"/>
  <c r="L316" s="1"/>
  <c r="K315"/>
  <c r="L315" s="1"/>
  <c r="K314"/>
  <c r="L314" s="1"/>
  <c r="K313"/>
  <c r="L313" s="1"/>
  <c r="K312"/>
  <c r="L312" s="1"/>
  <c r="K311"/>
  <c r="L311" s="1"/>
  <c r="K310"/>
  <c r="L310" s="1"/>
  <c r="K309"/>
  <c r="L309" s="1"/>
  <c r="K308"/>
  <c r="L308" s="1"/>
  <c r="K307"/>
  <c r="L307" s="1"/>
  <c r="K306"/>
  <c r="L306" s="1"/>
  <c r="K305"/>
  <c r="L305" s="1"/>
  <c r="K304"/>
  <c r="L304" s="1"/>
  <c r="K303"/>
  <c r="L303" s="1"/>
  <c r="K302"/>
  <c r="L302" s="1"/>
  <c r="K301"/>
  <c r="L301" s="1"/>
  <c r="K300"/>
  <c r="L300" s="1"/>
  <c r="K299"/>
  <c r="L299" s="1"/>
  <c r="K298"/>
  <c r="L298" s="1"/>
  <c r="K297"/>
  <c r="L297" s="1"/>
  <c r="K296"/>
  <c r="L296" s="1"/>
  <c r="K295"/>
  <c r="L295" s="1"/>
  <c r="K294"/>
  <c r="L294" s="1"/>
  <c r="K293"/>
  <c r="L293" s="1"/>
  <c r="K292"/>
  <c r="L292" s="1"/>
  <c r="K291"/>
  <c r="L291" s="1"/>
  <c r="K290"/>
  <c r="L290" s="1"/>
  <c r="K289"/>
  <c r="L289" s="1"/>
  <c r="K288"/>
  <c r="L288" s="1"/>
  <c r="K287"/>
  <c r="L287" s="1"/>
  <c r="K286"/>
  <c r="L286" s="1"/>
  <c r="K285"/>
  <c r="L285" s="1"/>
  <c r="K284"/>
  <c r="L284" s="1"/>
  <c r="K283"/>
  <c r="L283" s="1"/>
  <c r="K282"/>
  <c r="L282" s="1"/>
  <c r="K281"/>
  <c r="L281" s="1"/>
  <c r="K280"/>
  <c r="L280" s="1"/>
  <c r="K279"/>
  <c r="L279" s="1"/>
  <c r="K278"/>
  <c r="L278" s="1"/>
  <c r="K277"/>
  <c r="L277" s="1"/>
  <c r="K276"/>
  <c r="L276" s="1"/>
  <c r="K275"/>
  <c r="L275" s="1"/>
  <c r="K274"/>
  <c r="L274" s="1"/>
  <c r="K273"/>
  <c r="L273" s="1"/>
  <c r="K272"/>
  <c r="L272" s="1"/>
  <c r="K271"/>
  <c r="L271" s="1"/>
  <c r="K270"/>
  <c r="L270" s="1"/>
  <c r="K269"/>
  <c r="L269" s="1"/>
  <c r="K268"/>
  <c r="L268" s="1"/>
  <c r="K267"/>
  <c r="L267" s="1"/>
  <c r="K266"/>
  <c r="L266" s="1"/>
  <c r="K265"/>
  <c r="L265" s="1"/>
  <c r="K264"/>
  <c r="L264" s="1"/>
  <c r="K263"/>
  <c r="L263" s="1"/>
  <c r="K262"/>
  <c r="L262" s="1"/>
  <c r="K261"/>
  <c r="L261" s="1"/>
  <c r="K260"/>
  <c r="L260" s="1"/>
  <c r="K259"/>
  <c r="L259" s="1"/>
  <c r="K258"/>
  <c r="L258" s="1"/>
  <c r="K257"/>
  <c r="L257" s="1"/>
  <c r="K256"/>
  <c r="L256" s="1"/>
  <c r="K255"/>
  <c r="L255" s="1"/>
  <c r="K254"/>
  <c r="L254" s="1"/>
  <c r="K253"/>
  <c r="L253" s="1"/>
  <c r="K252"/>
  <c r="L252" s="1"/>
  <c r="K251"/>
  <c r="L251" s="1"/>
  <c r="K250"/>
  <c r="L250" s="1"/>
  <c r="K249"/>
  <c r="L249" s="1"/>
  <c r="K248"/>
  <c r="L248" s="1"/>
  <c r="K247"/>
  <c r="L247" s="1"/>
  <c r="K246"/>
  <c r="L246" s="1"/>
  <c r="K245"/>
  <c r="L245" s="1"/>
  <c r="K244"/>
  <c r="L244" s="1"/>
  <c r="K243"/>
  <c r="L243" s="1"/>
  <c r="K242"/>
  <c r="L242" s="1"/>
  <c r="K241"/>
  <c r="L241" s="1"/>
  <c r="K240"/>
  <c r="L240" s="1"/>
  <c r="K239"/>
  <c r="L239" s="1"/>
  <c r="K238"/>
  <c r="L238" s="1"/>
  <c r="K237"/>
  <c r="L237" s="1"/>
  <c r="K236"/>
  <c r="L236" s="1"/>
  <c r="K235"/>
  <c r="L235" s="1"/>
  <c r="K234"/>
  <c r="L234" s="1"/>
  <c r="K233"/>
  <c r="L233" s="1"/>
  <c r="K232"/>
  <c r="L232" s="1"/>
  <c r="K231"/>
  <c r="L231" s="1"/>
  <c r="K230"/>
  <c r="L230" s="1"/>
  <c r="K229"/>
  <c r="L229" s="1"/>
  <c r="K228"/>
  <c r="L228" s="1"/>
  <c r="K227"/>
  <c r="L227" s="1"/>
  <c r="K226"/>
  <c r="L226" s="1"/>
  <c r="K225"/>
  <c r="L225" s="1"/>
  <c r="K224"/>
  <c r="L224" s="1"/>
  <c r="K223"/>
  <c r="L223" s="1"/>
  <c r="K222"/>
  <c r="L222" s="1"/>
  <c r="K221"/>
  <c r="L221" s="1"/>
  <c r="K220"/>
  <c r="L220" s="1"/>
  <c r="K219"/>
  <c r="L219" s="1"/>
  <c r="K218"/>
  <c r="L218" s="1"/>
  <c r="K217"/>
  <c r="L217" s="1"/>
  <c r="K216"/>
  <c r="L216" s="1"/>
  <c r="K215"/>
  <c r="L215" s="1"/>
  <c r="K214"/>
  <c r="L214" s="1"/>
  <c r="K213"/>
  <c r="L213" s="1"/>
  <c r="K212"/>
  <c r="L212" s="1"/>
  <c r="K211"/>
  <c r="L211" s="1"/>
  <c r="K210"/>
  <c r="L210" s="1"/>
  <c r="K209"/>
  <c r="L209" s="1"/>
  <c r="K208"/>
  <c r="L208" s="1"/>
  <c r="K207"/>
  <c r="L207" s="1"/>
  <c r="K206"/>
  <c r="L206" s="1"/>
  <c r="K205"/>
  <c r="L205" s="1"/>
  <c r="K204"/>
  <c r="L204" s="1"/>
  <c r="K203"/>
  <c r="L203" s="1"/>
  <c r="K202"/>
  <c r="L202" s="1"/>
  <c r="K201"/>
  <c r="L201" s="1"/>
  <c r="K200"/>
  <c r="L200" s="1"/>
  <c r="K199"/>
  <c r="L199" s="1"/>
  <c r="K198"/>
  <c r="L198" s="1"/>
  <c r="K197"/>
  <c r="L197" s="1"/>
  <c r="K196"/>
  <c r="L196" s="1"/>
  <c r="K195"/>
  <c r="L195" s="1"/>
  <c r="K194"/>
  <c r="L194" s="1"/>
  <c r="K193"/>
  <c r="L193" s="1"/>
  <c r="K192"/>
  <c r="L192" s="1"/>
  <c r="K191"/>
  <c r="L191" s="1"/>
  <c r="K190"/>
  <c r="L190" s="1"/>
  <c r="K189"/>
  <c r="L189" s="1"/>
  <c r="K188"/>
  <c r="L188" s="1"/>
  <c r="K187"/>
  <c r="L187" s="1"/>
  <c r="K186"/>
  <c r="L186" s="1"/>
  <c r="K185"/>
  <c r="L185" s="1"/>
  <c r="K184"/>
  <c r="L184" s="1"/>
  <c r="K183"/>
  <c r="L183" s="1"/>
  <c r="K182"/>
  <c r="L182" s="1"/>
  <c r="K181"/>
  <c r="L181" s="1"/>
  <c r="K180"/>
  <c r="L180" s="1"/>
  <c r="K179"/>
  <c r="L179" s="1"/>
  <c r="K178"/>
  <c r="L178" s="1"/>
  <c r="K177"/>
  <c r="L177" s="1"/>
  <c r="K176"/>
  <c r="L176" s="1"/>
  <c r="K175"/>
  <c r="L175" s="1"/>
  <c r="K174"/>
  <c r="L174" s="1"/>
  <c r="K173"/>
  <c r="L173" s="1"/>
  <c r="K172"/>
  <c r="L172" s="1"/>
  <c r="K171"/>
  <c r="L171" s="1"/>
  <c r="K170"/>
  <c r="L170" s="1"/>
  <c r="K169"/>
  <c r="L169" s="1"/>
  <c r="K168"/>
  <c r="L168" s="1"/>
  <c r="K167"/>
  <c r="L167" s="1"/>
  <c r="K166"/>
  <c r="L166" s="1"/>
  <c r="K165"/>
  <c r="L165" s="1"/>
  <c r="K164"/>
  <c r="L164" s="1"/>
  <c r="K163"/>
  <c r="L163" s="1"/>
  <c r="K162"/>
  <c r="L162" s="1"/>
  <c r="K161"/>
  <c r="L161" s="1"/>
  <c r="K160"/>
  <c r="L160" s="1"/>
  <c r="K159"/>
  <c r="L159" s="1"/>
  <c r="K158"/>
  <c r="L158" s="1"/>
  <c r="K157"/>
  <c r="L157" s="1"/>
  <c r="K156"/>
  <c r="L156" s="1"/>
  <c r="K155"/>
  <c r="L155" s="1"/>
  <c r="K154"/>
  <c r="L154" s="1"/>
  <c r="K153"/>
  <c r="L153" s="1"/>
  <c r="K152"/>
  <c r="L152" s="1"/>
  <c r="K151"/>
  <c r="L151" s="1"/>
  <c r="K150"/>
  <c r="L150" s="1"/>
  <c r="K149"/>
  <c r="L149" s="1"/>
  <c r="K148"/>
  <c r="L148" s="1"/>
  <c r="K147"/>
  <c r="L147" s="1"/>
  <c r="K146"/>
  <c r="L146" s="1"/>
  <c r="K145"/>
  <c r="L145" s="1"/>
  <c r="K144"/>
  <c r="L144" s="1"/>
  <c r="K143"/>
  <c r="L143" s="1"/>
  <c r="K142"/>
  <c r="L142" s="1"/>
  <c r="K141"/>
  <c r="L141" s="1"/>
  <c r="K140"/>
  <c r="L140" s="1"/>
  <c r="K139"/>
  <c r="L139" s="1"/>
  <c r="K138"/>
  <c r="L138" s="1"/>
  <c r="K137"/>
  <c r="L137" s="1"/>
  <c r="K136"/>
  <c r="L136" s="1"/>
  <c r="K135"/>
  <c r="L135" s="1"/>
  <c r="K134"/>
  <c r="L134" s="1"/>
  <c r="K133"/>
  <c r="L133" s="1"/>
  <c r="K132"/>
  <c r="L132" s="1"/>
  <c r="K131"/>
  <c r="L131" s="1"/>
  <c r="K130"/>
  <c r="L130" s="1"/>
  <c r="K129"/>
  <c r="L129" s="1"/>
  <c r="K128"/>
  <c r="L128" s="1"/>
  <c r="K127"/>
  <c r="L127" s="1"/>
  <c r="K126"/>
  <c r="L126" s="1"/>
  <c r="K125"/>
  <c r="L125" s="1"/>
  <c r="K124"/>
  <c r="L124" s="1"/>
  <c r="K123"/>
  <c r="L123" s="1"/>
  <c r="K122"/>
  <c r="L122" s="1"/>
  <c r="K121"/>
  <c r="L121" s="1"/>
  <c r="K120"/>
  <c r="L120" s="1"/>
  <c r="K119"/>
  <c r="L119" s="1"/>
  <c r="K118"/>
  <c r="L118" s="1"/>
  <c r="K117"/>
  <c r="L117" s="1"/>
  <c r="K116"/>
  <c r="L116" s="1"/>
  <c r="K115"/>
  <c r="L115" s="1"/>
  <c r="K114"/>
  <c r="L114" s="1"/>
  <c r="K113"/>
  <c r="L113" s="1"/>
  <c r="K112"/>
  <c r="L112" s="1"/>
  <c r="K111"/>
  <c r="L111" s="1"/>
  <c r="K110"/>
  <c r="L110" s="1"/>
  <c r="K109"/>
  <c r="L109" s="1"/>
  <c r="K108"/>
  <c r="L108" s="1"/>
  <c r="K107"/>
  <c r="L107" s="1"/>
  <c r="K106"/>
  <c r="L106" s="1"/>
  <c r="K105"/>
  <c r="L105" s="1"/>
  <c r="K104"/>
  <c r="L104" s="1"/>
  <c r="K103"/>
  <c r="L103" s="1"/>
  <c r="K102"/>
  <c r="L102" s="1"/>
  <c r="K101"/>
  <c r="L101" s="1"/>
  <c r="K100"/>
  <c r="L100" s="1"/>
  <c r="K99"/>
  <c r="L99" s="1"/>
  <c r="K98"/>
  <c r="L98" s="1"/>
  <c r="K97"/>
  <c r="L97" s="1"/>
  <c r="K96"/>
  <c r="L96" s="1"/>
  <c r="K95"/>
  <c r="L95" s="1"/>
  <c r="K94"/>
  <c r="L94" s="1"/>
  <c r="K93"/>
  <c r="L93" s="1"/>
  <c r="K92"/>
  <c r="L92" s="1"/>
  <c r="K91"/>
  <c r="L91" s="1"/>
  <c r="K90"/>
  <c r="L90" s="1"/>
  <c r="K89"/>
  <c r="L89" s="1"/>
  <c r="K88"/>
  <c r="L88" s="1"/>
  <c r="K87"/>
  <c r="L87" s="1"/>
  <c r="K86"/>
  <c r="L86" s="1"/>
  <c r="K85"/>
  <c r="L85" s="1"/>
  <c r="K84"/>
  <c r="L84" s="1"/>
  <c r="K83"/>
  <c r="L83" s="1"/>
  <c r="K82"/>
  <c r="L82" s="1"/>
  <c r="K81"/>
  <c r="L81" s="1"/>
  <c r="K80"/>
  <c r="L80" s="1"/>
  <c r="K79"/>
  <c r="L79" s="1"/>
  <c r="K78"/>
  <c r="L78" s="1"/>
  <c r="K77"/>
  <c r="L77" s="1"/>
  <c r="K76"/>
  <c r="L76" s="1"/>
  <c r="K75"/>
  <c r="L75" s="1"/>
  <c r="K74"/>
  <c r="L74" s="1"/>
  <c r="K73"/>
  <c r="L73" s="1"/>
  <c r="K72"/>
  <c r="L72" s="1"/>
  <c r="K71"/>
  <c r="L71" s="1"/>
  <c r="K70"/>
  <c r="L70" s="1"/>
  <c r="K69"/>
  <c r="L69" s="1"/>
  <c r="K68"/>
  <c r="L68" s="1"/>
  <c r="K67"/>
  <c r="L67" s="1"/>
  <c r="K66"/>
  <c r="L66" s="1"/>
  <c r="K65"/>
  <c r="L65" s="1"/>
  <c r="K64"/>
  <c r="L64" s="1"/>
  <c r="K63"/>
  <c r="L63" s="1"/>
  <c r="K62"/>
  <c r="L62" s="1"/>
  <c r="K61"/>
  <c r="L61" s="1"/>
  <c r="K60"/>
  <c r="L60" s="1"/>
  <c r="K59"/>
  <c r="L59" s="1"/>
  <c r="K58"/>
  <c r="L58" s="1"/>
  <c r="K57"/>
  <c r="L57" s="1"/>
  <c r="K56"/>
  <c r="L56" s="1"/>
  <c r="K55"/>
  <c r="L55" s="1"/>
  <c r="K54"/>
  <c r="L54" s="1"/>
  <c r="K53"/>
  <c r="L53" s="1"/>
  <c r="K52"/>
  <c r="L52" s="1"/>
  <c r="K51"/>
  <c r="L51" s="1"/>
  <c r="K50"/>
  <c r="L50" s="1"/>
  <c r="K49"/>
  <c r="L49" s="1"/>
  <c r="K48"/>
  <c r="L48" s="1"/>
  <c r="K47"/>
  <c r="L47" s="1"/>
  <c r="K46"/>
  <c r="L46" s="1"/>
  <c r="K45"/>
  <c r="L45" s="1"/>
  <c r="K44"/>
  <c r="L44" s="1"/>
  <c r="K43"/>
  <c r="L43" s="1"/>
  <c r="K42"/>
  <c r="L42" s="1"/>
  <c r="K41"/>
  <c r="L41" s="1"/>
  <c r="K40"/>
  <c r="L40" s="1"/>
  <c r="K39"/>
  <c r="L39" s="1"/>
  <c r="K38"/>
  <c r="L38" s="1"/>
  <c r="K37"/>
  <c r="L37" s="1"/>
  <c r="K36"/>
  <c r="L36" s="1"/>
  <c r="K35"/>
  <c r="L35" s="1"/>
  <c r="K34"/>
  <c r="L34" s="1"/>
  <c r="K33"/>
  <c r="L33" s="1"/>
  <c r="K32"/>
  <c r="L32" s="1"/>
  <c r="K31"/>
  <c r="L31" s="1"/>
  <c r="K30"/>
  <c r="L30" s="1"/>
  <c r="K29"/>
  <c r="L29" s="1"/>
  <c r="K28"/>
  <c r="L28" s="1"/>
  <c r="K27"/>
  <c r="L27" s="1"/>
  <c r="K26"/>
  <c r="L26" s="1"/>
  <c r="K25"/>
  <c r="L25" s="1"/>
  <c r="K24"/>
  <c r="L24" s="1"/>
  <c r="K23"/>
  <c r="L23" s="1"/>
  <c r="K22"/>
  <c r="L22" s="1"/>
  <c r="K21"/>
  <c r="L21" s="1"/>
  <c r="K20"/>
  <c r="L20" s="1"/>
  <c r="K19"/>
  <c r="L19" s="1"/>
  <c r="K18"/>
  <c r="L18" s="1"/>
  <c r="K17"/>
  <c r="L17" s="1"/>
  <c r="K16"/>
  <c r="L16" s="1"/>
  <c r="K15"/>
  <c r="L15" s="1"/>
  <c r="K14"/>
  <c r="L14" s="1"/>
  <c r="K13"/>
  <c r="L13" s="1"/>
  <c r="K12"/>
  <c r="L12" s="1"/>
  <c r="K11"/>
  <c r="L11" s="1"/>
  <c r="K10"/>
  <c r="L10" s="1"/>
  <c r="K9"/>
  <c r="L9" s="1"/>
  <c r="K8"/>
  <c r="L8" s="1"/>
  <c r="K7"/>
  <c r="L7" s="1"/>
  <c r="K6"/>
  <c r="L6" s="1"/>
  <c r="K5"/>
  <c r="L5" s="1"/>
  <c r="K4"/>
  <c r="L4" s="1"/>
  <c r="K3"/>
  <c r="L3" s="1"/>
  <c r="K2"/>
  <c r="L2" s="1"/>
  <c r="M5374" i="2"/>
  <c r="L5374"/>
  <c r="M5373"/>
  <c r="L5373"/>
  <c r="M5372"/>
  <c r="L5372"/>
  <c r="M5371"/>
  <c r="L5371"/>
  <c r="M5370"/>
  <c r="L5370"/>
  <c r="M5369"/>
  <c r="L5369"/>
  <c r="M5368"/>
  <c r="L5368"/>
  <c r="M5367"/>
  <c r="L5367"/>
  <c r="M5366"/>
  <c r="L5366"/>
  <c r="M5365"/>
  <c r="L5365"/>
  <c r="M5364"/>
  <c r="L5364"/>
  <c r="M5363"/>
  <c r="L5363"/>
  <c r="M5362"/>
  <c r="L5362"/>
  <c r="M5361"/>
  <c r="L5361"/>
  <c r="M5360"/>
  <c r="L5360"/>
  <c r="M5359"/>
  <c r="L5359"/>
  <c r="M5358"/>
  <c r="L5358"/>
  <c r="M5357"/>
  <c r="L5357"/>
  <c r="M5356"/>
  <c r="L5356"/>
  <c r="M5355"/>
  <c r="L5355"/>
  <c r="M5354"/>
  <c r="L5354"/>
  <c r="M5353"/>
  <c r="L5353"/>
  <c r="M5352"/>
  <c r="L5352"/>
  <c r="M5351"/>
  <c r="L5351"/>
  <c r="M5350"/>
  <c r="L5350"/>
  <c r="M5349"/>
  <c r="L5349"/>
  <c r="M5348"/>
  <c r="L5348"/>
  <c r="M5347"/>
  <c r="L5347"/>
  <c r="M5346"/>
  <c r="L5346"/>
  <c r="M5345"/>
  <c r="L5345"/>
  <c r="M5344"/>
  <c r="L5344"/>
  <c r="M5343"/>
  <c r="L5343"/>
  <c r="M5342"/>
  <c r="L5342"/>
  <c r="M5341"/>
  <c r="L5341"/>
  <c r="M5340"/>
  <c r="L5340"/>
  <c r="M5339"/>
  <c r="L5339"/>
  <c r="M5338"/>
  <c r="L5338"/>
  <c r="M5337"/>
  <c r="L5337"/>
  <c r="M5336"/>
  <c r="L5336"/>
  <c r="M5335"/>
  <c r="L5335"/>
  <c r="M5334"/>
  <c r="L5334"/>
  <c r="M5333"/>
  <c r="L5333"/>
  <c r="M5332"/>
  <c r="L5332"/>
  <c r="M5331"/>
  <c r="L5331"/>
  <c r="A5331"/>
  <c r="M5330"/>
  <c r="L5330"/>
  <c r="A5330"/>
  <c r="M5329"/>
  <c r="L5329"/>
  <c r="A5329"/>
  <c r="M5328"/>
  <c r="L5328"/>
  <c r="A5328"/>
  <c r="M5327"/>
  <c r="L5327"/>
  <c r="A5327"/>
  <c r="M5326"/>
  <c r="L5326"/>
  <c r="A5326"/>
  <c r="M5325"/>
  <c r="L5325"/>
  <c r="A5325"/>
  <c r="M5324"/>
  <c r="L5324"/>
  <c r="A5324"/>
  <c r="M5323"/>
  <c r="L5323"/>
  <c r="A5323"/>
  <c r="M5322"/>
  <c r="L5322"/>
  <c r="A5322"/>
  <c r="M5321"/>
  <c r="L5321"/>
  <c r="A5321"/>
  <c r="M5320"/>
  <c r="L5320"/>
  <c r="A5320"/>
  <c r="M5319"/>
  <c r="L5319"/>
  <c r="A5319"/>
  <c r="M5318"/>
  <c r="L5318"/>
  <c r="A5318"/>
  <c r="M5317"/>
  <c r="L5317"/>
  <c r="A5317"/>
  <c r="M5316"/>
  <c r="L5316"/>
  <c r="A5316"/>
  <c r="M5315"/>
  <c r="L5315"/>
  <c r="A5315"/>
  <c r="M5314"/>
  <c r="L5314"/>
  <c r="A5314"/>
  <c r="M5313"/>
  <c r="L5313"/>
  <c r="A5313"/>
  <c r="M5312"/>
  <c r="L5312"/>
  <c r="A5312"/>
  <c r="M5311"/>
  <c r="L5311"/>
  <c r="A5311"/>
  <c r="M5310"/>
  <c r="L5310"/>
  <c r="A5310"/>
  <c r="M5309"/>
  <c r="L5309"/>
  <c r="A5309"/>
  <c r="M5308"/>
  <c r="L5308"/>
  <c r="A5308"/>
  <c r="M5307"/>
  <c r="L5307"/>
  <c r="A5307"/>
  <c r="M5306"/>
  <c r="L5306"/>
  <c r="A5306"/>
  <c r="M5305"/>
  <c r="L5305"/>
  <c r="A5305"/>
  <c r="M5304"/>
  <c r="L5304"/>
  <c r="A5304"/>
  <c r="M5303"/>
  <c r="L5303"/>
  <c r="A5303"/>
  <c r="M5302"/>
  <c r="L5302"/>
  <c r="A5302"/>
  <c r="M5301"/>
  <c r="L5301"/>
  <c r="A5301"/>
  <c r="M5300"/>
  <c r="L5300"/>
  <c r="A5300"/>
  <c r="M5299"/>
  <c r="L5299"/>
  <c r="A5299"/>
  <c r="M5298"/>
  <c r="L5298"/>
  <c r="A5298"/>
  <c r="M5297"/>
  <c r="L5297"/>
  <c r="A5297"/>
  <c r="M5296"/>
  <c r="L5296"/>
  <c r="A5296"/>
  <c r="M5295"/>
  <c r="L5295"/>
  <c r="A5295"/>
  <c r="M5294"/>
  <c r="L5294"/>
  <c r="A5294"/>
  <c r="M5293"/>
  <c r="L5293"/>
  <c r="A5293"/>
  <c r="M5292"/>
  <c r="L5292"/>
  <c r="A5292"/>
  <c r="M5291"/>
  <c r="L5291"/>
  <c r="A5291"/>
  <c r="M5290"/>
  <c r="L5290"/>
  <c r="A5290"/>
  <c r="M5289"/>
  <c r="L5289"/>
  <c r="A5289"/>
  <c r="M5288"/>
  <c r="L5288"/>
  <c r="A5288"/>
  <c r="M5287"/>
  <c r="L5287"/>
  <c r="A5287"/>
  <c r="M5286"/>
  <c r="L5286"/>
  <c r="A5286"/>
  <c r="M5285"/>
  <c r="L5285"/>
  <c r="A5285"/>
  <c r="M5284"/>
  <c r="L5284"/>
  <c r="A5284"/>
  <c r="M5283"/>
  <c r="L5283"/>
  <c r="A5283"/>
  <c r="M5282"/>
  <c r="L5282"/>
  <c r="A5282"/>
  <c r="M5281"/>
  <c r="L5281"/>
  <c r="A5281"/>
  <c r="M5280"/>
  <c r="L5280"/>
  <c r="A5280"/>
  <c r="M5279"/>
  <c r="L5279"/>
  <c r="A5279"/>
  <c r="M5278"/>
  <c r="L5278"/>
  <c r="A5278"/>
  <c r="M5277"/>
  <c r="L5277"/>
  <c r="A5277"/>
  <c r="M5276"/>
  <c r="L5276"/>
  <c r="A5276"/>
  <c r="M5275"/>
  <c r="L5275"/>
  <c r="A5275"/>
  <c r="M5274"/>
  <c r="L5274"/>
  <c r="A5274"/>
  <c r="M5273"/>
  <c r="L5273"/>
  <c r="A5273"/>
  <c r="M5272"/>
  <c r="L5272"/>
  <c r="A5272"/>
  <c r="M5271"/>
  <c r="L5271"/>
  <c r="A5271"/>
  <c r="M5270"/>
  <c r="L5270"/>
  <c r="A5270"/>
  <c r="M5269"/>
  <c r="L5269"/>
  <c r="A5269"/>
  <c r="M5268"/>
  <c r="L5268"/>
  <c r="A5268"/>
  <c r="M5267"/>
  <c r="L5267"/>
  <c r="A5267"/>
  <c r="M5266"/>
  <c r="L5266"/>
  <c r="A5266"/>
  <c r="M5265"/>
  <c r="L5265"/>
  <c r="A5265"/>
  <c r="M5264"/>
  <c r="L5264"/>
  <c r="A5264"/>
  <c r="M5263"/>
  <c r="L5263"/>
  <c r="A5263"/>
  <c r="M5262"/>
  <c r="L5262"/>
  <c r="A5262"/>
  <c r="M5261"/>
  <c r="L5261"/>
  <c r="A5261"/>
  <c r="M5260"/>
  <c r="L5260"/>
  <c r="A5260"/>
  <c r="M5259"/>
  <c r="L5259"/>
  <c r="A5259"/>
  <c r="M5258"/>
  <c r="L5258"/>
  <c r="A5258"/>
  <c r="M5257"/>
  <c r="L5257"/>
  <c r="A5257"/>
  <c r="M5256"/>
  <c r="L5256"/>
  <c r="A5256"/>
  <c r="M5255"/>
  <c r="L5255"/>
  <c r="A5255"/>
  <c r="M5254"/>
  <c r="L5254"/>
  <c r="A5254"/>
  <c r="M5253"/>
  <c r="L5253"/>
  <c r="A5253"/>
  <c r="M5252"/>
  <c r="L5252"/>
  <c r="A5252"/>
  <c r="M5251"/>
  <c r="L5251"/>
  <c r="A5251"/>
  <c r="M5250"/>
  <c r="L5250"/>
  <c r="A5250"/>
  <c r="M5249"/>
  <c r="L5249"/>
  <c r="A5249"/>
  <c r="M5248"/>
  <c r="L5248"/>
  <c r="A5248"/>
  <c r="M5247"/>
  <c r="L5247"/>
  <c r="A5247"/>
  <c r="M5246"/>
  <c r="L5246"/>
  <c r="A5246"/>
  <c r="M5245"/>
  <c r="L5245"/>
  <c r="A5245"/>
  <c r="M5244"/>
  <c r="L5244"/>
  <c r="A5244"/>
  <c r="M5243"/>
  <c r="L5243"/>
  <c r="A5243"/>
  <c r="M5242"/>
  <c r="L5242"/>
  <c r="A5242"/>
  <c r="M5241"/>
  <c r="L5241"/>
  <c r="A5241"/>
  <c r="M5240"/>
  <c r="L5240"/>
  <c r="A5240"/>
  <c r="M5239"/>
  <c r="L5239"/>
  <c r="A5239"/>
  <c r="M5238"/>
  <c r="L5238"/>
  <c r="A5238"/>
  <c r="M5237"/>
  <c r="L5237"/>
  <c r="A5237"/>
  <c r="M5236"/>
  <c r="L5236"/>
  <c r="A5236"/>
  <c r="M5235"/>
  <c r="L5235"/>
  <c r="A5235"/>
  <c r="M5234"/>
  <c r="L5234"/>
  <c r="A5234"/>
  <c r="M5233"/>
  <c r="L5233"/>
  <c r="A5233"/>
  <c r="M5232"/>
  <c r="L5232"/>
  <c r="A5232"/>
  <c r="M5231"/>
  <c r="L5231"/>
  <c r="A5231"/>
  <c r="M5230"/>
  <c r="L5230"/>
  <c r="A5230"/>
  <c r="M5229"/>
  <c r="L5229"/>
  <c r="A5229"/>
  <c r="M5228"/>
  <c r="L5228"/>
  <c r="A5228"/>
  <c r="M5227"/>
  <c r="L5227"/>
  <c r="A5227"/>
  <c r="M5226"/>
  <c r="L5226"/>
  <c r="A5226"/>
  <c r="M5225"/>
  <c r="L5225"/>
  <c r="A5225"/>
  <c r="M5224"/>
  <c r="L5224"/>
  <c r="A5224"/>
  <c r="M5223"/>
  <c r="L5223"/>
  <c r="A5223"/>
  <c r="M5222"/>
  <c r="L5222"/>
  <c r="A5222"/>
  <c r="M5221"/>
  <c r="L5221"/>
  <c r="A5221"/>
  <c r="M5220"/>
  <c r="L5220"/>
  <c r="A5220"/>
  <c r="M5219"/>
  <c r="L5219"/>
  <c r="A5219"/>
  <c r="M5218"/>
  <c r="L5218"/>
  <c r="A5218"/>
  <c r="M5217"/>
  <c r="L5217"/>
  <c r="A5217"/>
  <c r="M5216"/>
  <c r="L5216"/>
  <c r="A5216"/>
  <c r="M5215"/>
  <c r="L5215"/>
  <c r="A5215"/>
  <c r="M5214"/>
  <c r="L5214"/>
  <c r="A5214"/>
  <c r="M5213"/>
  <c r="L5213"/>
  <c r="A5213"/>
  <c r="M5212"/>
  <c r="L5212"/>
  <c r="A5212"/>
  <c r="M5211"/>
  <c r="L5211"/>
  <c r="A5211"/>
  <c r="M5210"/>
  <c r="L5210"/>
  <c r="A5210"/>
  <c r="M5209"/>
  <c r="L5209"/>
  <c r="A5209"/>
  <c r="M5208"/>
  <c r="L5208"/>
  <c r="A5208"/>
  <c r="M5207"/>
  <c r="L5207"/>
  <c r="A5207"/>
  <c r="M5206"/>
  <c r="L5206"/>
  <c r="A5206"/>
  <c r="M5205"/>
  <c r="L5205"/>
  <c r="A5205"/>
  <c r="M5204"/>
  <c r="L5204"/>
  <c r="A5204"/>
  <c r="M5203"/>
  <c r="L5203"/>
  <c r="A5203"/>
  <c r="M5202"/>
  <c r="L5202"/>
  <c r="A5202"/>
  <c r="M5201"/>
  <c r="L5201"/>
  <c r="A5201"/>
  <c r="M5200"/>
  <c r="L5200"/>
  <c r="A5200"/>
  <c r="M5199"/>
  <c r="L5199"/>
  <c r="A5199"/>
  <c r="M5198"/>
  <c r="L5198"/>
  <c r="A5198"/>
  <c r="M5197"/>
  <c r="L5197"/>
  <c r="A5197"/>
  <c r="M5196"/>
  <c r="L5196"/>
  <c r="A5196"/>
  <c r="M5195"/>
  <c r="L5195"/>
  <c r="A5195"/>
  <c r="M5194"/>
  <c r="L5194"/>
  <c r="A5194"/>
  <c r="M5193"/>
  <c r="L5193"/>
  <c r="A5193"/>
  <c r="M5192"/>
  <c r="L5192"/>
  <c r="A5192"/>
  <c r="M5191"/>
  <c r="L5191"/>
  <c r="A5191"/>
  <c r="M5190"/>
  <c r="L5190"/>
  <c r="A5190"/>
  <c r="M5189"/>
  <c r="L5189"/>
  <c r="A5189"/>
  <c r="M5188"/>
  <c r="L5188"/>
  <c r="A5188"/>
  <c r="M5187"/>
  <c r="L5187"/>
  <c r="A5187"/>
  <c r="M5186"/>
  <c r="L5186"/>
  <c r="A5186"/>
  <c r="M5185"/>
  <c r="L5185"/>
  <c r="A5185"/>
  <c r="M5184"/>
  <c r="L5184"/>
  <c r="A5184"/>
  <c r="M5183"/>
  <c r="L5183"/>
  <c r="A5183"/>
  <c r="M5182"/>
  <c r="L5182"/>
  <c r="A5182"/>
  <c r="M5181"/>
  <c r="L5181"/>
  <c r="A5181"/>
  <c r="M5180"/>
  <c r="L5180"/>
  <c r="A5180"/>
  <c r="M5179"/>
  <c r="L5179"/>
  <c r="A5179"/>
  <c r="M5178"/>
  <c r="L5178"/>
  <c r="A5178"/>
  <c r="M5177"/>
  <c r="L5177"/>
  <c r="A5177"/>
  <c r="M5176"/>
  <c r="L5176"/>
  <c r="A5176"/>
  <c r="M5175"/>
  <c r="L5175"/>
  <c r="A5175"/>
  <c r="M5174"/>
  <c r="L5174"/>
  <c r="A5174"/>
  <c r="M5173"/>
  <c r="L5173"/>
  <c r="A5173"/>
  <c r="M5172"/>
  <c r="L5172"/>
  <c r="A5172"/>
  <c r="M5171"/>
  <c r="L5171"/>
  <c r="A5171"/>
  <c r="M5170"/>
  <c r="L5170"/>
  <c r="A5170"/>
  <c r="M5169"/>
  <c r="L5169"/>
  <c r="A5169"/>
  <c r="M5168"/>
  <c r="L5168"/>
  <c r="A5168"/>
  <c r="M5167"/>
  <c r="L5167"/>
  <c r="A5167"/>
  <c r="M5166"/>
  <c r="L5166"/>
  <c r="A5166"/>
  <c r="M5165"/>
  <c r="L5165"/>
  <c r="A5165"/>
  <c r="M5164"/>
  <c r="L5164"/>
  <c r="A5164"/>
  <c r="M5163"/>
  <c r="L5163"/>
  <c r="A5163"/>
  <c r="M5162"/>
  <c r="L5162"/>
  <c r="A5162"/>
  <c r="M5161"/>
  <c r="L5161"/>
  <c r="A5161"/>
  <c r="M5160"/>
  <c r="L5160"/>
  <c r="A5160"/>
  <c r="M5159"/>
  <c r="L5159"/>
  <c r="A5159"/>
  <c r="M5158"/>
  <c r="L5158"/>
  <c r="A5158"/>
  <c r="M5157"/>
  <c r="L5157"/>
  <c r="A5157"/>
  <c r="M5156"/>
  <c r="L5156"/>
  <c r="A5156"/>
  <c r="M5155"/>
  <c r="L5155"/>
  <c r="A5155"/>
  <c r="M5154"/>
  <c r="L5154"/>
  <c r="A5154"/>
  <c r="M5153"/>
  <c r="L5153"/>
  <c r="A5153"/>
  <c r="M5152"/>
  <c r="L5152"/>
  <c r="A5152"/>
  <c r="M5151"/>
  <c r="L5151"/>
  <c r="A5151"/>
  <c r="M5150"/>
  <c r="L5150"/>
  <c r="A5150"/>
  <c r="M5149"/>
  <c r="L5149"/>
  <c r="A5149"/>
  <c r="M5148"/>
  <c r="L5148"/>
  <c r="A5148"/>
  <c r="M5147"/>
  <c r="L5147"/>
  <c r="A5147"/>
  <c r="M5146"/>
  <c r="L5146"/>
  <c r="A5146"/>
  <c r="M5145"/>
  <c r="L5145"/>
  <c r="A5145"/>
  <c r="M5144"/>
  <c r="L5144"/>
  <c r="A5144"/>
  <c r="M5143"/>
  <c r="L5143"/>
  <c r="A5143"/>
  <c r="M5142"/>
  <c r="L5142"/>
  <c r="A5142"/>
  <c r="M5141"/>
  <c r="L5141"/>
  <c r="A5141"/>
  <c r="M5140"/>
  <c r="L5140"/>
  <c r="A5140"/>
  <c r="M5139"/>
  <c r="L5139"/>
  <c r="A5139"/>
  <c r="M5138"/>
  <c r="L5138"/>
  <c r="A5138"/>
  <c r="M5137"/>
  <c r="L5137"/>
  <c r="A5137"/>
  <c r="M5136"/>
  <c r="L5136"/>
  <c r="A5136"/>
  <c r="M5135"/>
  <c r="L5135"/>
  <c r="A5135"/>
  <c r="M5134"/>
  <c r="L5134"/>
  <c r="A5134"/>
  <c r="M5133"/>
  <c r="L5133"/>
  <c r="A5133"/>
  <c r="M5132"/>
  <c r="L5132"/>
  <c r="A5132"/>
  <c r="M5131"/>
  <c r="L5131"/>
  <c r="A5131"/>
  <c r="M5130"/>
  <c r="L5130"/>
  <c r="A5130"/>
  <c r="M5129"/>
  <c r="L5129"/>
  <c r="A5129"/>
  <c r="M5128"/>
  <c r="L5128"/>
  <c r="A5128"/>
  <c r="M5127"/>
  <c r="L5127"/>
  <c r="A5127"/>
  <c r="M5126"/>
  <c r="L5126"/>
  <c r="A5126"/>
  <c r="M5125"/>
  <c r="L5125"/>
  <c r="A5125"/>
  <c r="M5124"/>
  <c r="L5124"/>
  <c r="A5124"/>
  <c r="M5123"/>
  <c r="L5123"/>
  <c r="A5123"/>
  <c r="M5122"/>
  <c r="L5122"/>
  <c r="A5122"/>
  <c r="M5121"/>
  <c r="L5121"/>
  <c r="A5121"/>
  <c r="M5120"/>
  <c r="L5120"/>
  <c r="A5120"/>
  <c r="M5119"/>
  <c r="L5119"/>
  <c r="A5119"/>
  <c r="M5118"/>
  <c r="L5118"/>
  <c r="A5118"/>
  <c r="M5117"/>
  <c r="L5117"/>
  <c r="A5117"/>
  <c r="M5116"/>
  <c r="L5116"/>
  <c r="A5116"/>
  <c r="M5115"/>
  <c r="L5115"/>
  <c r="A5115"/>
  <c r="M5114"/>
  <c r="L5114"/>
  <c r="A5114"/>
  <c r="M5113"/>
  <c r="L5113"/>
  <c r="A5113"/>
  <c r="M5112"/>
  <c r="L5112"/>
  <c r="A5112"/>
  <c r="M5111"/>
  <c r="L5111"/>
  <c r="A5111"/>
  <c r="M5110"/>
  <c r="L5110"/>
  <c r="A5110"/>
  <c r="M5109"/>
  <c r="L5109"/>
  <c r="A5109"/>
  <c r="M5108"/>
  <c r="L5108"/>
  <c r="A5108"/>
  <c r="M5107"/>
  <c r="L5107"/>
  <c r="A5107"/>
  <c r="M5106"/>
  <c r="L5106"/>
  <c r="A5106"/>
  <c r="M5105"/>
  <c r="L5105"/>
  <c r="A5105"/>
  <c r="M5104"/>
  <c r="L5104"/>
  <c r="A5104"/>
  <c r="M5103"/>
  <c r="L5103"/>
  <c r="A5103"/>
  <c r="M5102"/>
  <c r="L5102"/>
  <c r="A5102"/>
  <c r="M5101"/>
  <c r="L5101"/>
  <c r="A5101"/>
  <c r="M5100"/>
  <c r="L5100"/>
  <c r="A5100"/>
  <c r="M5099"/>
  <c r="L5099"/>
  <c r="A5099"/>
  <c r="M5098"/>
  <c r="L5098"/>
  <c r="A5098"/>
  <c r="M5097"/>
  <c r="L5097"/>
  <c r="A5097"/>
  <c r="M5096"/>
  <c r="L5096"/>
  <c r="A5096"/>
  <c r="M5095"/>
  <c r="L5095"/>
  <c r="A5095"/>
  <c r="M5094"/>
  <c r="L5094"/>
  <c r="A5094"/>
  <c r="M5093"/>
  <c r="L5093"/>
  <c r="A5093"/>
  <c r="M5092"/>
  <c r="L5092"/>
  <c r="A5092"/>
  <c r="M5091"/>
  <c r="L5091"/>
  <c r="A5091"/>
  <c r="M5090"/>
  <c r="L5090"/>
  <c r="A5090"/>
  <c r="M5089"/>
  <c r="L5089"/>
  <c r="A5089"/>
  <c r="M5088"/>
  <c r="L5088"/>
  <c r="A5088"/>
  <c r="M5087"/>
  <c r="L5087"/>
  <c r="A5087"/>
  <c r="M5086"/>
  <c r="L5086"/>
  <c r="A5086"/>
  <c r="M5085"/>
  <c r="L5085"/>
  <c r="A5085"/>
  <c r="M5084"/>
  <c r="L5084"/>
  <c r="A5084"/>
  <c r="M5083"/>
  <c r="L5083"/>
  <c r="A5083"/>
  <c r="M5082"/>
  <c r="L5082"/>
  <c r="A5082"/>
  <c r="M5081"/>
  <c r="L5081"/>
  <c r="A5081"/>
  <c r="M5080"/>
  <c r="L5080"/>
  <c r="A5080"/>
  <c r="M5079"/>
  <c r="L5079"/>
  <c r="A5079"/>
  <c r="M5078"/>
  <c r="L5078"/>
  <c r="A5078"/>
  <c r="M5077"/>
  <c r="L5077"/>
  <c r="A5077"/>
  <c r="M5076"/>
  <c r="L5076"/>
  <c r="A5076"/>
  <c r="M5075"/>
  <c r="L5075"/>
  <c r="A5075"/>
  <c r="M5074"/>
  <c r="L5074"/>
  <c r="A5074"/>
  <c r="M5073"/>
  <c r="L5073"/>
  <c r="A5073"/>
  <c r="M5072"/>
  <c r="L5072"/>
  <c r="A5072"/>
  <c r="M5071"/>
  <c r="L5071"/>
  <c r="A5071"/>
  <c r="M5070"/>
  <c r="L5070"/>
  <c r="A5070"/>
  <c r="M5069"/>
  <c r="L5069"/>
  <c r="A5069"/>
  <c r="M5068"/>
  <c r="L5068"/>
  <c r="A5068"/>
  <c r="M5067"/>
  <c r="L5067"/>
  <c r="A5067"/>
  <c r="M5066"/>
  <c r="L5066"/>
  <c r="A5066"/>
  <c r="M5065"/>
  <c r="L5065"/>
  <c r="A5065"/>
  <c r="M5064"/>
  <c r="L5064"/>
  <c r="A5064"/>
  <c r="M5063"/>
  <c r="L5063"/>
  <c r="A5063"/>
  <c r="M5062"/>
  <c r="L5062"/>
  <c r="A5062"/>
  <c r="M5061"/>
  <c r="L5061"/>
  <c r="A5061"/>
  <c r="M5060"/>
  <c r="L5060"/>
  <c r="A5060"/>
  <c r="M5059"/>
  <c r="L5059"/>
  <c r="A5059"/>
  <c r="M5058"/>
  <c r="L5058"/>
  <c r="A5058"/>
  <c r="M5057"/>
  <c r="L5057"/>
  <c r="A5057"/>
  <c r="M5056"/>
  <c r="L5056"/>
  <c r="A5056"/>
  <c r="M5055"/>
  <c r="L5055"/>
  <c r="A5055"/>
  <c r="M5054"/>
  <c r="L5054"/>
  <c r="A5054"/>
  <c r="M5053"/>
  <c r="L5053"/>
  <c r="A5053"/>
  <c r="M5052"/>
  <c r="L5052"/>
  <c r="A5052"/>
  <c r="M5051"/>
  <c r="L5051"/>
  <c r="A5051"/>
  <c r="M5050"/>
  <c r="L5050"/>
  <c r="A5050"/>
  <c r="M5049"/>
  <c r="L5049"/>
  <c r="A5049"/>
  <c r="M5048"/>
  <c r="L5048"/>
  <c r="A5048"/>
  <c r="M5047"/>
  <c r="L5047"/>
  <c r="A5047"/>
  <c r="M5046"/>
  <c r="L5046"/>
  <c r="A5046"/>
  <c r="M5045"/>
  <c r="L5045"/>
  <c r="A5045"/>
  <c r="M5044"/>
  <c r="L5044"/>
  <c r="A5044"/>
  <c r="M5043"/>
  <c r="L5043"/>
  <c r="A5043"/>
  <c r="M5042"/>
  <c r="L5042"/>
  <c r="A5042"/>
  <c r="M5041"/>
  <c r="L5041"/>
  <c r="A5041"/>
  <c r="M5040"/>
  <c r="L5040"/>
  <c r="A5040"/>
  <c r="M5039"/>
  <c r="L5039"/>
  <c r="A5039"/>
  <c r="M5038"/>
  <c r="L5038"/>
  <c r="A5038"/>
  <c r="M5037"/>
  <c r="L5037"/>
  <c r="A5037"/>
  <c r="M5036"/>
  <c r="L5036"/>
  <c r="A5036"/>
  <c r="M5035"/>
  <c r="L5035"/>
  <c r="A5035"/>
  <c r="M5034"/>
  <c r="L5034"/>
  <c r="A5034"/>
  <c r="M5033"/>
  <c r="L5033"/>
  <c r="A5033"/>
  <c r="M5032"/>
  <c r="L5032"/>
  <c r="A5032"/>
  <c r="M5031"/>
  <c r="L5031"/>
  <c r="A5031"/>
  <c r="M5030"/>
  <c r="L5030"/>
  <c r="A5030"/>
  <c r="M5029"/>
  <c r="L5029"/>
  <c r="A5029"/>
  <c r="M5028"/>
  <c r="L5028"/>
  <c r="A5028"/>
  <c r="M5027"/>
  <c r="L5027"/>
  <c r="A5027"/>
  <c r="M5026"/>
  <c r="L5026"/>
  <c r="A5026"/>
  <c r="M5025"/>
  <c r="L5025"/>
  <c r="A5025"/>
  <c r="M5024"/>
  <c r="L5024"/>
  <c r="A5024"/>
  <c r="M5023"/>
  <c r="L5023"/>
  <c r="A5023"/>
  <c r="M5022"/>
  <c r="L5022"/>
  <c r="A5022"/>
  <c r="M5021"/>
  <c r="L5021"/>
  <c r="A5021"/>
  <c r="M5020"/>
  <c r="L5020"/>
  <c r="A5020"/>
  <c r="M5019"/>
  <c r="L5019"/>
  <c r="A5019"/>
  <c r="M5018"/>
  <c r="L5018"/>
  <c r="A5018"/>
  <c r="M5017"/>
  <c r="L5017"/>
  <c r="A5017"/>
  <c r="M5016"/>
  <c r="L5016"/>
  <c r="A5016"/>
  <c r="M5015"/>
  <c r="L5015"/>
  <c r="A5015"/>
  <c r="M5014"/>
  <c r="L5014"/>
  <c r="A5014"/>
  <c r="M5013"/>
  <c r="L5013"/>
  <c r="A5013"/>
  <c r="M5012"/>
  <c r="L5012"/>
  <c r="A5012"/>
  <c r="M5011"/>
  <c r="L5011"/>
  <c r="A5011"/>
  <c r="M5010"/>
  <c r="L5010"/>
  <c r="A5010"/>
  <c r="M5009"/>
  <c r="L5009"/>
  <c r="A5009"/>
  <c r="M5008"/>
  <c r="L5008"/>
  <c r="A5008"/>
  <c r="M5007"/>
  <c r="L5007"/>
  <c r="A5007"/>
  <c r="M5006"/>
  <c r="L5006"/>
  <c r="A5006"/>
  <c r="M5005"/>
  <c r="L5005"/>
  <c r="A5005"/>
  <c r="M5004"/>
  <c r="L5004"/>
  <c r="A5004"/>
  <c r="M5003"/>
  <c r="L5003"/>
  <c r="A5003"/>
  <c r="M5002"/>
  <c r="L5002"/>
  <c r="A5002"/>
  <c r="M5001"/>
  <c r="L5001"/>
  <c r="A5001"/>
  <c r="M5000"/>
  <c r="L5000"/>
  <c r="A5000"/>
  <c r="M4999"/>
  <c r="L4999"/>
  <c r="A4999"/>
  <c r="M4998"/>
  <c r="L4998"/>
  <c r="A4998"/>
  <c r="M4997"/>
  <c r="L4997"/>
  <c r="A4997"/>
  <c r="M4996"/>
  <c r="L4996"/>
  <c r="A4996"/>
  <c r="M4995"/>
  <c r="L4995"/>
  <c r="A4995"/>
  <c r="M4994"/>
  <c r="L4994"/>
  <c r="A4994"/>
  <c r="M4993"/>
  <c r="L4993"/>
  <c r="A4993"/>
  <c r="M4992"/>
  <c r="L4992"/>
  <c r="A4992"/>
  <c r="M4991"/>
  <c r="L4991"/>
  <c r="A4991"/>
  <c r="M4990"/>
  <c r="L4990"/>
  <c r="A4990"/>
  <c r="M4989"/>
  <c r="L4989"/>
  <c r="A4989"/>
  <c r="M4988"/>
  <c r="L4988"/>
  <c r="A4988"/>
  <c r="M4987"/>
  <c r="L4987"/>
  <c r="A4987"/>
  <c r="M4986"/>
  <c r="L4986"/>
  <c r="A4986"/>
  <c r="M4985"/>
  <c r="L4985"/>
  <c r="A4985"/>
  <c r="M4984"/>
  <c r="L4984"/>
  <c r="A4984"/>
  <c r="M4983"/>
  <c r="L4983"/>
  <c r="A4983"/>
  <c r="M4982"/>
  <c r="L4982"/>
  <c r="A4982"/>
  <c r="M4981"/>
  <c r="L4981"/>
  <c r="A4981"/>
  <c r="M4980"/>
  <c r="L4980"/>
  <c r="A4980"/>
  <c r="M4979"/>
  <c r="L4979"/>
  <c r="A4979"/>
  <c r="M4978"/>
  <c r="L4978"/>
  <c r="A4978"/>
  <c r="M4977"/>
  <c r="L4977"/>
  <c r="A4977"/>
  <c r="M4976"/>
  <c r="L4976"/>
  <c r="A4976"/>
  <c r="M4975"/>
  <c r="L4975"/>
  <c r="A4975"/>
  <c r="M4974"/>
  <c r="L4974"/>
  <c r="A4974"/>
  <c r="M4973"/>
  <c r="L4973"/>
  <c r="A4973"/>
  <c r="M4972"/>
  <c r="L4972"/>
  <c r="A4972"/>
  <c r="M4971"/>
  <c r="L4971"/>
  <c r="A4971"/>
  <c r="M4970"/>
  <c r="L4970"/>
  <c r="A4970"/>
  <c r="M4969"/>
  <c r="L4969"/>
  <c r="A4969"/>
  <c r="M4968"/>
  <c r="L4968"/>
  <c r="A4968"/>
  <c r="M4967"/>
  <c r="L4967"/>
  <c r="A4967"/>
  <c r="M4966"/>
  <c r="L4966"/>
  <c r="A4966"/>
  <c r="M4965"/>
  <c r="L4965"/>
  <c r="A4965"/>
  <c r="M4964"/>
  <c r="L4964"/>
  <c r="A4964"/>
  <c r="M4963"/>
  <c r="L4963"/>
  <c r="A4963"/>
  <c r="M4962"/>
  <c r="L4962"/>
  <c r="A4962"/>
  <c r="M4961"/>
  <c r="L4961"/>
  <c r="A4961"/>
  <c r="M4960"/>
  <c r="L4960"/>
  <c r="A4960"/>
  <c r="M4959"/>
  <c r="L4959"/>
  <c r="A4959"/>
  <c r="M4958"/>
  <c r="L4958"/>
  <c r="A4958"/>
  <c r="M4957"/>
  <c r="L4957"/>
  <c r="A4957"/>
  <c r="M4956"/>
  <c r="L4956"/>
  <c r="A4956"/>
  <c r="M4955"/>
  <c r="L4955"/>
  <c r="A4955"/>
  <c r="M4954"/>
  <c r="L4954"/>
  <c r="A4954"/>
  <c r="M4953"/>
  <c r="L4953"/>
  <c r="A4953"/>
  <c r="M4952"/>
  <c r="L4952"/>
  <c r="A4952"/>
  <c r="M4951"/>
  <c r="L4951"/>
  <c r="A4951"/>
  <c r="M4950"/>
  <c r="L4950"/>
  <c r="A4950"/>
  <c r="M4949"/>
  <c r="L4949"/>
  <c r="A4949"/>
  <c r="M4948"/>
  <c r="L4948"/>
  <c r="A4948"/>
  <c r="M4947"/>
  <c r="L4947"/>
  <c r="A4947"/>
  <c r="M4946"/>
  <c r="L4946"/>
  <c r="A4946"/>
  <c r="M4945"/>
  <c r="L4945"/>
  <c r="A4945"/>
  <c r="M4944"/>
  <c r="L4944"/>
  <c r="A4944"/>
  <c r="M4943"/>
  <c r="L4943"/>
  <c r="A4943"/>
  <c r="M4942"/>
  <c r="L4942"/>
  <c r="A4942"/>
  <c r="M4941"/>
  <c r="L4941"/>
  <c r="A4941"/>
  <c r="M4940"/>
  <c r="L4940"/>
  <c r="A4940"/>
  <c r="M4939"/>
  <c r="L4939"/>
  <c r="A4939"/>
  <c r="M4938"/>
  <c r="L4938"/>
  <c r="A4938"/>
  <c r="M4937"/>
  <c r="L4937"/>
  <c r="A4937"/>
  <c r="M4936"/>
  <c r="L4936"/>
  <c r="A4936"/>
  <c r="M4935"/>
  <c r="L4935"/>
  <c r="A4935"/>
  <c r="M4934"/>
  <c r="L4934"/>
  <c r="A4934"/>
  <c r="M4933"/>
  <c r="L4933"/>
  <c r="A4933"/>
  <c r="M4932"/>
  <c r="L4932"/>
  <c r="A4932"/>
  <c r="M4931"/>
  <c r="L4931"/>
  <c r="A4931"/>
  <c r="M4930"/>
  <c r="L4930"/>
  <c r="A4930"/>
  <c r="M4929"/>
  <c r="L4929"/>
  <c r="A4929"/>
  <c r="M4928"/>
  <c r="L4928"/>
  <c r="A4928"/>
  <c r="M4927"/>
  <c r="L4927"/>
  <c r="A4927"/>
  <c r="M4926"/>
  <c r="L4926"/>
  <c r="A4926"/>
  <c r="M4925"/>
  <c r="L4925"/>
  <c r="A4925"/>
  <c r="M4924"/>
  <c r="L4924"/>
  <c r="A4924"/>
  <c r="M4923"/>
  <c r="L4923"/>
  <c r="A4923"/>
  <c r="M4922"/>
  <c r="L4922"/>
  <c r="A4922"/>
  <c r="M4921"/>
  <c r="L4921"/>
  <c r="A4921"/>
  <c r="M4920"/>
  <c r="L4920"/>
  <c r="A4920"/>
  <c r="M4919"/>
  <c r="L4919"/>
  <c r="A4919"/>
  <c r="M4918"/>
  <c r="L4918"/>
  <c r="A4918"/>
  <c r="M4917"/>
  <c r="L4917"/>
  <c r="A4917"/>
  <c r="M4916"/>
  <c r="L4916"/>
  <c r="A4916"/>
  <c r="M4915"/>
  <c r="L4915"/>
  <c r="A4915"/>
  <c r="M4914"/>
  <c r="L4914"/>
  <c r="A4914"/>
  <c r="M4913"/>
  <c r="L4913"/>
  <c r="A4913"/>
  <c r="M4912"/>
  <c r="L4912"/>
  <c r="A4912"/>
  <c r="M4911"/>
  <c r="L4911"/>
  <c r="A4911"/>
  <c r="M4910"/>
  <c r="L4910"/>
  <c r="A4910"/>
  <c r="M4909"/>
  <c r="L4909"/>
  <c r="A4909"/>
  <c r="M4908"/>
  <c r="L4908"/>
  <c r="A4908"/>
  <c r="M4907"/>
  <c r="L4907"/>
  <c r="A4907"/>
  <c r="M4906"/>
  <c r="L4906"/>
  <c r="A4906"/>
  <c r="M4905"/>
  <c r="L4905"/>
  <c r="A4905"/>
  <c r="M4904"/>
  <c r="L4904"/>
  <c r="A4904"/>
  <c r="M4903"/>
  <c r="L4903"/>
  <c r="A4903"/>
  <c r="M4902"/>
  <c r="L4902"/>
  <c r="A4902"/>
  <c r="M4901"/>
  <c r="L4901"/>
  <c r="A4901"/>
  <c r="M4900"/>
  <c r="L4900"/>
  <c r="A4900"/>
  <c r="M4899"/>
  <c r="L4899"/>
  <c r="A4899"/>
  <c r="M4898"/>
  <c r="L4898"/>
  <c r="A4898"/>
  <c r="M4897"/>
  <c r="L4897"/>
  <c r="A4897"/>
  <c r="M4896"/>
  <c r="L4896"/>
  <c r="A4896"/>
  <c r="M4895"/>
  <c r="L4895"/>
  <c r="A4895"/>
  <c r="M4894"/>
  <c r="L4894"/>
  <c r="A4894"/>
  <c r="M4893"/>
  <c r="L4893"/>
  <c r="A4893"/>
  <c r="M4892"/>
  <c r="L4892"/>
  <c r="A4892"/>
  <c r="M4891"/>
  <c r="L4891"/>
  <c r="A4891"/>
  <c r="M4890"/>
  <c r="L4890"/>
  <c r="A4890"/>
  <c r="M4889"/>
  <c r="L4889"/>
  <c r="A4889"/>
  <c r="M4888"/>
  <c r="L4888"/>
  <c r="A4888"/>
  <c r="M4887"/>
  <c r="L4887"/>
  <c r="A4887"/>
  <c r="M4886"/>
  <c r="L4886"/>
  <c r="A4886"/>
  <c r="M4885"/>
  <c r="L4885"/>
  <c r="A4885"/>
  <c r="M4884"/>
  <c r="L4884"/>
  <c r="A4884"/>
  <c r="M4883"/>
  <c r="L4883"/>
  <c r="A4883"/>
  <c r="M4882"/>
  <c r="L4882"/>
  <c r="A4882"/>
  <c r="M4881"/>
  <c r="L4881"/>
  <c r="A4881"/>
  <c r="M4880"/>
  <c r="L4880"/>
  <c r="A4880"/>
  <c r="M4879"/>
  <c r="L4879"/>
  <c r="A4879"/>
  <c r="M4878"/>
  <c r="L4878"/>
  <c r="A4878"/>
  <c r="M4877"/>
  <c r="L4877"/>
  <c r="A4877"/>
  <c r="M4876"/>
  <c r="L4876"/>
  <c r="A4876"/>
  <c r="M4875"/>
  <c r="L4875"/>
  <c r="A4875"/>
  <c r="M4874"/>
  <c r="L4874"/>
  <c r="A4874"/>
  <c r="M4873"/>
  <c r="L4873"/>
  <c r="A4873"/>
  <c r="M4872"/>
  <c r="L4872"/>
  <c r="A4872"/>
  <c r="M4871"/>
  <c r="L4871"/>
  <c r="A4871"/>
  <c r="M4870"/>
  <c r="L4870"/>
  <c r="A4870"/>
  <c r="M4869"/>
  <c r="L4869"/>
  <c r="A4869"/>
  <c r="M4868"/>
  <c r="L4868"/>
  <c r="A4868"/>
  <c r="M4867"/>
  <c r="L4867"/>
  <c r="A4867"/>
  <c r="M4866"/>
  <c r="L4866"/>
  <c r="A4866"/>
  <c r="M4865"/>
  <c r="L4865"/>
  <c r="A4865"/>
  <c r="M4864"/>
  <c r="L4864"/>
  <c r="A4864"/>
  <c r="M4863"/>
  <c r="L4863"/>
  <c r="A4863"/>
  <c r="M4862"/>
  <c r="L4862"/>
  <c r="A4862"/>
  <c r="M4861"/>
  <c r="L4861"/>
  <c r="A4861"/>
  <c r="M4860"/>
  <c r="L4860"/>
  <c r="A4860"/>
  <c r="M4859"/>
  <c r="L4859"/>
  <c r="A4859"/>
  <c r="M4858"/>
  <c r="L4858"/>
  <c r="A4858"/>
  <c r="M4857"/>
  <c r="L4857"/>
  <c r="A4857"/>
  <c r="M4856"/>
  <c r="L4856"/>
  <c r="A4856"/>
  <c r="M4855"/>
  <c r="L4855"/>
  <c r="A4855"/>
  <c r="M4854"/>
  <c r="L4854"/>
  <c r="A4854"/>
  <c r="M4853"/>
  <c r="L4853"/>
  <c r="A4853"/>
  <c r="M4852"/>
  <c r="L4852"/>
  <c r="A4852"/>
  <c r="M4851"/>
  <c r="L4851"/>
  <c r="A4851"/>
  <c r="M4850"/>
  <c r="L4850"/>
  <c r="A4850"/>
  <c r="M4849"/>
  <c r="L4849"/>
  <c r="A4849"/>
  <c r="M4848"/>
  <c r="L4848"/>
  <c r="A4848"/>
  <c r="M4847"/>
  <c r="L4847"/>
  <c r="A4847"/>
  <c r="M4846"/>
  <c r="L4846"/>
  <c r="A4846"/>
  <c r="M4845"/>
  <c r="L4845"/>
  <c r="A4845"/>
  <c r="M4844"/>
  <c r="L4844"/>
  <c r="A4844"/>
  <c r="M4843"/>
  <c r="L4843"/>
  <c r="A4843"/>
  <c r="M4842"/>
  <c r="L4842"/>
  <c r="A4842"/>
  <c r="M4841"/>
  <c r="L4841"/>
  <c r="A4841"/>
  <c r="M4840"/>
  <c r="L4840"/>
  <c r="A4840"/>
  <c r="M4839"/>
  <c r="L4839"/>
  <c r="A4839"/>
  <c r="M4838"/>
  <c r="L4838"/>
  <c r="A4838"/>
  <c r="M4837"/>
  <c r="L4837"/>
  <c r="A4837"/>
  <c r="M4836"/>
  <c r="L4836"/>
  <c r="A4836"/>
  <c r="M4835"/>
  <c r="L4835"/>
  <c r="A4835"/>
  <c r="M4834"/>
  <c r="L4834"/>
  <c r="A4834"/>
  <c r="M4833"/>
  <c r="L4833"/>
  <c r="A4833"/>
  <c r="M4832"/>
  <c r="L4832"/>
  <c r="A4832"/>
  <c r="M4831"/>
  <c r="L4831"/>
  <c r="A4831"/>
  <c r="M4830"/>
  <c r="L4830"/>
  <c r="A4830"/>
  <c r="M4829"/>
  <c r="L4829"/>
  <c r="A4829"/>
  <c r="M4828"/>
  <c r="L4828"/>
  <c r="A4828"/>
  <c r="M4827"/>
  <c r="L4827"/>
  <c r="A4827"/>
  <c r="M4826"/>
  <c r="L4826"/>
  <c r="A4826"/>
  <c r="M4825"/>
  <c r="L4825"/>
  <c r="A4825"/>
  <c r="M4824"/>
  <c r="L4824"/>
  <c r="A4824"/>
  <c r="M4823"/>
  <c r="L4823"/>
  <c r="A4823"/>
  <c r="M4822"/>
  <c r="L4822"/>
  <c r="A4822"/>
  <c r="M4821"/>
  <c r="L4821"/>
  <c r="A4821"/>
  <c r="M4820"/>
  <c r="L4820"/>
  <c r="A4820"/>
  <c r="M4819"/>
  <c r="L4819"/>
  <c r="A4819"/>
  <c r="M4818"/>
  <c r="L4818"/>
  <c r="A4818"/>
  <c r="M4817"/>
  <c r="L4817"/>
  <c r="A4817"/>
  <c r="M4816"/>
  <c r="L4816"/>
  <c r="A4816"/>
  <c r="M4815"/>
  <c r="L4815"/>
  <c r="A4815"/>
  <c r="M4814"/>
  <c r="L4814"/>
  <c r="A4814"/>
  <c r="M4813"/>
  <c r="L4813"/>
  <c r="A4813"/>
  <c r="M4812"/>
  <c r="L4812"/>
  <c r="A4812"/>
  <c r="M4811"/>
  <c r="L4811"/>
  <c r="A4811"/>
  <c r="M4810"/>
  <c r="L4810"/>
  <c r="A4810"/>
  <c r="M4809"/>
  <c r="L4809"/>
  <c r="A4809"/>
  <c r="M4808"/>
  <c r="L4808"/>
  <c r="A4808"/>
  <c r="M4807"/>
  <c r="L4807"/>
  <c r="A4807"/>
  <c r="M4806"/>
  <c r="L4806"/>
  <c r="A4806"/>
  <c r="M4805"/>
  <c r="L4805"/>
  <c r="A4805"/>
  <c r="M4804"/>
  <c r="L4804"/>
  <c r="A4804"/>
  <c r="M4803"/>
  <c r="L4803"/>
  <c r="A4803"/>
  <c r="M4802"/>
  <c r="L4802"/>
  <c r="A4802"/>
  <c r="M4801"/>
  <c r="L4801"/>
  <c r="A4801"/>
  <c r="M4800"/>
  <c r="L4800"/>
  <c r="A4800"/>
  <c r="M4799"/>
  <c r="L4799"/>
  <c r="A4799"/>
  <c r="M4798"/>
  <c r="L4798"/>
  <c r="A4798"/>
  <c r="M4797"/>
  <c r="L4797"/>
  <c r="A4797"/>
  <c r="M4796"/>
  <c r="L4796"/>
  <c r="A4796"/>
  <c r="M4795"/>
  <c r="L4795"/>
  <c r="A4795"/>
  <c r="M4794"/>
  <c r="L4794"/>
  <c r="A4794"/>
  <c r="M4793"/>
  <c r="L4793"/>
  <c r="A4793"/>
  <c r="M4792"/>
  <c r="L4792"/>
  <c r="A4792"/>
  <c r="M4791"/>
  <c r="L4791"/>
  <c r="A4791"/>
  <c r="M4790"/>
  <c r="L4790"/>
  <c r="A4790"/>
  <c r="M4789"/>
  <c r="L4789"/>
  <c r="A4789"/>
  <c r="M4788"/>
  <c r="L4788"/>
  <c r="A4788"/>
  <c r="M4787"/>
  <c r="L4787"/>
  <c r="A4787"/>
  <c r="M4786"/>
  <c r="L4786"/>
  <c r="A4786"/>
  <c r="M4785"/>
  <c r="L4785"/>
  <c r="A4785"/>
  <c r="M4784"/>
  <c r="L4784"/>
  <c r="A4784"/>
  <c r="M4783"/>
  <c r="L4783"/>
  <c r="A4783"/>
  <c r="M4782"/>
  <c r="L4782"/>
  <c r="A4782"/>
  <c r="M4781"/>
  <c r="L4781"/>
  <c r="A4781"/>
  <c r="M4780"/>
  <c r="L4780"/>
  <c r="A4780"/>
  <c r="M4779"/>
  <c r="L4779"/>
  <c r="A4779"/>
  <c r="M4778"/>
  <c r="L4778"/>
  <c r="A4778"/>
  <c r="M4777"/>
  <c r="L4777"/>
  <c r="A4777"/>
  <c r="M4776"/>
  <c r="L4776"/>
  <c r="A4776"/>
  <c r="M4775"/>
  <c r="L4775"/>
  <c r="A4775"/>
  <c r="M4774"/>
  <c r="L4774"/>
  <c r="A4774"/>
  <c r="M4773"/>
  <c r="L4773"/>
  <c r="A4773"/>
  <c r="M4772"/>
  <c r="L4772"/>
  <c r="A4772"/>
  <c r="M4771"/>
  <c r="L4771"/>
  <c r="A4771"/>
  <c r="M4770"/>
  <c r="L4770"/>
  <c r="A4770"/>
  <c r="M4769"/>
  <c r="L4769"/>
  <c r="A4769"/>
  <c r="M4768"/>
  <c r="L4768"/>
  <c r="A4768"/>
  <c r="M4767"/>
  <c r="L4767"/>
  <c r="A4767"/>
  <c r="M4766"/>
  <c r="L4766"/>
  <c r="A4766"/>
  <c r="M4765"/>
  <c r="L4765"/>
  <c r="A4765"/>
  <c r="M4764"/>
  <c r="L4764"/>
  <c r="A4764"/>
  <c r="M4763"/>
  <c r="L4763"/>
  <c r="A4763"/>
  <c r="M4762"/>
  <c r="L4762"/>
  <c r="A4762"/>
  <c r="M4761"/>
  <c r="L4761"/>
  <c r="A4761"/>
  <c r="M4760"/>
  <c r="L4760"/>
  <c r="A4760"/>
  <c r="M4759"/>
  <c r="L4759"/>
  <c r="A4759"/>
  <c r="M4758"/>
  <c r="L4758"/>
  <c r="A4758"/>
  <c r="M4757"/>
  <c r="L4757"/>
  <c r="A4757"/>
  <c r="M4756"/>
  <c r="L4756"/>
  <c r="A4756"/>
  <c r="M4755"/>
  <c r="L4755"/>
  <c r="A4755"/>
  <c r="M4754"/>
  <c r="L4754"/>
  <c r="A4754"/>
  <c r="M4753"/>
  <c r="L4753"/>
  <c r="A4753"/>
  <c r="M4752"/>
  <c r="L4752"/>
  <c r="A4752"/>
  <c r="M4751"/>
  <c r="L4751"/>
  <c r="A4751"/>
  <c r="M4750"/>
  <c r="L4750"/>
  <c r="A4750"/>
  <c r="M4749"/>
  <c r="L4749"/>
  <c r="A4749"/>
  <c r="M4748"/>
  <c r="L4748"/>
  <c r="A4748"/>
  <c r="M4747"/>
  <c r="L4747"/>
  <c r="A4747"/>
  <c r="M4746"/>
  <c r="L4746"/>
  <c r="A4746"/>
  <c r="M4745"/>
  <c r="L4745"/>
  <c r="A4745"/>
  <c r="M4744"/>
  <c r="L4744"/>
  <c r="A4744"/>
  <c r="M4743"/>
  <c r="L4743"/>
  <c r="A4743"/>
  <c r="M4742"/>
  <c r="L4742"/>
  <c r="A4742"/>
  <c r="M4741"/>
  <c r="L4741"/>
  <c r="A4741"/>
  <c r="M4740"/>
  <c r="L4740"/>
  <c r="A4740"/>
  <c r="M4739"/>
  <c r="L4739"/>
  <c r="A4739"/>
  <c r="M4738"/>
  <c r="L4738"/>
  <c r="A4738"/>
  <c r="M4737"/>
  <c r="L4737"/>
  <c r="A4737"/>
  <c r="M4736"/>
  <c r="L4736"/>
  <c r="A4736"/>
  <c r="M4735"/>
  <c r="L4735"/>
  <c r="A4735"/>
  <c r="M4734"/>
  <c r="L4734"/>
  <c r="A4734"/>
  <c r="M4733"/>
  <c r="L4733"/>
  <c r="A4733"/>
  <c r="M4732"/>
  <c r="L4732"/>
  <c r="A4732"/>
  <c r="M4731"/>
  <c r="L4731"/>
  <c r="A4731"/>
  <c r="M4730"/>
  <c r="L4730"/>
  <c r="A4730"/>
  <c r="M4729"/>
  <c r="L4729"/>
  <c r="A4729"/>
  <c r="M4728"/>
  <c r="L4728"/>
  <c r="A4728"/>
  <c r="M4727"/>
  <c r="L4727"/>
  <c r="A4727"/>
  <c r="M4726"/>
  <c r="L4726"/>
  <c r="A4726"/>
  <c r="M4725"/>
  <c r="L4725"/>
  <c r="A4725"/>
  <c r="M4724"/>
  <c r="L4724"/>
  <c r="A4724"/>
  <c r="M4723"/>
  <c r="L4723"/>
  <c r="A4723"/>
  <c r="M4722"/>
  <c r="L4722"/>
  <c r="A4722"/>
  <c r="M4721"/>
  <c r="L4721"/>
  <c r="A4721"/>
  <c r="M4720"/>
  <c r="L4720"/>
  <c r="A4720"/>
  <c r="M4719"/>
  <c r="L4719"/>
  <c r="A4719"/>
  <c r="M4718"/>
  <c r="L4718"/>
  <c r="A4718"/>
  <c r="M4717"/>
  <c r="L4717"/>
  <c r="A4717"/>
  <c r="M4716"/>
  <c r="L4716"/>
  <c r="A4716"/>
  <c r="M4715"/>
  <c r="L4715"/>
  <c r="A4715"/>
  <c r="M4714"/>
  <c r="L4714"/>
  <c r="A4714"/>
  <c r="M4713"/>
  <c r="L4713"/>
  <c r="A4713"/>
  <c r="M4712"/>
  <c r="L4712"/>
  <c r="A4712"/>
  <c r="M4711"/>
  <c r="L4711"/>
  <c r="A4711"/>
  <c r="M4710"/>
  <c r="L4710"/>
  <c r="A4710"/>
  <c r="M4709"/>
  <c r="L4709"/>
  <c r="A4709"/>
  <c r="M4708"/>
  <c r="L4708"/>
  <c r="A4708"/>
  <c r="M4707"/>
  <c r="L4707"/>
  <c r="A4707"/>
  <c r="M4706"/>
  <c r="L4706"/>
  <c r="A4706"/>
  <c r="M4705"/>
  <c r="L4705"/>
  <c r="A4705"/>
  <c r="M4704"/>
  <c r="L4704"/>
  <c r="A4704"/>
  <c r="M4703"/>
  <c r="L4703"/>
  <c r="A4703"/>
  <c r="M4702"/>
  <c r="L4702"/>
  <c r="A4702"/>
  <c r="M4701"/>
  <c r="L4701"/>
  <c r="A4701"/>
  <c r="M4700"/>
  <c r="L4700"/>
  <c r="A4700"/>
  <c r="M4699"/>
  <c r="L4699"/>
  <c r="A4699"/>
  <c r="M4698"/>
  <c r="L4698"/>
  <c r="A4698"/>
  <c r="M4697"/>
  <c r="L4697"/>
  <c r="A4697"/>
  <c r="M4696"/>
  <c r="L4696"/>
  <c r="A4696"/>
  <c r="M4695"/>
  <c r="L4695"/>
  <c r="A4695"/>
  <c r="M4694"/>
  <c r="L4694"/>
  <c r="A4694"/>
  <c r="M4693"/>
  <c r="L4693"/>
  <c r="A4693"/>
  <c r="M4692"/>
  <c r="L4692"/>
  <c r="A4692"/>
  <c r="M4691"/>
  <c r="L4691"/>
  <c r="A4691"/>
  <c r="M4690"/>
  <c r="L4690"/>
  <c r="A4690"/>
  <c r="M4689"/>
  <c r="L4689"/>
  <c r="A4689"/>
  <c r="M4688"/>
  <c r="L4688"/>
  <c r="A4688"/>
  <c r="M4687"/>
  <c r="L4687"/>
  <c r="A4687"/>
  <c r="M4686"/>
  <c r="L4686"/>
  <c r="A4686"/>
  <c r="M4685"/>
  <c r="L4685"/>
  <c r="A4685"/>
  <c r="M4684"/>
  <c r="L4684"/>
  <c r="A4684"/>
  <c r="M4683"/>
  <c r="L4683"/>
  <c r="A4683"/>
  <c r="M4682"/>
  <c r="L4682"/>
  <c r="A4682"/>
  <c r="M4681"/>
  <c r="L4681"/>
  <c r="A4681"/>
  <c r="M4680"/>
  <c r="L4680"/>
  <c r="A4680"/>
  <c r="M4679"/>
  <c r="L4679"/>
  <c r="A4679"/>
  <c r="M4678"/>
  <c r="L4678"/>
  <c r="A4678"/>
  <c r="M4677"/>
  <c r="L4677"/>
  <c r="A4677"/>
  <c r="M4676"/>
  <c r="L4676"/>
  <c r="A4676"/>
  <c r="M4675"/>
  <c r="L4675"/>
  <c r="A4675"/>
  <c r="M4674"/>
  <c r="L4674"/>
  <c r="A4674"/>
  <c r="M4673"/>
  <c r="L4673"/>
  <c r="A4673"/>
  <c r="M4672"/>
  <c r="L4672"/>
  <c r="A4672"/>
  <c r="M4671"/>
  <c r="L4671"/>
  <c r="A4671"/>
  <c r="M4670"/>
  <c r="L4670"/>
  <c r="A4670"/>
  <c r="M4669"/>
  <c r="L4669"/>
  <c r="A4669"/>
  <c r="M4668"/>
  <c r="L4668"/>
  <c r="A4668"/>
  <c r="M4667"/>
  <c r="L4667"/>
  <c r="A4667"/>
  <c r="M4666"/>
  <c r="L4666"/>
  <c r="A4666"/>
  <c r="M4665"/>
  <c r="L4665"/>
  <c r="A4665"/>
  <c r="M4664"/>
  <c r="L4664"/>
  <c r="A4664"/>
  <c r="M4663"/>
  <c r="L4663"/>
  <c r="A4663"/>
  <c r="M4662"/>
  <c r="L4662"/>
  <c r="A4662"/>
  <c r="M4661"/>
  <c r="L4661"/>
  <c r="A4661"/>
  <c r="M4660"/>
  <c r="L4660"/>
  <c r="A4660"/>
  <c r="M4659"/>
  <c r="L4659"/>
  <c r="A4659"/>
  <c r="M4658"/>
  <c r="L4658"/>
  <c r="A4658"/>
  <c r="M4657"/>
  <c r="L4657"/>
  <c r="A4657"/>
  <c r="M4656"/>
  <c r="L4656"/>
  <c r="A4656"/>
  <c r="M4655"/>
  <c r="L4655"/>
  <c r="A4655"/>
  <c r="M4654"/>
  <c r="L4654"/>
  <c r="A4654"/>
  <c r="M4653"/>
  <c r="L4653"/>
  <c r="A4653"/>
  <c r="M4652"/>
  <c r="L4652"/>
  <c r="A4652"/>
  <c r="M4651"/>
  <c r="L4651"/>
  <c r="A4651"/>
  <c r="M4650"/>
  <c r="L4650"/>
  <c r="A4650"/>
  <c r="M4649"/>
  <c r="L4649"/>
  <c r="A4649"/>
  <c r="M4648"/>
  <c r="L4648"/>
  <c r="A4648"/>
  <c r="M4647"/>
  <c r="L4647"/>
  <c r="A4647"/>
  <c r="M4646"/>
  <c r="L4646"/>
  <c r="A4646"/>
  <c r="M4645"/>
  <c r="L4645"/>
  <c r="A4645"/>
  <c r="M4644"/>
  <c r="L4644"/>
  <c r="A4644"/>
  <c r="M4643"/>
  <c r="L4643"/>
  <c r="A4643"/>
  <c r="M4642"/>
  <c r="L4642"/>
  <c r="A4642"/>
  <c r="M4641"/>
  <c r="L4641"/>
  <c r="A4641"/>
  <c r="M4640"/>
  <c r="L4640"/>
  <c r="A4640"/>
  <c r="M4639"/>
  <c r="L4639"/>
  <c r="A4639"/>
  <c r="M4638"/>
  <c r="L4638"/>
  <c r="A4638"/>
  <c r="M4637"/>
  <c r="L4637"/>
  <c r="A4637"/>
  <c r="M4636"/>
  <c r="L4636"/>
  <c r="A4636"/>
  <c r="M4635"/>
  <c r="L4635"/>
  <c r="A4635"/>
  <c r="M4634"/>
  <c r="L4634"/>
  <c r="A4634"/>
  <c r="M4633"/>
  <c r="L4633"/>
  <c r="A4633"/>
  <c r="M4632"/>
  <c r="L4632"/>
  <c r="A4632"/>
  <c r="M4631"/>
  <c r="L4631"/>
  <c r="A4631"/>
  <c r="M4630"/>
  <c r="L4630"/>
  <c r="A4630"/>
  <c r="M4629"/>
  <c r="L4629"/>
  <c r="A4629"/>
  <c r="M4628"/>
  <c r="L4628"/>
  <c r="A4628"/>
  <c r="M4627"/>
  <c r="L4627"/>
  <c r="A4627"/>
  <c r="M4626"/>
  <c r="L4626"/>
  <c r="A4626"/>
  <c r="M4625"/>
  <c r="L4625"/>
  <c r="A4625"/>
  <c r="M4624"/>
  <c r="L4624"/>
  <c r="A4624"/>
  <c r="M4623"/>
  <c r="L4623"/>
  <c r="A4623"/>
  <c r="M4622"/>
  <c r="L4622"/>
  <c r="A4622"/>
  <c r="M4621"/>
  <c r="L4621"/>
  <c r="A4621"/>
  <c r="M4620"/>
  <c r="L4620"/>
  <c r="A4620"/>
  <c r="M4619"/>
  <c r="L4619"/>
  <c r="A4619"/>
  <c r="M4618"/>
  <c r="L4618"/>
  <c r="A4618"/>
  <c r="M4617"/>
  <c r="L4617"/>
  <c r="A4617"/>
  <c r="M4616"/>
  <c r="L4616"/>
  <c r="A4616"/>
  <c r="M4615"/>
  <c r="L4615"/>
  <c r="A4615"/>
  <c r="M4614"/>
  <c r="L4614"/>
  <c r="A4614"/>
  <c r="M4613"/>
  <c r="L4613"/>
  <c r="A4613"/>
  <c r="M4612"/>
  <c r="L4612"/>
  <c r="A4612"/>
  <c r="M4611"/>
  <c r="L4611"/>
  <c r="A4611"/>
  <c r="M4610"/>
  <c r="L4610"/>
  <c r="A4610"/>
  <c r="M4609"/>
  <c r="L4609"/>
  <c r="A4609"/>
  <c r="M4608"/>
  <c r="L4608"/>
  <c r="A4608"/>
  <c r="M4607"/>
  <c r="L4607"/>
  <c r="A4607"/>
  <c r="M4606"/>
  <c r="L4606"/>
  <c r="A4606"/>
  <c r="M4605"/>
  <c r="L4605"/>
  <c r="A4605"/>
  <c r="M4604"/>
  <c r="L4604"/>
  <c r="A4604"/>
  <c r="M4603"/>
  <c r="L4603"/>
  <c r="A4603"/>
  <c r="M4602"/>
  <c r="L4602"/>
  <c r="A4602"/>
  <c r="M4601"/>
  <c r="L4601"/>
  <c r="A4601"/>
  <c r="M4600"/>
  <c r="L4600"/>
  <c r="A4600"/>
  <c r="M4599"/>
  <c r="L4599"/>
  <c r="A4599"/>
  <c r="M4598"/>
  <c r="L4598"/>
  <c r="A4598"/>
  <c r="M4597"/>
  <c r="L4597"/>
  <c r="A4597"/>
  <c r="M4596"/>
  <c r="L4596"/>
  <c r="A4596"/>
  <c r="M4595"/>
  <c r="L4595"/>
  <c r="A4595"/>
  <c r="M4594"/>
  <c r="L4594"/>
  <c r="A4594"/>
  <c r="M4593"/>
  <c r="L4593"/>
  <c r="A4593"/>
  <c r="M4592"/>
  <c r="L4592"/>
  <c r="A4592"/>
  <c r="M4591"/>
  <c r="L4591"/>
  <c r="A4591"/>
  <c r="M4590"/>
  <c r="L4590"/>
  <c r="A4590"/>
  <c r="M4589"/>
  <c r="L4589"/>
  <c r="A4589"/>
  <c r="M4588"/>
  <c r="L4588"/>
  <c r="A4588"/>
  <c r="M4587"/>
  <c r="L4587"/>
  <c r="A4587"/>
  <c r="M4586"/>
  <c r="L4586"/>
  <c r="A4586"/>
  <c r="M4585"/>
  <c r="L4585"/>
  <c r="A4585"/>
  <c r="M4584"/>
  <c r="L4584"/>
  <c r="A4584"/>
  <c r="M4583"/>
  <c r="L4583"/>
  <c r="A4583"/>
  <c r="M4582"/>
  <c r="L4582"/>
  <c r="A4582"/>
  <c r="M4581"/>
  <c r="L4581"/>
  <c r="A4581"/>
  <c r="M4580"/>
  <c r="L4580"/>
  <c r="A4580"/>
  <c r="M4579"/>
  <c r="L4579"/>
  <c r="A4579"/>
  <c r="M4578"/>
  <c r="L4578"/>
  <c r="A4578"/>
  <c r="M4577"/>
  <c r="L4577"/>
  <c r="A4577"/>
  <c r="M4576"/>
  <c r="L4576"/>
  <c r="A4576"/>
  <c r="M4575"/>
  <c r="L4575"/>
  <c r="A4575"/>
  <c r="M4574"/>
  <c r="L4574"/>
  <c r="A4574"/>
  <c r="M4573"/>
  <c r="L4573"/>
  <c r="A4573"/>
  <c r="M4572"/>
  <c r="L4572"/>
  <c r="A4572"/>
  <c r="M4571"/>
  <c r="L4571"/>
  <c r="A4571"/>
  <c r="M4570"/>
  <c r="L4570"/>
  <c r="A4570"/>
  <c r="M4569"/>
  <c r="L4569"/>
  <c r="A4569"/>
  <c r="M4568"/>
  <c r="L4568"/>
  <c r="A4568"/>
  <c r="M4567"/>
  <c r="L4567"/>
  <c r="A4567"/>
  <c r="M4566"/>
  <c r="L4566"/>
  <c r="A4566"/>
  <c r="M4565"/>
  <c r="L4565"/>
  <c r="A4565"/>
  <c r="M4564"/>
  <c r="L4564"/>
  <c r="A4564"/>
  <c r="M4563"/>
  <c r="L4563"/>
  <c r="A4563"/>
  <c r="M4562"/>
  <c r="L4562"/>
  <c r="A4562"/>
  <c r="M4561"/>
  <c r="L4561"/>
  <c r="A4561"/>
  <c r="M4560"/>
  <c r="L4560"/>
  <c r="A4560"/>
  <c r="M4559"/>
  <c r="L4559"/>
  <c r="A4559"/>
  <c r="M4558"/>
  <c r="L4558"/>
  <c r="A4558"/>
  <c r="M4557"/>
  <c r="L4557"/>
  <c r="A4557"/>
  <c r="M4556"/>
  <c r="L4556"/>
  <c r="A4556"/>
  <c r="M4555"/>
  <c r="L4555"/>
  <c r="A4555"/>
  <c r="M4554"/>
  <c r="L4554"/>
  <c r="A4554"/>
  <c r="M4553"/>
  <c r="L4553"/>
  <c r="A4553"/>
  <c r="M4552"/>
  <c r="L4552"/>
  <c r="A4552"/>
  <c r="M4551"/>
  <c r="L4551"/>
  <c r="A4551"/>
  <c r="M4550"/>
  <c r="L4550"/>
  <c r="A4550"/>
  <c r="M4549"/>
  <c r="L4549"/>
  <c r="A4549"/>
  <c r="M4548"/>
  <c r="L4548"/>
  <c r="A4548"/>
  <c r="M4547"/>
  <c r="L4547"/>
  <c r="A4547"/>
  <c r="M4546"/>
  <c r="L4546"/>
  <c r="A4546"/>
  <c r="M4545"/>
  <c r="L4545"/>
  <c r="A4545"/>
  <c r="M4544"/>
  <c r="L4544"/>
  <c r="A4544"/>
  <c r="M4543"/>
  <c r="L4543"/>
  <c r="A4543"/>
  <c r="M4542"/>
  <c r="L4542"/>
  <c r="A4542"/>
  <c r="M4541"/>
  <c r="L4541"/>
  <c r="A4541"/>
  <c r="M4540"/>
  <c r="L4540"/>
  <c r="A4540"/>
  <c r="M4539"/>
  <c r="L4539"/>
  <c r="A4539"/>
  <c r="M4538"/>
  <c r="L4538"/>
  <c r="A4538"/>
  <c r="M4537"/>
  <c r="L4537"/>
  <c r="A4537"/>
  <c r="M4536"/>
  <c r="L4536"/>
  <c r="A4536"/>
  <c r="M4535"/>
  <c r="L4535"/>
  <c r="A4535"/>
  <c r="M4534"/>
  <c r="L4534"/>
  <c r="A4534"/>
  <c r="M4533"/>
  <c r="L4533"/>
  <c r="A4533"/>
  <c r="M4532"/>
  <c r="L4532"/>
  <c r="A4532"/>
  <c r="M4531"/>
  <c r="L4531"/>
  <c r="A4531"/>
  <c r="M4530"/>
  <c r="L4530"/>
  <c r="A4530"/>
  <c r="M4529"/>
  <c r="L4529"/>
  <c r="A4529"/>
  <c r="M4528"/>
  <c r="L4528"/>
  <c r="A4528"/>
  <c r="M4527"/>
  <c r="L4527"/>
  <c r="A4527"/>
  <c r="M4526"/>
  <c r="L4526"/>
  <c r="A4526"/>
  <c r="M4525"/>
  <c r="L4525"/>
  <c r="A4525"/>
  <c r="M4524"/>
  <c r="L4524"/>
  <c r="A4524"/>
  <c r="M4523"/>
  <c r="L4523"/>
  <c r="A4523"/>
  <c r="M4522"/>
  <c r="L4522"/>
  <c r="A4522"/>
  <c r="M4521"/>
  <c r="L4521"/>
  <c r="A4521"/>
  <c r="M4520"/>
  <c r="L4520"/>
  <c r="A4520"/>
  <c r="M4519"/>
  <c r="L4519"/>
  <c r="A4519"/>
  <c r="M4518"/>
  <c r="L4518"/>
  <c r="A4518"/>
  <c r="M4517"/>
  <c r="L4517"/>
  <c r="A4517"/>
  <c r="M4516"/>
  <c r="L4516"/>
  <c r="A4516"/>
  <c r="M4515"/>
  <c r="L4515"/>
  <c r="A4515"/>
  <c r="M4514"/>
  <c r="L4514"/>
  <c r="A4514"/>
  <c r="M4513"/>
  <c r="L4513"/>
  <c r="A4513"/>
  <c r="M4512"/>
  <c r="L4512"/>
  <c r="A4512"/>
  <c r="M4511"/>
  <c r="L4511"/>
  <c r="A4511"/>
  <c r="M4510"/>
  <c r="L4510"/>
  <c r="A4510"/>
  <c r="M4509"/>
  <c r="L4509"/>
  <c r="A4509"/>
  <c r="M4508"/>
  <c r="L4508"/>
  <c r="A4508"/>
  <c r="M4507"/>
  <c r="L4507"/>
  <c r="A4507"/>
  <c r="M4506"/>
  <c r="L4506"/>
  <c r="A4506"/>
  <c r="M4505"/>
  <c r="L4505"/>
  <c r="A4505"/>
  <c r="M4504"/>
  <c r="L4504"/>
  <c r="A4504"/>
  <c r="M4503"/>
  <c r="L4503"/>
  <c r="A4503"/>
  <c r="M4502"/>
  <c r="L4502"/>
  <c r="A4502"/>
  <c r="M4501"/>
  <c r="L4501"/>
  <c r="A4501"/>
  <c r="M4500"/>
  <c r="L4500"/>
  <c r="A4500"/>
  <c r="M4499"/>
  <c r="L4499"/>
  <c r="A4499"/>
  <c r="M4498"/>
  <c r="L4498"/>
  <c r="A4498"/>
  <c r="M4497"/>
  <c r="L4497"/>
  <c r="A4497"/>
  <c r="M4496"/>
  <c r="L4496"/>
  <c r="A4496"/>
  <c r="M4495"/>
  <c r="L4495"/>
  <c r="A4495"/>
  <c r="M4494"/>
  <c r="L4494"/>
  <c r="A4494"/>
  <c r="M4493"/>
  <c r="L4493"/>
  <c r="A4493"/>
  <c r="M4492"/>
  <c r="L4492"/>
  <c r="A4492"/>
  <c r="M4491"/>
  <c r="L4491"/>
  <c r="A4491"/>
  <c r="M4490"/>
  <c r="L4490"/>
  <c r="A4490"/>
  <c r="M4489"/>
  <c r="L4489"/>
  <c r="A4489"/>
  <c r="M4488"/>
  <c r="L4488"/>
  <c r="A4488"/>
  <c r="M4487"/>
  <c r="L4487"/>
  <c r="A4487"/>
  <c r="M4486"/>
  <c r="L4486"/>
  <c r="A4486"/>
  <c r="M4485"/>
  <c r="L4485"/>
  <c r="A4485"/>
  <c r="M4484"/>
  <c r="L4484"/>
  <c r="A4484"/>
  <c r="M4483"/>
  <c r="L4483"/>
  <c r="A4483"/>
  <c r="M4482"/>
  <c r="L4482"/>
  <c r="A4482"/>
  <c r="M4481"/>
  <c r="L4481"/>
  <c r="A4481"/>
  <c r="M4480"/>
  <c r="L4480"/>
  <c r="A4480"/>
  <c r="M4479"/>
  <c r="L4479"/>
  <c r="A4479"/>
  <c r="M4478"/>
  <c r="L4478"/>
  <c r="A4478"/>
  <c r="M4477"/>
  <c r="L4477"/>
  <c r="A4477"/>
  <c r="M4476"/>
  <c r="L4476"/>
  <c r="A4476"/>
  <c r="M4475"/>
  <c r="L4475"/>
  <c r="A4475"/>
  <c r="M4474"/>
  <c r="L4474"/>
  <c r="A4474"/>
  <c r="M4473"/>
  <c r="L4473"/>
  <c r="A4473"/>
  <c r="M4472"/>
  <c r="L4472"/>
  <c r="A4472"/>
  <c r="M4471"/>
  <c r="L4471"/>
  <c r="A4471"/>
  <c r="M4470"/>
  <c r="L4470"/>
  <c r="A4470"/>
  <c r="M4469"/>
  <c r="L4469"/>
  <c r="A4469"/>
  <c r="M4468"/>
  <c r="L4468"/>
  <c r="A4468"/>
  <c r="M4467"/>
  <c r="L4467"/>
  <c r="A4467"/>
  <c r="M4466"/>
  <c r="L4466"/>
  <c r="A4466"/>
  <c r="M4465"/>
  <c r="L4465"/>
  <c r="A4465"/>
  <c r="M4464"/>
  <c r="L4464"/>
  <c r="A4464"/>
  <c r="M4463"/>
  <c r="L4463"/>
  <c r="A4463"/>
  <c r="M4462"/>
  <c r="L4462"/>
  <c r="A4462"/>
  <c r="M4461"/>
  <c r="L4461"/>
  <c r="A4461"/>
  <c r="M4460"/>
  <c r="L4460"/>
  <c r="A4460"/>
  <c r="M4459"/>
  <c r="L4459"/>
  <c r="A4459"/>
  <c r="M4458"/>
  <c r="L4458"/>
  <c r="A4458"/>
  <c r="M4457"/>
  <c r="L4457"/>
  <c r="A4457"/>
  <c r="M4456"/>
  <c r="L4456"/>
  <c r="A4456"/>
  <c r="M4455"/>
  <c r="L4455"/>
  <c r="A4455"/>
  <c r="M4454"/>
  <c r="L4454"/>
  <c r="A4454"/>
  <c r="M4453"/>
  <c r="L4453"/>
  <c r="A4453"/>
  <c r="M4452"/>
  <c r="L4452"/>
  <c r="A4452"/>
  <c r="M4451"/>
  <c r="L4451"/>
  <c r="A4451"/>
  <c r="M4450"/>
  <c r="L4450"/>
  <c r="A4450"/>
  <c r="M4449"/>
  <c r="L4449"/>
  <c r="A4449"/>
  <c r="M4448"/>
  <c r="L4448"/>
  <c r="A4448"/>
  <c r="M4447"/>
  <c r="L4447"/>
  <c r="A4447"/>
  <c r="M4446"/>
  <c r="L4446"/>
  <c r="A4446"/>
  <c r="M4445"/>
  <c r="L4445"/>
  <c r="A4445"/>
  <c r="M4444"/>
  <c r="L4444"/>
  <c r="A4444"/>
  <c r="M4443"/>
  <c r="L4443"/>
  <c r="A4443"/>
  <c r="M4442"/>
  <c r="L4442"/>
  <c r="A4442"/>
  <c r="M4441"/>
  <c r="L4441"/>
  <c r="A4441"/>
  <c r="M4440"/>
  <c r="L4440"/>
  <c r="A4440"/>
  <c r="M4439"/>
  <c r="L4439"/>
  <c r="A4439"/>
  <c r="M4438"/>
  <c r="L4438"/>
  <c r="A4438"/>
  <c r="M4437"/>
  <c r="L4437"/>
  <c r="A4437"/>
  <c r="M4436"/>
  <c r="L4436"/>
  <c r="A4436"/>
  <c r="M4435"/>
  <c r="L4435"/>
  <c r="A4435"/>
  <c r="M4434"/>
  <c r="L4434"/>
  <c r="A4434"/>
  <c r="M4433"/>
  <c r="L4433"/>
  <c r="A4433"/>
  <c r="M4432"/>
  <c r="L4432"/>
  <c r="A4432"/>
  <c r="M4431"/>
  <c r="L4431"/>
  <c r="A4431"/>
  <c r="M4430"/>
  <c r="L4430"/>
  <c r="A4430"/>
  <c r="M4429"/>
  <c r="L4429"/>
  <c r="A4429"/>
  <c r="M4428"/>
  <c r="L4428"/>
  <c r="A4428"/>
  <c r="M4427"/>
  <c r="L4427"/>
  <c r="A4427"/>
  <c r="M4426"/>
  <c r="L4426"/>
  <c r="A4426"/>
  <c r="M4425"/>
  <c r="L4425"/>
  <c r="A4425"/>
  <c r="M4424"/>
  <c r="L4424"/>
  <c r="A4424"/>
  <c r="M4423"/>
  <c r="L4423"/>
  <c r="A4423"/>
  <c r="M4422"/>
  <c r="L4422"/>
  <c r="A4422"/>
  <c r="M4421"/>
  <c r="L4421"/>
  <c r="A4421"/>
  <c r="M4420"/>
  <c r="L4420"/>
  <c r="A4420"/>
  <c r="M4419"/>
  <c r="L4419"/>
  <c r="A4419"/>
  <c r="M4418"/>
  <c r="L4418"/>
  <c r="A4418"/>
  <c r="M4417"/>
  <c r="L4417"/>
  <c r="A4417"/>
  <c r="M4416"/>
  <c r="L4416"/>
  <c r="A4416"/>
  <c r="M4415"/>
  <c r="L4415"/>
  <c r="A4415"/>
  <c r="M4414"/>
  <c r="L4414"/>
  <c r="A4414"/>
  <c r="M4413"/>
  <c r="L4413"/>
  <c r="A4413"/>
  <c r="M4412"/>
  <c r="L4412"/>
  <c r="A4412"/>
  <c r="M4411"/>
  <c r="L4411"/>
  <c r="A4411"/>
  <c r="M4410"/>
  <c r="L4410"/>
  <c r="A4410"/>
  <c r="M4409"/>
  <c r="L4409"/>
  <c r="A4409"/>
  <c r="M4408"/>
  <c r="L4408"/>
  <c r="A4408"/>
  <c r="M4407"/>
  <c r="L4407"/>
  <c r="A4407"/>
  <c r="M4406"/>
  <c r="L4406"/>
  <c r="A4406"/>
  <c r="M4405"/>
  <c r="L4405"/>
  <c r="A4405"/>
  <c r="M4404"/>
  <c r="L4404"/>
  <c r="A4404"/>
  <c r="M4403"/>
  <c r="L4403"/>
  <c r="A4403"/>
  <c r="M4402"/>
  <c r="L4402"/>
  <c r="A4402"/>
  <c r="M4401"/>
  <c r="L4401"/>
  <c r="A4401"/>
  <c r="M4400"/>
  <c r="L4400"/>
  <c r="A4400"/>
  <c r="M4399"/>
  <c r="L4399"/>
  <c r="A4399"/>
  <c r="M4398"/>
  <c r="L4398"/>
  <c r="A4398"/>
  <c r="M4397"/>
  <c r="L4397"/>
  <c r="A4397"/>
  <c r="M4396"/>
  <c r="L4396"/>
  <c r="A4396"/>
  <c r="M4395"/>
  <c r="L4395"/>
  <c r="A4395"/>
  <c r="M4394"/>
  <c r="L4394"/>
  <c r="A4394"/>
  <c r="M4393"/>
  <c r="L4393"/>
  <c r="A4393"/>
  <c r="M4392"/>
  <c r="L4392"/>
  <c r="A4392"/>
  <c r="M4391"/>
  <c r="L4391"/>
  <c r="A4391"/>
  <c r="M4390"/>
  <c r="L4390"/>
  <c r="A4390"/>
  <c r="M4389"/>
  <c r="L4389"/>
  <c r="A4389"/>
  <c r="M4388"/>
  <c r="L4388"/>
  <c r="A4388"/>
  <c r="M4387"/>
  <c r="L4387"/>
  <c r="A4387"/>
  <c r="M4386"/>
  <c r="L4386"/>
  <c r="A4386"/>
  <c r="M4385"/>
  <c r="L4385"/>
  <c r="A4385"/>
  <c r="M4384"/>
  <c r="L4384"/>
  <c r="A4384"/>
  <c r="M4383"/>
  <c r="L4383"/>
  <c r="A4383"/>
  <c r="M4382"/>
  <c r="L4382"/>
  <c r="A4382"/>
  <c r="M4381"/>
  <c r="L4381"/>
  <c r="A4381"/>
  <c r="M4380"/>
  <c r="L4380"/>
  <c r="A4380"/>
  <c r="M4379"/>
  <c r="L4379"/>
  <c r="A4379"/>
  <c r="M4378"/>
  <c r="L4378"/>
  <c r="A4378"/>
  <c r="M4377"/>
  <c r="L4377"/>
  <c r="A4377"/>
  <c r="M4376"/>
  <c r="L4376"/>
  <c r="A4376"/>
  <c r="M4375"/>
  <c r="L4375"/>
  <c r="A4375"/>
  <c r="M4374"/>
  <c r="L4374"/>
  <c r="A4374"/>
  <c r="M4373"/>
  <c r="L4373"/>
  <c r="A4373"/>
  <c r="M4372"/>
  <c r="L4372"/>
  <c r="A4372"/>
  <c r="M4371"/>
  <c r="L4371"/>
  <c r="A4371"/>
  <c r="M4370"/>
  <c r="L4370"/>
  <c r="A4370"/>
  <c r="M4369"/>
  <c r="L4369"/>
  <c r="A4369"/>
  <c r="M4368"/>
  <c r="L4368"/>
  <c r="A4368"/>
  <c r="M4367"/>
  <c r="L4367"/>
  <c r="A4367"/>
  <c r="M4366"/>
  <c r="L4366"/>
  <c r="A4366"/>
  <c r="M4365"/>
  <c r="L4365"/>
  <c r="A4365"/>
  <c r="M4364"/>
  <c r="L4364"/>
  <c r="A4364"/>
  <c r="M4363"/>
  <c r="L4363"/>
  <c r="A4363"/>
  <c r="M4362"/>
  <c r="L4362"/>
  <c r="A4362"/>
  <c r="M4361"/>
  <c r="L4361"/>
  <c r="A4361"/>
  <c r="M4360"/>
  <c r="L4360"/>
  <c r="A4360"/>
  <c r="M4359"/>
  <c r="L4359"/>
  <c r="A4359"/>
  <c r="M4358"/>
  <c r="L4358"/>
  <c r="A4358"/>
  <c r="M4357"/>
  <c r="L4357"/>
  <c r="A4357"/>
  <c r="M4356"/>
  <c r="L4356"/>
  <c r="A4356"/>
  <c r="M4355"/>
  <c r="L4355"/>
  <c r="A4355"/>
  <c r="M4354"/>
  <c r="L4354"/>
  <c r="A4354"/>
  <c r="M4353"/>
  <c r="L4353"/>
  <c r="A4353"/>
  <c r="M4352"/>
  <c r="L4352"/>
  <c r="A4352"/>
  <c r="M4351"/>
  <c r="L4351"/>
  <c r="A4351"/>
  <c r="M4350"/>
  <c r="L4350"/>
  <c r="A4350"/>
  <c r="M4349"/>
  <c r="L4349"/>
  <c r="A4349"/>
  <c r="M4348"/>
  <c r="L4348"/>
  <c r="A4348"/>
  <c r="M4347"/>
  <c r="L4347"/>
  <c r="A4347"/>
  <c r="M4346"/>
  <c r="L4346"/>
  <c r="A4346"/>
  <c r="M4345"/>
  <c r="L4345"/>
  <c r="A4345"/>
  <c r="M4344"/>
  <c r="L4344"/>
  <c r="A4344"/>
  <c r="M4343"/>
  <c r="L4343"/>
  <c r="A4343"/>
  <c r="M4342"/>
  <c r="L4342"/>
  <c r="A4342"/>
  <c r="M4341"/>
  <c r="L4341"/>
  <c r="A4341"/>
  <c r="M4340"/>
  <c r="L4340"/>
  <c r="A4340"/>
  <c r="M4339"/>
  <c r="L4339"/>
  <c r="A4339"/>
  <c r="M4338"/>
  <c r="L4338"/>
  <c r="A4338"/>
  <c r="M4337"/>
  <c r="L4337"/>
  <c r="A4337"/>
  <c r="M4336"/>
  <c r="L4336"/>
  <c r="A4336"/>
  <c r="M4335"/>
  <c r="L4335"/>
  <c r="A4335"/>
  <c r="M4334"/>
  <c r="L4334"/>
  <c r="A4334"/>
  <c r="M4333"/>
  <c r="L4333"/>
  <c r="A4333"/>
  <c r="M4332"/>
  <c r="L4332"/>
  <c r="A4332"/>
  <c r="M4331"/>
  <c r="L4331"/>
  <c r="A4331"/>
  <c r="M4330"/>
  <c r="L4330"/>
  <c r="A4330"/>
  <c r="M4329"/>
  <c r="L4329"/>
  <c r="A4329"/>
  <c r="M4328"/>
  <c r="L4328"/>
  <c r="A4328"/>
  <c r="M4327"/>
  <c r="L4327"/>
  <c r="A4327"/>
  <c r="M4326"/>
  <c r="L4326"/>
  <c r="A4326"/>
  <c r="M4325"/>
  <c r="L4325"/>
  <c r="A4325"/>
  <c r="M4324"/>
  <c r="L4324"/>
  <c r="A4324"/>
  <c r="M4323"/>
  <c r="L4323"/>
  <c r="A4323"/>
  <c r="M4322"/>
  <c r="L4322"/>
  <c r="A4322"/>
  <c r="M4321"/>
  <c r="L4321"/>
  <c r="A4321"/>
  <c r="M4320"/>
  <c r="L4320"/>
  <c r="A4320"/>
  <c r="M4319"/>
  <c r="L4319"/>
  <c r="A4319"/>
  <c r="M4318"/>
  <c r="L4318"/>
  <c r="A4318"/>
  <c r="M4317"/>
  <c r="L4317"/>
  <c r="A4317"/>
  <c r="M4316"/>
  <c r="L4316"/>
  <c r="A4316"/>
  <c r="M4315"/>
  <c r="L4315"/>
  <c r="A4315"/>
  <c r="M4314"/>
  <c r="L4314"/>
  <c r="A4314"/>
  <c r="M4313"/>
  <c r="L4313"/>
  <c r="A4313"/>
  <c r="M4312"/>
  <c r="L4312"/>
  <c r="A4312"/>
  <c r="M4311"/>
  <c r="L4311"/>
  <c r="A4311"/>
  <c r="M4310"/>
  <c r="L4310"/>
  <c r="A4310"/>
  <c r="M4309"/>
  <c r="L4309"/>
  <c r="A4309"/>
  <c r="M4308"/>
  <c r="L4308"/>
  <c r="A4308"/>
  <c r="M4307"/>
  <c r="L4307"/>
  <c r="A4307"/>
  <c r="M4306"/>
  <c r="L4306"/>
  <c r="A4306"/>
  <c r="M4305"/>
  <c r="L4305"/>
  <c r="A4305"/>
  <c r="M4304"/>
  <c r="L4304"/>
  <c r="A4304"/>
  <c r="M4303"/>
  <c r="L4303"/>
  <c r="A4303"/>
  <c r="M4302"/>
  <c r="L4302"/>
  <c r="A4302"/>
  <c r="M4301"/>
  <c r="L4301"/>
  <c r="A4301"/>
  <c r="M4300"/>
  <c r="L4300"/>
  <c r="A4300"/>
  <c r="M4299"/>
  <c r="L4299"/>
  <c r="A4299"/>
  <c r="M4298"/>
  <c r="L4298"/>
  <c r="A4298"/>
  <c r="M4297"/>
  <c r="L4297"/>
  <c r="A4297"/>
  <c r="M4296"/>
  <c r="L4296"/>
  <c r="A4296"/>
  <c r="M4295"/>
  <c r="L4295"/>
  <c r="A4295"/>
  <c r="M4294"/>
  <c r="L4294"/>
  <c r="A4294"/>
  <c r="M4293"/>
  <c r="L4293"/>
  <c r="A4293"/>
  <c r="M4292"/>
  <c r="L4292"/>
  <c r="A4292"/>
  <c r="M4291"/>
  <c r="L4291"/>
  <c r="A4291"/>
  <c r="M4290"/>
  <c r="L4290"/>
  <c r="A4290"/>
  <c r="M4289"/>
  <c r="L4289"/>
  <c r="A4289"/>
  <c r="M4288"/>
  <c r="L4288"/>
  <c r="A4288"/>
  <c r="M4287"/>
  <c r="L4287"/>
  <c r="A4287"/>
  <c r="M4286"/>
  <c r="L4286"/>
  <c r="A4286"/>
  <c r="M4285"/>
  <c r="L4285"/>
  <c r="A4285"/>
  <c r="M4284"/>
  <c r="L4284"/>
  <c r="A4284"/>
  <c r="M4283"/>
  <c r="L4283"/>
  <c r="A4283"/>
  <c r="M4282"/>
  <c r="L4282"/>
  <c r="A4282"/>
  <c r="M4281"/>
  <c r="L4281"/>
  <c r="A4281"/>
  <c r="M4280"/>
  <c r="L4280"/>
  <c r="A4280"/>
  <c r="M4279"/>
  <c r="L4279"/>
  <c r="A4279"/>
  <c r="M4278"/>
  <c r="L4278"/>
  <c r="A4278"/>
  <c r="M4277"/>
  <c r="L4277"/>
  <c r="A4277"/>
  <c r="M4276"/>
  <c r="L4276"/>
  <c r="A4276"/>
  <c r="M4275"/>
  <c r="L4275"/>
  <c r="A4275"/>
  <c r="M4274"/>
  <c r="L4274"/>
  <c r="A4274"/>
  <c r="M4273"/>
  <c r="L4273"/>
  <c r="A4273"/>
  <c r="M4272"/>
  <c r="L4272"/>
  <c r="A4272"/>
  <c r="M4271"/>
  <c r="L4271"/>
  <c r="A4271"/>
  <c r="M4270"/>
  <c r="L4270"/>
  <c r="A4270"/>
  <c r="M4269"/>
  <c r="L4269"/>
  <c r="A4269"/>
  <c r="M4268"/>
  <c r="L4268"/>
  <c r="A4268"/>
  <c r="M4267"/>
  <c r="L4267"/>
  <c r="A4267"/>
  <c r="M4266"/>
  <c r="L4266"/>
  <c r="A4266"/>
  <c r="M4265"/>
  <c r="L4265"/>
  <c r="A4265"/>
  <c r="M4264"/>
  <c r="L4264"/>
  <c r="A4264"/>
  <c r="M4263"/>
  <c r="L4263"/>
  <c r="A4263"/>
  <c r="M4262"/>
  <c r="L4262"/>
  <c r="A4262"/>
  <c r="M4261"/>
  <c r="L4261"/>
  <c r="A4261"/>
  <c r="M4260"/>
  <c r="L4260"/>
  <c r="A4260"/>
  <c r="M4259"/>
  <c r="L4259"/>
  <c r="A4259"/>
  <c r="M4258"/>
  <c r="L4258"/>
  <c r="A4258"/>
  <c r="M4257"/>
  <c r="L4257"/>
  <c r="A4257"/>
  <c r="M4256"/>
  <c r="L4256"/>
  <c r="A4256"/>
  <c r="M4255"/>
  <c r="L4255"/>
  <c r="A4255"/>
  <c r="M4254"/>
  <c r="L4254"/>
  <c r="A4254"/>
  <c r="M4253"/>
  <c r="L4253"/>
  <c r="A4253"/>
  <c r="M4252"/>
  <c r="L4252"/>
  <c r="A4252"/>
  <c r="M4251"/>
  <c r="L4251"/>
  <c r="A4251"/>
  <c r="M4250"/>
  <c r="L4250"/>
  <c r="A4250"/>
  <c r="M4249"/>
  <c r="L4249"/>
  <c r="A4249"/>
  <c r="M4248"/>
  <c r="L4248"/>
  <c r="A4248"/>
  <c r="M4247"/>
  <c r="L4247"/>
  <c r="A4247"/>
  <c r="M4246"/>
  <c r="L4246"/>
  <c r="A4246"/>
  <c r="M4245"/>
  <c r="L4245"/>
  <c r="A4245"/>
  <c r="M4244"/>
  <c r="L4244"/>
  <c r="A4244"/>
  <c r="M4243"/>
  <c r="L4243"/>
  <c r="A4243"/>
  <c r="M4242"/>
  <c r="L4242"/>
  <c r="A4242"/>
  <c r="M4241"/>
  <c r="L4241"/>
  <c r="A4241"/>
  <c r="M4240"/>
  <c r="L4240"/>
  <c r="A4240"/>
  <c r="M4239"/>
  <c r="L4239"/>
  <c r="A4239"/>
  <c r="M4238"/>
  <c r="L4238"/>
  <c r="A4238"/>
  <c r="M4237"/>
  <c r="L4237"/>
  <c r="A4237"/>
  <c r="M4236"/>
  <c r="L4236"/>
  <c r="A4236"/>
  <c r="M4235"/>
  <c r="L4235"/>
  <c r="A4235"/>
  <c r="M4234"/>
  <c r="L4234"/>
  <c r="A4234"/>
  <c r="M4233"/>
  <c r="L4233"/>
  <c r="A4233"/>
  <c r="M4232"/>
  <c r="L4232"/>
  <c r="A4232"/>
  <c r="M4231"/>
  <c r="L4231"/>
  <c r="A4231"/>
  <c r="M4230"/>
  <c r="L4230"/>
  <c r="A4230"/>
  <c r="M4229"/>
  <c r="L4229"/>
  <c r="A4229"/>
  <c r="M4228"/>
  <c r="L4228"/>
  <c r="A4228"/>
  <c r="M4227"/>
  <c r="L4227"/>
  <c r="A4227"/>
  <c r="M4226"/>
  <c r="L4226"/>
  <c r="A4226"/>
  <c r="M4225"/>
  <c r="L4225"/>
  <c r="A4225"/>
  <c r="M4224"/>
  <c r="L4224"/>
  <c r="A4224"/>
  <c r="M4223"/>
  <c r="L4223"/>
  <c r="A4223"/>
  <c r="M4222"/>
  <c r="L4222"/>
  <c r="A4222"/>
  <c r="M4221"/>
  <c r="L4221"/>
  <c r="A4221"/>
  <c r="M4220"/>
  <c r="L4220"/>
  <c r="A4220"/>
  <c r="M4219"/>
  <c r="L4219"/>
  <c r="A4219"/>
  <c r="M4218"/>
  <c r="L4218"/>
  <c r="A4218"/>
  <c r="M4217"/>
  <c r="L4217"/>
  <c r="A4217"/>
  <c r="M4216"/>
  <c r="L4216"/>
  <c r="A4216"/>
  <c r="M4215"/>
  <c r="L4215"/>
  <c r="A4215"/>
  <c r="M4214"/>
  <c r="L4214"/>
  <c r="A4214"/>
  <c r="M4213"/>
  <c r="L4213"/>
  <c r="A4213"/>
  <c r="M4212"/>
  <c r="L4212"/>
  <c r="A4212"/>
  <c r="M4211"/>
  <c r="L4211"/>
  <c r="A4211"/>
  <c r="M4210"/>
  <c r="L4210"/>
  <c r="A4210"/>
  <c r="M4209"/>
  <c r="L4209"/>
  <c r="A4209"/>
  <c r="M4208"/>
  <c r="L4208"/>
  <c r="A4208"/>
  <c r="M4207"/>
  <c r="L4207"/>
  <c r="A4207"/>
  <c r="M4206"/>
  <c r="L4206"/>
  <c r="A4206"/>
  <c r="M4205"/>
  <c r="L4205"/>
  <c r="A4205"/>
  <c r="M4204"/>
  <c r="L4204"/>
  <c r="A4204"/>
  <c r="M4203"/>
  <c r="L4203"/>
  <c r="A4203"/>
  <c r="M4202"/>
  <c r="L4202"/>
  <c r="A4202"/>
  <c r="M4201"/>
  <c r="L4201"/>
  <c r="A4201"/>
  <c r="M4200"/>
  <c r="L4200"/>
  <c r="A4200"/>
  <c r="M4199"/>
  <c r="L4199"/>
  <c r="A4199"/>
  <c r="M4198"/>
  <c r="L4198"/>
  <c r="A4198"/>
  <c r="M4197"/>
  <c r="L4197"/>
  <c r="A4197"/>
  <c r="M4196"/>
  <c r="L4196"/>
  <c r="A4196"/>
  <c r="M4195"/>
  <c r="L4195"/>
  <c r="A4195"/>
  <c r="M4194"/>
  <c r="L4194"/>
  <c r="A4194"/>
  <c r="M4193"/>
  <c r="L4193"/>
  <c r="A4193"/>
  <c r="M4192"/>
  <c r="L4192"/>
  <c r="A4192"/>
  <c r="M4191"/>
  <c r="L4191"/>
  <c r="A4191"/>
  <c r="M4190"/>
  <c r="L4190"/>
  <c r="A4190"/>
  <c r="M4189"/>
  <c r="L4189"/>
  <c r="A4189"/>
  <c r="M4188"/>
  <c r="L4188"/>
  <c r="A4188"/>
  <c r="M4187"/>
  <c r="L4187"/>
  <c r="A4187"/>
  <c r="M4186"/>
  <c r="L4186"/>
  <c r="A4186"/>
  <c r="M4185"/>
  <c r="L4185"/>
  <c r="A4185"/>
  <c r="M4184"/>
  <c r="L4184"/>
  <c r="A4184"/>
  <c r="M4183"/>
  <c r="L4183"/>
  <c r="A4183"/>
  <c r="M4182"/>
  <c r="L4182"/>
  <c r="A4182"/>
  <c r="M4181"/>
  <c r="L4181"/>
  <c r="A4181"/>
  <c r="M4180"/>
  <c r="L4180"/>
  <c r="A4180"/>
  <c r="M4179"/>
  <c r="L4179"/>
  <c r="A4179"/>
  <c r="M4178"/>
  <c r="L4178"/>
  <c r="A4178"/>
  <c r="M4177"/>
  <c r="L4177"/>
  <c r="A4177"/>
  <c r="M4176"/>
  <c r="L4176"/>
  <c r="A4176"/>
  <c r="M4175"/>
  <c r="L4175"/>
  <c r="A4175"/>
  <c r="M4174"/>
  <c r="L4174"/>
  <c r="A4174"/>
  <c r="M4173"/>
  <c r="L4173"/>
  <c r="A4173"/>
  <c r="M4172"/>
  <c r="L4172"/>
  <c r="A4172"/>
  <c r="M4171"/>
  <c r="L4171"/>
  <c r="A4171"/>
  <c r="M4170"/>
  <c r="L4170"/>
  <c r="A4170"/>
  <c r="M4169"/>
  <c r="L4169"/>
  <c r="A4169"/>
  <c r="M4168"/>
  <c r="L4168"/>
  <c r="A4168"/>
  <c r="M4167"/>
  <c r="L4167"/>
  <c r="A4167"/>
  <c r="M4166"/>
  <c r="L4166"/>
  <c r="A4166"/>
  <c r="M4165"/>
  <c r="L4165"/>
  <c r="A4165"/>
  <c r="M4164"/>
  <c r="L4164"/>
  <c r="A4164"/>
  <c r="M4163"/>
  <c r="L4163"/>
  <c r="A4163"/>
  <c r="M4162"/>
  <c r="L4162"/>
  <c r="A4162"/>
  <c r="M4161"/>
  <c r="L4161"/>
  <c r="A4161"/>
  <c r="M4160"/>
  <c r="L4160"/>
  <c r="A4160"/>
  <c r="M4159"/>
  <c r="L4159"/>
  <c r="A4159"/>
  <c r="M4158"/>
  <c r="L4158"/>
  <c r="A4158"/>
  <c r="M4157"/>
  <c r="L4157"/>
  <c r="A4157"/>
  <c r="M4156"/>
  <c r="L4156"/>
  <c r="A4156"/>
  <c r="M4155"/>
  <c r="L4155"/>
  <c r="A4155"/>
  <c r="M4154"/>
  <c r="L4154"/>
  <c r="A4154"/>
  <c r="M4153"/>
  <c r="L4153"/>
  <c r="A4153"/>
  <c r="M4152"/>
  <c r="L4152"/>
  <c r="A4152"/>
  <c r="M4151"/>
  <c r="L4151"/>
  <c r="A4151"/>
  <c r="M4150"/>
  <c r="L4150"/>
  <c r="A4150"/>
  <c r="M4149"/>
  <c r="L4149"/>
  <c r="A4149"/>
  <c r="M4148"/>
  <c r="L4148"/>
  <c r="A4148"/>
  <c r="M4147"/>
  <c r="L4147"/>
  <c r="A4147"/>
  <c r="M4146"/>
  <c r="L4146"/>
  <c r="A4146"/>
  <c r="M4145"/>
  <c r="L4145"/>
  <c r="A4145"/>
  <c r="M4144"/>
  <c r="L4144"/>
  <c r="A4144"/>
  <c r="M4143"/>
  <c r="L4143"/>
  <c r="A4143"/>
  <c r="M4142"/>
  <c r="L4142"/>
  <c r="A4142"/>
  <c r="M4141"/>
  <c r="L4141"/>
  <c r="A4141"/>
  <c r="M4140"/>
  <c r="L4140"/>
  <c r="A4140"/>
  <c r="M4139"/>
  <c r="L4139"/>
  <c r="A4139"/>
  <c r="M4138"/>
  <c r="L4138"/>
  <c r="A4138"/>
  <c r="M4137"/>
  <c r="L4137"/>
  <c r="A4137"/>
  <c r="M4136"/>
  <c r="L4136"/>
  <c r="A4136"/>
  <c r="M4135"/>
  <c r="L4135"/>
  <c r="A4135"/>
  <c r="M4134"/>
  <c r="L4134"/>
  <c r="A4134"/>
  <c r="M4133"/>
  <c r="L4133"/>
  <c r="A4133"/>
  <c r="M4132"/>
  <c r="L4132"/>
  <c r="A4132"/>
  <c r="M4131"/>
  <c r="L4131"/>
  <c r="A4131"/>
  <c r="M4130"/>
  <c r="L4130"/>
  <c r="A4130"/>
  <c r="M4129"/>
  <c r="L4129"/>
  <c r="A4129"/>
  <c r="M4128"/>
  <c r="L4128"/>
  <c r="A4128"/>
  <c r="M4127"/>
  <c r="L4127"/>
  <c r="A4127"/>
  <c r="M4126"/>
  <c r="L4126"/>
  <c r="A4126"/>
  <c r="M4125"/>
  <c r="L4125"/>
  <c r="A4125"/>
  <c r="M4124"/>
  <c r="L4124"/>
  <c r="A4124"/>
  <c r="M4123"/>
  <c r="L4123"/>
  <c r="A4123"/>
  <c r="M4122"/>
  <c r="L4122"/>
  <c r="A4122"/>
  <c r="M4121"/>
  <c r="L4121"/>
  <c r="A4121"/>
  <c r="M4120"/>
  <c r="L4120"/>
  <c r="A4120"/>
  <c r="M4119"/>
  <c r="L4119"/>
  <c r="A4119"/>
  <c r="M4118"/>
  <c r="L4118"/>
  <c r="A4118"/>
  <c r="M4117"/>
  <c r="L4117"/>
  <c r="A4117"/>
  <c r="M4116"/>
  <c r="L4116"/>
  <c r="A4116"/>
  <c r="M4115"/>
  <c r="L4115"/>
  <c r="A4115"/>
  <c r="M4114"/>
  <c r="L4114"/>
  <c r="A4114"/>
  <c r="M4113"/>
  <c r="L4113"/>
  <c r="A4113"/>
  <c r="M4112"/>
  <c r="L4112"/>
  <c r="A4112"/>
  <c r="M4111"/>
  <c r="L4111"/>
  <c r="A4111"/>
  <c r="M4110"/>
  <c r="L4110"/>
  <c r="A4110"/>
  <c r="M4109"/>
  <c r="L4109"/>
  <c r="A4109"/>
  <c r="M4108"/>
  <c r="L4108"/>
  <c r="A4108"/>
  <c r="M4107"/>
  <c r="L4107"/>
  <c r="A4107"/>
  <c r="M4106"/>
  <c r="L4106"/>
  <c r="A4106"/>
  <c r="M4105"/>
  <c r="L4105"/>
  <c r="A4105"/>
  <c r="M4104"/>
  <c r="L4104"/>
  <c r="A4104"/>
  <c r="M4103"/>
  <c r="L4103"/>
  <c r="A4103"/>
  <c r="M4102"/>
  <c r="L4102"/>
  <c r="A4102"/>
  <c r="M4101"/>
  <c r="L4101"/>
  <c r="A4101"/>
  <c r="M4100"/>
  <c r="L4100"/>
  <c r="A4100"/>
  <c r="M4099"/>
  <c r="L4099"/>
  <c r="A4099"/>
  <c r="M4098"/>
  <c r="L4098"/>
  <c r="A4098"/>
  <c r="M4097"/>
  <c r="L4097"/>
  <c r="A4097"/>
  <c r="M4096"/>
  <c r="L4096"/>
  <c r="A4096"/>
  <c r="M4095"/>
  <c r="L4095"/>
  <c r="A4095"/>
  <c r="M4094"/>
  <c r="L4094"/>
  <c r="A4094"/>
  <c r="M4093"/>
  <c r="L4093"/>
  <c r="A4093"/>
  <c r="M4092"/>
  <c r="L4092"/>
  <c r="A4092"/>
  <c r="M4091"/>
  <c r="L4091"/>
  <c r="A4091"/>
  <c r="M4090"/>
  <c r="L4090"/>
  <c r="A4090"/>
  <c r="M4089"/>
  <c r="L4089"/>
  <c r="A4089"/>
  <c r="M4088"/>
  <c r="L4088"/>
  <c r="A4088"/>
  <c r="M4087"/>
  <c r="L4087"/>
  <c r="A4087"/>
  <c r="M4086"/>
  <c r="L4086"/>
  <c r="A4086"/>
  <c r="M4085"/>
  <c r="L4085"/>
  <c r="A4085"/>
  <c r="M4084"/>
  <c r="L4084"/>
  <c r="A4084"/>
  <c r="M4083"/>
  <c r="L4083"/>
  <c r="A4083"/>
  <c r="M4082"/>
  <c r="L4082"/>
  <c r="A4082"/>
  <c r="M4081"/>
  <c r="L4081"/>
  <c r="A4081"/>
  <c r="M4080"/>
  <c r="L4080"/>
  <c r="A4080"/>
  <c r="M4079"/>
  <c r="L4079"/>
  <c r="A4079"/>
  <c r="M4078"/>
  <c r="L4078"/>
  <c r="A4078"/>
  <c r="M4077"/>
  <c r="L4077"/>
  <c r="A4077"/>
  <c r="M4076"/>
  <c r="L4076"/>
  <c r="A4076"/>
  <c r="M4075"/>
  <c r="L4075"/>
  <c r="A4075"/>
  <c r="M4074"/>
  <c r="L4074"/>
  <c r="A4074"/>
  <c r="M4073"/>
  <c r="L4073"/>
  <c r="A4073"/>
  <c r="M4072"/>
  <c r="L4072"/>
  <c r="A4072"/>
  <c r="M4071"/>
  <c r="L4071"/>
  <c r="A4071"/>
  <c r="M4070"/>
  <c r="L4070"/>
  <c r="A4070"/>
  <c r="M4069"/>
  <c r="L4069"/>
  <c r="A4069"/>
  <c r="M4068"/>
  <c r="L4068"/>
  <c r="A4068"/>
  <c r="M4067"/>
  <c r="L4067"/>
  <c r="A4067"/>
  <c r="M4066"/>
  <c r="L4066"/>
  <c r="A4066"/>
  <c r="M4065"/>
  <c r="L4065"/>
  <c r="A4065"/>
  <c r="M4064"/>
  <c r="L4064"/>
  <c r="A4064"/>
  <c r="M4063"/>
  <c r="L4063"/>
  <c r="A4063"/>
  <c r="M4062"/>
  <c r="L4062"/>
  <c r="A4062"/>
  <c r="M4061"/>
  <c r="L4061"/>
  <c r="A4061"/>
  <c r="M4060"/>
  <c r="L4060"/>
  <c r="A4060"/>
  <c r="M4059"/>
  <c r="L4059"/>
  <c r="A4059"/>
  <c r="M4058"/>
  <c r="L4058"/>
  <c r="A4058"/>
  <c r="M4057"/>
  <c r="L4057"/>
  <c r="A4057"/>
  <c r="M4056"/>
  <c r="L4056"/>
  <c r="A4056"/>
  <c r="M4055"/>
  <c r="L4055"/>
  <c r="A4055"/>
  <c r="M4054"/>
  <c r="L4054"/>
  <c r="A4054"/>
  <c r="M4053"/>
  <c r="L4053"/>
  <c r="A4053"/>
  <c r="M4052"/>
  <c r="L4052"/>
  <c r="A4052"/>
  <c r="M4051"/>
  <c r="L4051"/>
  <c r="A4051"/>
  <c r="M4050"/>
  <c r="L4050"/>
  <c r="A4050"/>
  <c r="M4049"/>
  <c r="L4049"/>
  <c r="A4049"/>
  <c r="M4048"/>
  <c r="L4048"/>
  <c r="A4048"/>
  <c r="M4047"/>
  <c r="L4047"/>
  <c r="A4047"/>
  <c r="M4046"/>
  <c r="L4046"/>
  <c r="A4046"/>
  <c r="M4045"/>
  <c r="L4045"/>
  <c r="A4045"/>
  <c r="M4044"/>
  <c r="L4044"/>
  <c r="A4044"/>
  <c r="M4043"/>
  <c r="L4043"/>
  <c r="A4043"/>
  <c r="M4042"/>
  <c r="L4042"/>
  <c r="A4042"/>
  <c r="M4041"/>
  <c r="L4041"/>
  <c r="A4041"/>
  <c r="M4040"/>
  <c r="L4040"/>
  <c r="A4040"/>
  <c r="M4039"/>
  <c r="L4039"/>
  <c r="A4039"/>
  <c r="M4038"/>
  <c r="L4038"/>
  <c r="A4038"/>
  <c r="M4037"/>
  <c r="L4037"/>
  <c r="A4037"/>
  <c r="M4036"/>
  <c r="L4036"/>
  <c r="A4036"/>
  <c r="M4035"/>
  <c r="L4035"/>
  <c r="A4035"/>
  <c r="M4034"/>
  <c r="L4034"/>
  <c r="A4034"/>
  <c r="M4033"/>
  <c r="L4033"/>
  <c r="A4033"/>
  <c r="M4032"/>
  <c r="L4032"/>
  <c r="A4032"/>
  <c r="M4031"/>
  <c r="L4031"/>
  <c r="A4031"/>
  <c r="M4030"/>
  <c r="L4030"/>
  <c r="A4030"/>
  <c r="M4029"/>
  <c r="L4029"/>
  <c r="A4029"/>
  <c r="M4028"/>
  <c r="L4028"/>
  <c r="A4028"/>
  <c r="M4027"/>
  <c r="L4027"/>
  <c r="A4027"/>
  <c r="M4026"/>
  <c r="L4026"/>
  <c r="A4026"/>
  <c r="M4025"/>
  <c r="L4025"/>
  <c r="A4025"/>
  <c r="M4024"/>
  <c r="L4024"/>
  <c r="A4024"/>
  <c r="M4023"/>
  <c r="L4023"/>
  <c r="A4023"/>
  <c r="M4022"/>
  <c r="L4022"/>
  <c r="A4022"/>
  <c r="M4021"/>
  <c r="L4021"/>
  <c r="A4021"/>
  <c r="M4020"/>
  <c r="L4020"/>
  <c r="A4020"/>
  <c r="M4019"/>
  <c r="L4019"/>
  <c r="A4019"/>
  <c r="M4018"/>
  <c r="L4018"/>
  <c r="A4018"/>
  <c r="M4017"/>
  <c r="L4017"/>
  <c r="A4017"/>
  <c r="M4016"/>
  <c r="L4016"/>
  <c r="A4016"/>
  <c r="M4015"/>
  <c r="L4015"/>
  <c r="A4015"/>
  <c r="M4014"/>
  <c r="L4014"/>
  <c r="A4014"/>
  <c r="M4013"/>
  <c r="L4013"/>
  <c r="A4013"/>
  <c r="M4012"/>
  <c r="L4012"/>
  <c r="A4012"/>
  <c r="M4011"/>
  <c r="L4011"/>
  <c r="A4011"/>
  <c r="M4010"/>
  <c r="L4010"/>
  <c r="A4010"/>
  <c r="M4009"/>
  <c r="L4009"/>
  <c r="A4009"/>
  <c r="M4008"/>
  <c r="L4008"/>
  <c r="A4008"/>
  <c r="M4007"/>
  <c r="L4007"/>
  <c r="A4007"/>
  <c r="M4006"/>
  <c r="L4006"/>
  <c r="A4006"/>
  <c r="M4005"/>
  <c r="L4005"/>
  <c r="A4005"/>
  <c r="M4004"/>
  <c r="L4004"/>
  <c r="A4004"/>
  <c r="M4003"/>
  <c r="L4003"/>
  <c r="A4003"/>
  <c r="M4002"/>
  <c r="L4002"/>
  <c r="A4002"/>
  <c r="M4001"/>
  <c r="L4001"/>
  <c r="A4001"/>
  <c r="M4000"/>
  <c r="L4000"/>
  <c r="A4000"/>
  <c r="M3999"/>
  <c r="L3999"/>
  <c r="A3999"/>
  <c r="M3998"/>
  <c r="L3998"/>
  <c r="A3998"/>
  <c r="M3997"/>
  <c r="L3997"/>
  <c r="A3997"/>
  <c r="M3996"/>
  <c r="L3996"/>
  <c r="A3996"/>
  <c r="M3995"/>
  <c r="L3995"/>
  <c r="A3995"/>
  <c r="M3994"/>
  <c r="L3994"/>
  <c r="A3994"/>
  <c r="M3993"/>
  <c r="L3993"/>
  <c r="A3993"/>
  <c r="M3992"/>
  <c r="L3992"/>
  <c r="A3992"/>
  <c r="M3991"/>
  <c r="L3991"/>
  <c r="A3991"/>
  <c r="M3990"/>
  <c r="L3990"/>
  <c r="A3990"/>
  <c r="M3989"/>
  <c r="L3989"/>
  <c r="A3989"/>
  <c r="M3988"/>
  <c r="L3988"/>
  <c r="A3988"/>
  <c r="M3987"/>
  <c r="L3987"/>
  <c r="A3987"/>
  <c r="M3986"/>
  <c r="L3986"/>
  <c r="A3986"/>
  <c r="M3985"/>
  <c r="L3985"/>
  <c r="A3985"/>
  <c r="M3984"/>
  <c r="L3984"/>
  <c r="A3984"/>
  <c r="M3983"/>
  <c r="L3983"/>
  <c r="A3983"/>
  <c r="M3982"/>
  <c r="L3982"/>
  <c r="A3982"/>
  <c r="M3981"/>
  <c r="L3981"/>
  <c r="A3981"/>
  <c r="M3980"/>
  <c r="L3980"/>
  <c r="A3980"/>
  <c r="M3979"/>
  <c r="L3979"/>
  <c r="A3979"/>
  <c r="M3978"/>
  <c r="L3978"/>
  <c r="A3978"/>
  <c r="M3977"/>
  <c r="L3977"/>
  <c r="A3977"/>
  <c r="M3976"/>
  <c r="L3976"/>
  <c r="A3976"/>
  <c r="M3975"/>
  <c r="L3975"/>
  <c r="A3975"/>
  <c r="M3974"/>
  <c r="L3974"/>
  <c r="A3974"/>
  <c r="M3973"/>
  <c r="L3973"/>
  <c r="A3973"/>
  <c r="M3972"/>
  <c r="L3972"/>
  <c r="A3972"/>
  <c r="M3971"/>
  <c r="L3971"/>
  <c r="A3971"/>
  <c r="M3970"/>
  <c r="L3970"/>
  <c r="A3970"/>
  <c r="M3969"/>
  <c r="L3969"/>
  <c r="A3969"/>
  <c r="M3968"/>
  <c r="L3968"/>
  <c r="A3968"/>
  <c r="M3967"/>
  <c r="L3967"/>
  <c r="A3967"/>
  <c r="M3966"/>
  <c r="L3966"/>
  <c r="A3966"/>
  <c r="M3965"/>
  <c r="L3965"/>
  <c r="A3965"/>
  <c r="M3964"/>
  <c r="L3964"/>
  <c r="A3964"/>
  <c r="M3963"/>
  <c r="L3963"/>
  <c r="A3963"/>
  <c r="M3962"/>
  <c r="L3962"/>
  <c r="A3962"/>
  <c r="M3961"/>
  <c r="L3961"/>
  <c r="A3961"/>
  <c r="M3960"/>
  <c r="L3960"/>
  <c r="A3960"/>
  <c r="M3959"/>
  <c r="L3959"/>
  <c r="A3959"/>
  <c r="M3958"/>
  <c r="L3958"/>
  <c r="A3958"/>
  <c r="M3957"/>
  <c r="L3957"/>
  <c r="A3957"/>
  <c r="M3956"/>
  <c r="L3956"/>
  <c r="A3956"/>
  <c r="M3955"/>
  <c r="L3955"/>
  <c r="A3955"/>
  <c r="M3954"/>
  <c r="L3954"/>
  <c r="A3954"/>
  <c r="M3953"/>
  <c r="L3953"/>
  <c r="A3953"/>
  <c r="M3952"/>
  <c r="L3952"/>
  <c r="A3952"/>
  <c r="M3951"/>
  <c r="L3951"/>
  <c r="A3951"/>
  <c r="M3950"/>
  <c r="L3950"/>
  <c r="A3950"/>
  <c r="M3949"/>
  <c r="L3949"/>
  <c r="A3949"/>
  <c r="M3948"/>
  <c r="L3948"/>
  <c r="A3948"/>
  <c r="M3947"/>
  <c r="L3947"/>
  <c r="A3947"/>
  <c r="M3946"/>
  <c r="L3946"/>
  <c r="A3946"/>
  <c r="M3945"/>
  <c r="L3945"/>
  <c r="A3945"/>
  <c r="M3944"/>
  <c r="L3944"/>
  <c r="A3944"/>
  <c r="M3943"/>
  <c r="L3943"/>
  <c r="A3943"/>
  <c r="M3942"/>
  <c r="L3942"/>
  <c r="A3942"/>
  <c r="M3941"/>
  <c r="L3941"/>
  <c r="A3941"/>
  <c r="M3940"/>
  <c r="L3940"/>
  <c r="A3940"/>
  <c r="M3939"/>
  <c r="L3939"/>
  <c r="A3939"/>
  <c r="M3938"/>
  <c r="L3938"/>
  <c r="A3938"/>
  <c r="M3937"/>
  <c r="L3937"/>
  <c r="A3937"/>
  <c r="M3936"/>
  <c r="L3936"/>
  <c r="A3936"/>
  <c r="M3935"/>
  <c r="L3935"/>
  <c r="A3935"/>
  <c r="M3934"/>
  <c r="L3934"/>
  <c r="A3934"/>
  <c r="M3933"/>
  <c r="L3933"/>
  <c r="A3933"/>
  <c r="M3932"/>
  <c r="L3932"/>
  <c r="A3932"/>
  <c r="M3931"/>
  <c r="L3931"/>
  <c r="A3931"/>
  <c r="M3930"/>
  <c r="L3930"/>
  <c r="A3930"/>
  <c r="M3929"/>
  <c r="L3929"/>
  <c r="A3929"/>
  <c r="M3928"/>
  <c r="L3928"/>
  <c r="A3928"/>
  <c r="M3927"/>
  <c r="L3927"/>
  <c r="A3927"/>
  <c r="M3926"/>
  <c r="L3926"/>
  <c r="A3926"/>
  <c r="M3925"/>
  <c r="L3925"/>
  <c r="A3925"/>
  <c r="M3924"/>
  <c r="L3924"/>
  <c r="A3924"/>
  <c r="M3923"/>
  <c r="L3923"/>
  <c r="A3923"/>
  <c r="M3922"/>
  <c r="L3922"/>
  <c r="A3922"/>
  <c r="M3921"/>
  <c r="L3921"/>
  <c r="A3921"/>
  <c r="M3920"/>
  <c r="L3920"/>
  <c r="A3920"/>
  <c r="M3919"/>
  <c r="L3919"/>
  <c r="A3919"/>
  <c r="M3918"/>
  <c r="L3918"/>
  <c r="A3918"/>
  <c r="M3917"/>
  <c r="L3917"/>
  <c r="A3917"/>
  <c r="M3916"/>
  <c r="L3916"/>
  <c r="A3916"/>
  <c r="M3915"/>
  <c r="L3915"/>
  <c r="A3915"/>
  <c r="M3914"/>
  <c r="L3914"/>
  <c r="A3914"/>
  <c r="M3913"/>
  <c r="L3913"/>
  <c r="A3913"/>
  <c r="M3912"/>
  <c r="L3912"/>
  <c r="A3912"/>
  <c r="M3911"/>
  <c r="L3911"/>
  <c r="A3911"/>
  <c r="M3910"/>
  <c r="L3910"/>
  <c r="A3910"/>
  <c r="M3909"/>
  <c r="L3909"/>
  <c r="A3909"/>
  <c r="M3908"/>
  <c r="L3908"/>
  <c r="A3908"/>
  <c r="M3907"/>
  <c r="L3907"/>
  <c r="A3907"/>
  <c r="M3906"/>
  <c r="L3906"/>
  <c r="A3906"/>
  <c r="M3905"/>
  <c r="L3905"/>
  <c r="A3905"/>
  <c r="M3904"/>
  <c r="L3904"/>
  <c r="A3904"/>
  <c r="M3903"/>
  <c r="L3903"/>
  <c r="A3903"/>
  <c r="M3902"/>
  <c r="L3902"/>
  <c r="A3902"/>
  <c r="M3901"/>
  <c r="L3901"/>
  <c r="A3901"/>
  <c r="M3900"/>
  <c r="L3900"/>
  <c r="A3900"/>
  <c r="M3899"/>
  <c r="L3899"/>
  <c r="A3899"/>
  <c r="M3898"/>
  <c r="L3898"/>
  <c r="A3898"/>
  <c r="M3897"/>
  <c r="L3897"/>
  <c r="A3897"/>
  <c r="M3896"/>
  <c r="L3896"/>
  <c r="A3896"/>
  <c r="M3895"/>
  <c r="L3895"/>
  <c r="A3895"/>
  <c r="M3894"/>
  <c r="L3894"/>
  <c r="A3894"/>
  <c r="M3893"/>
  <c r="L3893"/>
  <c r="A3893"/>
  <c r="M3892"/>
  <c r="L3892"/>
  <c r="A3892"/>
  <c r="M3891"/>
  <c r="L3891"/>
  <c r="A3891"/>
  <c r="M3890"/>
  <c r="L3890"/>
  <c r="A3890"/>
  <c r="M3889"/>
  <c r="L3889"/>
  <c r="A3889"/>
  <c r="M3888"/>
  <c r="L3888"/>
  <c r="A3888"/>
  <c r="M3887"/>
  <c r="L3887"/>
  <c r="A3887"/>
  <c r="M3886"/>
  <c r="L3886"/>
  <c r="A3886"/>
  <c r="M3885"/>
  <c r="L3885"/>
  <c r="A3885"/>
  <c r="M3884"/>
  <c r="L3884"/>
  <c r="A3884"/>
  <c r="M3883"/>
  <c r="L3883"/>
  <c r="A3883"/>
  <c r="M3882"/>
  <c r="L3882"/>
  <c r="A3882"/>
  <c r="M3881"/>
  <c r="L3881"/>
  <c r="A3881"/>
  <c r="M3880"/>
  <c r="L3880"/>
  <c r="A3880"/>
  <c r="M3879"/>
  <c r="L3879"/>
  <c r="A3879"/>
  <c r="M3878"/>
  <c r="L3878"/>
  <c r="A3878"/>
  <c r="M3877"/>
  <c r="L3877"/>
  <c r="A3877"/>
  <c r="M3876"/>
  <c r="L3876"/>
  <c r="A3876"/>
  <c r="M3875"/>
  <c r="L3875"/>
  <c r="A3875"/>
  <c r="M3874"/>
  <c r="L3874"/>
  <c r="A3874"/>
  <c r="M3873"/>
  <c r="L3873"/>
  <c r="A3873"/>
  <c r="M3872"/>
  <c r="L3872"/>
  <c r="A3872"/>
  <c r="M3871"/>
  <c r="L3871"/>
  <c r="A3871"/>
  <c r="M3870"/>
  <c r="L3870"/>
  <c r="A3870"/>
  <c r="M3869"/>
  <c r="L3869"/>
  <c r="A3869"/>
  <c r="M3868"/>
  <c r="L3868"/>
  <c r="A3868"/>
  <c r="M3867"/>
  <c r="L3867"/>
  <c r="A3867"/>
  <c r="M3866"/>
  <c r="L3866"/>
  <c r="A3866"/>
  <c r="M3865"/>
  <c r="L3865"/>
  <c r="A3865"/>
  <c r="M3864"/>
  <c r="L3864"/>
  <c r="A3864"/>
  <c r="M3863"/>
  <c r="L3863"/>
  <c r="A3863"/>
  <c r="M3862"/>
  <c r="L3862"/>
  <c r="A3862"/>
  <c r="M3861"/>
  <c r="L3861"/>
  <c r="A3861"/>
  <c r="M3860"/>
  <c r="L3860"/>
  <c r="A3860"/>
  <c r="M3859"/>
  <c r="L3859"/>
  <c r="A3859"/>
  <c r="M3858"/>
  <c r="L3858"/>
  <c r="A3858"/>
  <c r="M3857"/>
  <c r="L3857"/>
  <c r="A3857"/>
  <c r="M3856"/>
  <c r="L3856"/>
  <c r="A3856"/>
  <c r="M3855"/>
  <c r="L3855"/>
  <c r="A3855"/>
  <c r="M3854"/>
  <c r="L3854"/>
  <c r="A3854"/>
  <c r="M3853"/>
  <c r="L3853"/>
  <c r="A3853"/>
  <c r="M3852"/>
  <c r="L3852"/>
  <c r="A3852"/>
  <c r="M3851"/>
  <c r="L3851"/>
  <c r="A3851"/>
  <c r="M3850"/>
  <c r="L3850"/>
  <c r="A3850"/>
  <c r="M3849"/>
  <c r="L3849"/>
  <c r="A3849"/>
  <c r="M3848"/>
  <c r="L3848"/>
  <c r="A3848"/>
  <c r="M3847"/>
  <c r="L3847"/>
  <c r="A3847"/>
  <c r="M3846"/>
  <c r="L3846"/>
  <c r="A3846"/>
  <c r="M3845"/>
  <c r="L3845"/>
  <c r="A3845"/>
  <c r="M3844"/>
  <c r="L3844"/>
  <c r="A3844"/>
  <c r="M3843"/>
  <c r="L3843"/>
  <c r="A3843"/>
  <c r="M3842"/>
  <c r="L3842"/>
  <c r="A3842"/>
  <c r="M3841"/>
  <c r="L3841"/>
  <c r="A3841"/>
  <c r="M3840"/>
  <c r="L3840"/>
  <c r="A3840"/>
  <c r="M3839"/>
  <c r="L3839"/>
  <c r="A3839"/>
  <c r="M3838"/>
  <c r="L3838"/>
  <c r="A3838"/>
  <c r="M3837"/>
  <c r="L3837"/>
  <c r="A3837"/>
  <c r="M3836"/>
  <c r="L3836"/>
  <c r="A3836"/>
  <c r="M3835"/>
  <c r="L3835"/>
  <c r="A3835"/>
  <c r="M3834"/>
  <c r="L3834"/>
  <c r="A3834"/>
  <c r="M3833"/>
  <c r="L3833"/>
  <c r="A3833"/>
  <c r="M3832"/>
  <c r="L3832"/>
  <c r="A3832"/>
  <c r="M3831"/>
  <c r="L3831"/>
  <c r="A3831"/>
  <c r="M3830"/>
  <c r="L3830"/>
  <c r="A3830"/>
  <c r="M3829"/>
  <c r="L3829"/>
  <c r="A3829"/>
  <c r="M3828"/>
  <c r="L3828"/>
  <c r="A3828"/>
  <c r="M3827"/>
  <c r="L3827"/>
  <c r="A3827"/>
  <c r="M3826"/>
  <c r="L3826"/>
  <c r="A3826"/>
  <c r="M3825"/>
  <c r="L3825"/>
  <c r="A3825"/>
  <c r="M3824"/>
  <c r="L3824"/>
  <c r="A3824"/>
  <c r="M3823"/>
  <c r="L3823"/>
  <c r="A3823"/>
  <c r="M3822"/>
  <c r="L3822"/>
  <c r="A3822"/>
  <c r="M3821"/>
  <c r="L3821"/>
  <c r="A3821"/>
  <c r="M3820"/>
  <c r="L3820"/>
  <c r="A3820"/>
  <c r="M3819"/>
  <c r="L3819"/>
  <c r="A3819"/>
  <c r="M3818"/>
  <c r="L3818"/>
  <c r="A3818"/>
  <c r="M3817"/>
  <c r="L3817"/>
  <c r="A3817"/>
  <c r="M3816"/>
  <c r="L3816"/>
  <c r="A3816"/>
  <c r="M3815"/>
  <c r="L3815"/>
  <c r="A3815"/>
  <c r="M3814"/>
  <c r="L3814"/>
  <c r="A3814"/>
  <c r="M3813"/>
  <c r="L3813"/>
  <c r="A3813"/>
  <c r="M3812"/>
  <c r="L3812"/>
  <c r="A3812"/>
  <c r="M3811"/>
  <c r="L3811"/>
  <c r="A3811"/>
  <c r="M3810"/>
  <c r="L3810"/>
  <c r="A3810"/>
  <c r="M3809"/>
  <c r="L3809"/>
  <c r="A3809"/>
  <c r="M3808"/>
  <c r="L3808"/>
  <c r="A3808"/>
  <c r="M3807"/>
  <c r="L3807"/>
  <c r="A3807"/>
  <c r="M3806"/>
  <c r="L3806"/>
  <c r="A3806"/>
  <c r="M3805"/>
  <c r="L3805"/>
  <c r="A3805"/>
  <c r="M3804"/>
  <c r="L3804"/>
  <c r="A3804"/>
  <c r="M3803"/>
  <c r="L3803"/>
  <c r="A3803"/>
  <c r="M3802"/>
  <c r="L3802"/>
  <c r="A3802"/>
  <c r="M3801"/>
  <c r="L3801"/>
  <c r="A3801"/>
  <c r="M3800"/>
  <c r="L3800"/>
  <c r="A3800"/>
  <c r="M3799"/>
  <c r="L3799"/>
  <c r="A3799"/>
  <c r="M3798"/>
  <c r="L3798"/>
  <c r="A3798"/>
  <c r="M3797"/>
  <c r="L3797"/>
  <c r="A3797"/>
  <c r="M3796"/>
  <c r="L3796"/>
  <c r="A3796"/>
  <c r="M3795"/>
  <c r="L3795"/>
  <c r="A3795"/>
  <c r="M3794"/>
  <c r="L3794"/>
  <c r="A3794"/>
  <c r="M3793"/>
  <c r="L3793"/>
  <c r="A3793"/>
  <c r="M3792"/>
  <c r="L3792"/>
  <c r="A3792"/>
  <c r="M3791"/>
  <c r="L3791"/>
  <c r="A3791"/>
  <c r="M3790"/>
  <c r="L3790"/>
  <c r="A3790"/>
  <c r="M3789"/>
  <c r="L3789"/>
  <c r="A3789"/>
  <c r="M3788"/>
  <c r="L3788"/>
  <c r="A3788"/>
  <c r="M3787"/>
  <c r="L3787"/>
  <c r="A3787"/>
  <c r="M3786"/>
  <c r="L3786"/>
  <c r="A3786"/>
  <c r="M3785"/>
  <c r="L3785"/>
  <c r="A3785"/>
  <c r="M3784"/>
  <c r="L3784"/>
  <c r="A3784"/>
  <c r="M3783"/>
  <c r="L3783"/>
  <c r="A3783"/>
  <c r="M3782"/>
  <c r="L3782"/>
  <c r="A3782"/>
  <c r="M3781"/>
  <c r="L3781"/>
  <c r="A3781"/>
  <c r="M3775"/>
  <c r="L3775"/>
  <c r="A3780"/>
  <c r="M3777"/>
  <c r="L3777"/>
  <c r="A3779"/>
  <c r="M3774"/>
  <c r="L3774"/>
  <c r="A3778"/>
  <c r="M3779"/>
  <c r="L3779"/>
  <c r="A3777"/>
  <c r="M3780"/>
  <c r="L3780"/>
  <c r="A3776"/>
  <c r="M3776"/>
  <c r="L3776"/>
  <c r="A3775"/>
  <c r="M3778"/>
  <c r="L3778"/>
  <c r="A3774"/>
  <c r="M3773"/>
  <c r="L3773"/>
  <c r="A3773"/>
  <c r="M3772"/>
  <c r="L3772"/>
  <c r="A3772"/>
  <c r="M3771"/>
  <c r="L3771"/>
  <c r="A3771"/>
  <c r="M3770"/>
  <c r="L3770"/>
  <c r="A3770"/>
  <c r="M3769"/>
  <c r="L3769"/>
  <c r="A3769"/>
  <c r="M3768"/>
  <c r="L3768"/>
  <c r="A3768"/>
  <c r="M3767"/>
  <c r="L3767"/>
  <c r="A3767"/>
  <c r="M3766"/>
  <c r="L3766"/>
  <c r="A3766"/>
  <c r="M3765"/>
  <c r="L3765"/>
  <c r="A3765"/>
  <c r="M3764"/>
  <c r="L3764"/>
  <c r="A3764"/>
  <c r="M3763"/>
  <c r="L3763"/>
  <c r="A3763"/>
  <c r="M3762"/>
  <c r="L3762"/>
  <c r="A3762"/>
  <c r="M3761"/>
  <c r="L3761"/>
  <c r="A3761"/>
  <c r="M3760"/>
  <c r="L3760"/>
  <c r="A3760"/>
  <c r="M3759"/>
  <c r="L3759"/>
  <c r="A3759"/>
  <c r="M3758"/>
  <c r="L3758"/>
  <c r="A3758"/>
  <c r="M3757"/>
  <c r="L3757"/>
  <c r="A3757"/>
  <c r="M3756"/>
  <c r="L3756"/>
  <c r="A3756"/>
  <c r="M3755"/>
  <c r="L3755"/>
  <c r="A3755"/>
  <c r="M3754"/>
  <c r="L3754"/>
  <c r="A3754"/>
  <c r="M3753"/>
  <c r="L3753"/>
  <c r="A3753"/>
  <c r="M3752"/>
  <c r="L3752"/>
  <c r="A3752"/>
  <c r="M3751"/>
  <c r="L3751"/>
  <c r="A3751"/>
  <c r="M3750"/>
  <c r="L3750"/>
  <c r="A3750"/>
  <c r="M3749"/>
  <c r="L3749"/>
  <c r="A3749"/>
  <c r="M3748"/>
  <c r="L3748"/>
  <c r="A3748"/>
  <c r="M3747"/>
  <c r="L3747"/>
  <c r="A3747"/>
  <c r="M3746"/>
  <c r="L3746"/>
  <c r="A3746"/>
  <c r="M3745"/>
  <c r="L3745"/>
  <c r="A3745"/>
  <c r="M3744"/>
  <c r="L3744"/>
  <c r="A3744"/>
  <c r="M3743"/>
  <c r="L3743"/>
  <c r="A3743"/>
  <c r="M3742"/>
  <c r="L3742"/>
  <c r="A3742"/>
  <c r="M3741"/>
  <c r="L3741"/>
  <c r="A3741"/>
  <c r="M3740"/>
  <c r="L3740"/>
  <c r="A3740"/>
  <c r="M3739"/>
  <c r="L3739"/>
  <c r="A3739"/>
  <c r="M3738"/>
  <c r="L3738"/>
  <c r="A3738"/>
  <c r="M3737"/>
  <c r="L3737"/>
  <c r="A3737"/>
  <c r="M3736"/>
  <c r="L3736"/>
  <c r="A3736"/>
  <c r="M3735"/>
  <c r="L3735"/>
  <c r="A3735"/>
  <c r="M3734"/>
  <c r="L3734"/>
  <c r="A3734"/>
  <c r="M3733"/>
  <c r="L3733"/>
  <c r="A3733"/>
  <c r="M3732"/>
  <c r="L3732"/>
  <c r="A3732"/>
  <c r="M3731"/>
  <c r="L3731"/>
  <c r="A3731"/>
  <c r="M3730"/>
  <c r="L3730"/>
  <c r="A3730"/>
  <c r="M3729"/>
  <c r="L3729"/>
  <c r="A3729"/>
  <c r="M3728"/>
  <c r="L3728"/>
  <c r="A3728"/>
  <c r="M3727"/>
  <c r="L3727"/>
  <c r="A3727"/>
  <c r="M3726"/>
  <c r="L3726"/>
  <c r="A3726"/>
  <c r="M3725"/>
  <c r="L3725"/>
  <c r="A3725"/>
  <c r="M3724"/>
  <c r="L3724"/>
  <c r="A3724"/>
  <c r="M3723"/>
  <c r="L3723"/>
  <c r="A3723"/>
  <c r="M3722"/>
  <c r="L3722"/>
  <c r="A3722"/>
  <c r="M3721"/>
  <c r="L3721"/>
  <c r="A3721"/>
  <c r="M3720"/>
  <c r="L3720"/>
  <c r="A3720"/>
  <c r="M3719"/>
  <c r="L3719"/>
  <c r="A3719"/>
  <c r="M3718"/>
  <c r="L3718"/>
  <c r="A3718"/>
  <c r="M3717"/>
  <c r="L3717"/>
  <c r="A3717"/>
  <c r="M3716"/>
  <c r="L3716"/>
  <c r="A3716"/>
  <c r="M3715"/>
  <c r="L3715"/>
  <c r="A3715"/>
  <c r="M3714"/>
  <c r="L3714"/>
  <c r="A3714"/>
  <c r="M3713"/>
  <c r="L3713"/>
  <c r="A3713"/>
  <c r="M3712"/>
  <c r="L3712"/>
  <c r="A3712"/>
  <c r="M3711"/>
  <c r="L3711"/>
  <c r="A3711"/>
  <c r="M3710"/>
  <c r="L3710"/>
  <c r="A3710"/>
  <c r="M3709"/>
  <c r="L3709"/>
  <c r="A3709"/>
  <c r="M3708"/>
  <c r="L3708"/>
  <c r="A3708"/>
  <c r="M3707"/>
  <c r="L3707"/>
  <c r="A3707"/>
  <c r="M3706"/>
  <c r="L3706"/>
  <c r="A3706"/>
  <c r="M3705"/>
  <c r="L3705"/>
  <c r="A3705"/>
  <c r="M3704"/>
  <c r="L3704"/>
  <c r="A3704"/>
  <c r="M3703"/>
  <c r="L3703"/>
  <c r="A3703"/>
  <c r="M3702"/>
  <c r="L3702"/>
  <c r="A3702"/>
  <c r="M3701"/>
  <c r="L3701"/>
  <c r="A3701"/>
  <c r="M3700"/>
  <c r="L3700"/>
  <c r="A3700"/>
  <c r="M3699"/>
  <c r="L3699"/>
  <c r="A3699"/>
  <c r="M3698"/>
  <c r="L3698"/>
  <c r="A3698"/>
  <c r="M3697"/>
  <c r="L3697"/>
  <c r="A3697"/>
  <c r="M3696"/>
  <c r="L3696"/>
  <c r="A3696"/>
  <c r="M3695"/>
  <c r="L3695"/>
  <c r="A3695"/>
  <c r="M3694"/>
  <c r="L3694"/>
  <c r="A3694"/>
  <c r="M3693"/>
  <c r="L3693"/>
  <c r="A3693"/>
  <c r="M3692"/>
  <c r="L3692"/>
  <c r="A3692"/>
  <c r="M3691"/>
  <c r="L3691"/>
  <c r="A3691"/>
  <c r="M3690"/>
  <c r="L3690"/>
  <c r="A3690"/>
  <c r="M3689"/>
  <c r="L3689"/>
  <c r="A3689"/>
  <c r="M3688"/>
  <c r="L3688"/>
  <c r="A3688"/>
  <c r="M3687"/>
  <c r="L3687"/>
  <c r="A3687"/>
  <c r="M3686"/>
  <c r="L3686"/>
  <c r="A3686"/>
  <c r="M3685"/>
  <c r="L3685"/>
  <c r="A3685"/>
  <c r="M3684"/>
  <c r="L3684"/>
  <c r="A3684"/>
  <c r="M3683"/>
  <c r="L3683"/>
  <c r="A3683"/>
  <c r="M3682"/>
  <c r="L3682"/>
  <c r="A3682"/>
  <c r="M3681"/>
  <c r="L3681"/>
  <c r="A3681"/>
  <c r="M3680"/>
  <c r="L3680"/>
  <c r="A3680"/>
  <c r="M3679"/>
  <c r="L3679"/>
  <c r="A3679"/>
  <c r="M3678"/>
  <c r="L3678"/>
  <c r="A3678"/>
  <c r="M3677"/>
  <c r="L3677"/>
  <c r="A3677"/>
  <c r="M3676"/>
  <c r="L3676"/>
  <c r="A3676"/>
  <c r="M3675"/>
  <c r="L3675"/>
  <c r="A3675"/>
  <c r="M3674"/>
  <c r="L3674"/>
  <c r="A3674"/>
  <c r="M3673"/>
  <c r="L3673"/>
  <c r="A3673"/>
  <c r="M3672"/>
  <c r="L3672"/>
  <c r="A3672"/>
  <c r="M3671"/>
  <c r="L3671"/>
  <c r="A3671"/>
  <c r="M3670"/>
  <c r="L3670"/>
  <c r="A3670"/>
  <c r="M3669"/>
  <c r="L3669"/>
  <c r="A3669"/>
  <c r="M3668"/>
  <c r="L3668"/>
  <c r="A3668"/>
  <c r="M3667"/>
  <c r="L3667"/>
  <c r="A3667"/>
  <c r="M3666"/>
  <c r="L3666"/>
  <c r="A3666"/>
  <c r="M3665"/>
  <c r="L3665"/>
  <c r="A3665"/>
  <c r="M3664"/>
  <c r="L3664"/>
  <c r="A3664"/>
  <c r="M3663"/>
  <c r="L3663"/>
  <c r="A3663"/>
  <c r="M3662"/>
  <c r="L3662"/>
  <c r="A3662"/>
  <c r="M3661"/>
  <c r="L3661"/>
  <c r="A3661"/>
  <c r="M3660"/>
  <c r="L3660"/>
  <c r="A3660"/>
  <c r="M3659"/>
  <c r="L3659"/>
  <c r="A3659"/>
  <c r="M3658"/>
  <c r="L3658"/>
  <c r="A3658"/>
  <c r="M3657"/>
  <c r="L3657"/>
  <c r="A3657"/>
  <c r="M3656"/>
  <c r="L3656"/>
  <c r="A3656"/>
  <c r="M3655"/>
  <c r="L3655"/>
  <c r="A3655"/>
  <c r="M3654"/>
  <c r="L3654"/>
  <c r="A3654"/>
  <c r="M3653"/>
  <c r="L3653"/>
  <c r="A3653"/>
  <c r="M3652"/>
  <c r="L3652"/>
  <c r="A3652"/>
  <c r="M3651"/>
  <c r="L3651"/>
  <c r="A3651"/>
  <c r="M3650"/>
  <c r="L3650"/>
  <c r="A3650"/>
  <c r="M3649"/>
  <c r="L3649"/>
  <c r="A3649"/>
  <c r="M3648"/>
  <c r="L3648"/>
  <c r="A3648"/>
  <c r="M3647"/>
  <c r="L3647"/>
  <c r="A3647"/>
  <c r="M3646"/>
  <c r="L3646"/>
  <c r="A3646"/>
  <c r="M3645"/>
  <c r="L3645"/>
  <c r="A3645"/>
  <c r="M3644"/>
  <c r="L3644"/>
  <c r="A3644"/>
  <c r="M3643"/>
  <c r="L3643"/>
  <c r="A3643"/>
  <c r="M3642"/>
  <c r="L3642"/>
  <c r="A3642"/>
  <c r="M3641"/>
  <c r="L3641"/>
  <c r="A3641"/>
  <c r="M3640"/>
  <c r="L3640"/>
  <c r="A3640"/>
  <c r="M3639"/>
  <c r="L3639"/>
  <c r="A3639"/>
  <c r="M3638"/>
  <c r="L3638"/>
  <c r="A3638"/>
  <c r="M3637"/>
  <c r="L3637"/>
  <c r="A3637"/>
  <c r="M3636"/>
  <c r="L3636"/>
  <c r="A3636"/>
  <c r="M3635"/>
  <c r="L3635"/>
  <c r="A3635"/>
  <c r="M3634"/>
  <c r="L3634"/>
  <c r="A3634"/>
  <c r="M3633"/>
  <c r="L3633"/>
  <c r="A3633"/>
  <c r="M3632"/>
  <c r="L3632"/>
  <c r="A3632"/>
  <c r="M3631"/>
  <c r="L3631"/>
  <c r="A3631"/>
  <c r="M3630"/>
  <c r="L3630"/>
  <c r="A3630"/>
  <c r="M3629"/>
  <c r="L3629"/>
  <c r="A3629"/>
  <c r="M3628"/>
  <c r="L3628"/>
  <c r="A3628"/>
  <c r="M3627"/>
  <c r="L3627"/>
  <c r="A3627"/>
  <c r="M3626"/>
  <c r="L3626"/>
  <c r="A3626"/>
  <c r="M3625"/>
  <c r="L3625"/>
  <c r="A3625"/>
  <c r="M3624"/>
  <c r="L3624"/>
  <c r="A3624"/>
  <c r="M3623"/>
  <c r="L3623"/>
  <c r="A3623"/>
  <c r="M3622"/>
  <c r="L3622"/>
  <c r="A3622"/>
  <c r="M3621"/>
  <c r="L3621"/>
  <c r="A3621"/>
  <c r="M3620"/>
  <c r="L3620"/>
  <c r="A3620"/>
  <c r="M3619"/>
  <c r="L3619"/>
  <c r="A3619"/>
  <c r="M3618"/>
  <c r="L3618"/>
  <c r="A3618"/>
  <c r="M3617"/>
  <c r="L3617"/>
  <c r="A3617"/>
  <c r="M3616"/>
  <c r="L3616"/>
  <c r="A3616"/>
  <c r="M3615"/>
  <c r="L3615"/>
  <c r="A3615"/>
  <c r="M3614"/>
  <c r="L3614"/>
  <c r="A3614"/>
  <c r="M3613"/>
  <c r="L3613"/>
  <c r="A3613"/>
  <c r="M3612"/>
  <c r="L3612"/>
  <c r="A3612"/>
  <c r="M3611"/>
  <c r="L3611"/>
  <c r="A3611"/>
  <c r="M3610"/>
  <c r="L3610"/>
  <c r="A3610"/>
  <c r="M3609"/>
  <c r="L3609"/>
  <c r="A3609"/>
  <c r="M3608"/>
  <c r="L3608"/>
  <c r="A3608"/>
  <c r="M3607"/>
  <c r="L3607"/>
  <c r="A3607"/>
  <c r="M3606"/>
  <c r="L3606"/>
  <c r="A3606"/>
  <c r="M3605"/>
  <c r="L3605"/>
  <c r="A3605"/>
  <c r="M3604"/>
  <c r="L3604"/>
  <c r="A3604"/>
  <c r="M3603"/>
  <c r="L3603"/>
  <c r="A3603"/>
  <c r="M3602"/>
  <c r="L3602"/>
  <c r="A3602"/>
  <c r="M3601"/>
  <c r="L3601"/>
  <c r="A3601"/>
  <c r="M3600"/>
  <c r="L3600"/>
  <c r="A3600"/>
  <c r="M3599"/>
  <c r="L3599"/>
  <c r="A3599"/>
  <c r="M3598"/>
  <c r="L3598"/>
  <c r="A3598"/>
  <c r="M3597"/>
  <c r="L3597"/>
  <c r="A3597"/>
  <c r="M3596"/>
  <c r="L3596"/>
  <c r="A3596"/>
  <c r="M3595"/>
  <c r="L3595"/>
  <c r="A3595"/>
  <c r="M3594"/>
  <c r="L3594"/>
  <c r="A3594"/>
  <c r="M3593"/>
  <c r="L3593"/>
  <c r="A3593"/>
  <c r="M3592"/>
  <c r="L3592"/>
  <c r="A3592"/>
  <c r="M3591"/>
  <c r="L3591"/>
  <c r="A3591"/>
  <c r="M3590"/>
  <c r="L3590"/>
  <c r="A3590"/>
  <c r="M3589"/>
  <c r="L3589"/>
  <c r="A3589"/>
  <c r="M3588"/>
  <c r="L3588"/>
  <c r="A3588"/>
  <c r="M3587"/>
  <c r="L3587"/>
  <c r="A3587"/>
  <c r="M3586"/>
  <c r="L3586"/>
  <c r="A3586"/>
  <c r="M3585"/>
  <c r="L3585"/>
  <c r="A3585"/>
  <c r="M3584"/>
  <c r="L3584"/>
  <c r="A3584"/>
  <c r="M3583"/>
  <c r="L3583"/>
  <c r="A3583"/>
  <c r="M3582"/>
  <c r="L3582"/>
  <c r="A3582"/>
  <c r="M3581"/>
  <c r="L3581"/>
  <c r="A3581"/>
  <c r="M3580"/>
  <c r="L3580"/>
  <c r="A3580"/>
  <c r="M3579"/>
  <c r="L3579"/>
  <c r="A3579"/>
  <c r="M3578"/>
  <c r="L3578"/>
  <c r="A3578"/>
  <c r="M3577"/>
  <c r="L3577"/>
  <c r="A3577"/>
  <c r="M3576"/>
  <c r="L3576"/>
  <c r="A3576"/>
  <c r="M3575"/>
  <c r="L3575"/>
  <c r="A3575"/>
  <c r="M3574"/>
  <c r="L3574"/>
  <c r="A3574"/>
  <c r="M3573"/>
  <c r="L3573"/>
  <c r="A3573"/>
  <c r="M3572"/>
  <c r="L3572"/>
  <c r="A3572"/>
  <c r="M3571"/>
  <c r="L3571"/>
  <c r="A3571"/>
  <c r="M3570"/>
  <c r="L3570"/>
  <c r="A3570"/>
  <c r="M3569"/>
  <c r="L3569"/>
  <c r="A3569"/>
  <c r="M3568"/>
  <c r="L3568"/>
  <c r="A3568"/>
  <c r="M3567"/>
  <c r="L3567"/>
  <c r="A3567"/>
  <c r="M3566"/>
  <c r="L3566"/>
  <c r="A3566"/>
  <c r="M3565"/>
  <c r="L3565"/>
  <c r="A3565"/>
  <c r="M3564"/>
  <c r="L3564"/>
  <c r="A3564"/>
  <c r="M3563"/>
  <c r="L3563"/>
  <c r="A3563"/>
  <c r="M3562"/>
  <c r="L3562"/>
  <c r="A3562"/>
  <c r="M3561"/>
  <c r="L3561"/>
  <c r="A3561"/>
  <c r="M3560"/>
  <c r="L3560"/>
  <c r="A3560"/>
  <c r="M3559"/>
  <c r="L3559"/>
  <c r="A3559"/>
  <c r="M3558"/>
  <c r="L3558"/>
  <c r="A3558"/>
  <c r="M3557"/>
  <c r="L3557"/>
  <c r="A3557"/>
  <c r="M3556"/>
  <c r="L3556"/>
  <c r="A3556"/>
  <c r="M3555"/>
  <c r="L3555"/>
  <c r="A3555"/>
  <c r="M3554"/>
  <c r="L3554"/>
  <c r="A3554"/>
  <c r="M3553"/>
  <c r="L3553"/>
  <c r="A3553"/>
  <c r="M3552"/>
  <c r="L3552"/>
  <c r="A3552"/>
  <c r="M3551"/>
  <c r="L3551"/>
  <c r="A3551"/>
  <c r="M3550"/>
  <c r="L3550"/>
  <c r="A3550"/>
  <c r="M3549"/>
  <c r="L3549"/>
  <c r="A3549"/>
  <c r="M3548"/>
  <c r="L3548"/>
  <c r="A3548"/>
  <c r="M3547"/>
  <c r="L3547"/>
  <c r="A3547"/>
  <c r="M3546"/>
  <c r="L3546"/>
  <c r="A3546"/>
  <c r="M3545"/>
  <c r="L3545"/>
  <c r="A3545"/>
  <c r="M3544"/>
  <c r="L3544"/>
  <c r="A3544"/>
  <c r="M3543"/>
  <c r="L3543"/>
  <c r="A3543"/>
  <c r="M3542"/>
  <c r="L3542"/>
  <c r="A3542"/>
  <c r="M3541"/>
  <c r="L3541"/>
  <c r="A3541"/>
  <c r="M3540"/>
  <c r="L3540"/>
  <c r="A3540"/>
  <c r="M3539"/>
  <c r="L3539"/>
  <c r="A3539"/>
  <c r="M3538"/>
  <c r="L3538"/>
  <c r="A3538"/>
  <c r="M3537"/>
  <c r="L3537"/>
  <c r="A3537"/>
  <c r="M3536"/>
  <c r="L3536"/>
  <c r="A3536"/>
  <c r="M3535"/>
  <c r="L3535"/>
  <c r="A3535"/>
  <c r="M3534"/>
  <c r="L3534"/>
  <c r="A3534"/>
  <c r="M3533"/>
  <c r="L3533"/>
  <c r="A3533"/>
  <c r="M3532"/>
  <c r="L3532"/>
  <c r="A3532"/>
  <c r="M3531"/>
  <c r="L3531"/>
  <c r="A3531"/>
  <c r="M3530"/>
  <c r="L3530"/>
  <c r="A3530"/>
  <c r="M3529"/>
  <c r="L3529"/>
  <c r="A3529"/>
  <c r="M3528"/>
  <c r="L3528"/>
  <c r="A3528"/>
  <c r="M3527"/>
  <c r="L3527"/>
  <c r="A3527"/>
  <c r="M3526"/>
  <c r="L3526"/>
  <c r="A3526"/>
  <c r="M3525"/>
  <c r="L3525"/>
  <c r="A3525"/>
  <c r="M3524"/>
  <c r="L3524"/>
  <c r="A3524"/>
  <c r="M3523"/>
  <c r="L3523"/>
  <c r="A3523"/>
  <c r="M3522"/>
  <c r="L3522"/>
  <c r="A3522"/>
  <c r="M3521"/>
  <c r="L3521"/>
  <c r="A3521"/>
  <c r="M3520"/>
  <c r="L3520"/>
  <c r="A3520"/>
  <c r="M3519"/>
  <c r="L3519"/>
  <c r="A3519"/>
  <c r="M3518"/>
  <c r="L3518"/>
  <c r="A3518"/>
  <c r="M3517"/>
  <c r="L3517"/>
  <c r="A3517"/>
  <c r="M3516"/>
  <c r="L3516"/>
  <c r="A3516"/>
  <c r="M3515"/>
  <c r="L3515"/>
  <c r="A3515"/>
  <c r="M3514"/>
  <c r="L3514"/>
  <c r="A3514"/>
  <c r="M3513"/>
  <c r="L3513"/>
  <c r="A3513"/>
  <c r="M3512"/>
  <c r="L3512"/>
  <c r="A3512"/>
  <c r="M3511"/>
  <c r="L3511"/>
  <c r="A3511"/>
  <c r="M3510"/>
  <c r="L3510"/>
  <c r="A3510"/>
  <c r="M3509"/>
  <c r="L3509"/>
  <c r="A3509"/>
  <c r="M3508"/>
  <c r="L3508"/>
  <c r="A3508"/>
  <c r="M3507"/>
  <c r="L3507"/>
  <c r="A3507"/>
  <c r="M3506"/>
  <c r="L3506"/>
  <c r="A3506"/>
  <c r="M3505"/>
  <c r="L3505"/>
  <c r="A3505"/>
  <c r="M3504"/>
  <c r="L3504"/>
  <c r="A3504"/>
  <c r="M3503"/>
  <c r="L3503"/>
  <c r="A3503"/>
  <c r="M3502"/>
  <c r="L3502"/>
  <c r="A3502"/>
  <c r="M3501"/>
  <c r="L3501"/>
  <c r="A3501"/>
  <c r="M3500"/>
  <c r="L3500"/>
  <c r="A3500"/>
  <c r="M3499"/>
  <c r="L3499"/>
  <c r="A3499"/>
  <c r="M3498"/>
  <c r="L3498"/>
  <c r="A3498"/>
  <c r="M3497"/>
  <c r="L3497"/>
  <c r="A3497"/>
  <c r="M3496"/>
  <c r="L3496"/>
  <c r="A3496"/>
  <c r="M3495"/>
  <c r="L3495"/>
  <c r="A3495"/>
  <c r="M3494"/>
  <c r="L3494"/>
  <c r="A3494"/>
  <c r="M3493"/>
  <c r="L3493"/>
  <c r="A3493"/>
  <c r="M3492"/>
  <c r="L3492"/>
  <c r="A3492"/>
  <c r="M3491"/>
  <c r="L3491"/>
  <c r="A3491"/>
  <c r="M3490"/>
  <c r="L3490"/>
  <c r="A3490"/>
  <c r="M3489"/>
  <c r="L3489"/>
  <c r="A3489"/>
  <c r="M3488"/>
  <c r="L3488"/>
  <c r="A3488"/>
  <c r="M3487"/>
  <c r="L3487"/>
  <c r="A3487"/>
  <c r="M3486"/>
  <c r="L3486"/>
  <c r="A3486"/>
  <c r="M3485"/>
  <c r="L3485"/>
  <c r="A3485"/>
  <c r="M3484"/>
  <c r="L3484"/>
  <c r="A3484"/>
  <c r="M3483"/>
  <c r="L3483"/>
  <c r="A3483"/>
  <c r="M3482"/>
  <c r="L3482"/>
  <c r="A3482"/>
  <c r="M3481"/>
  <c r="L3481"/>
  <c r="A3481"/>
  <c r="M3480"/>
  <c r="L3480"/>
  <c r="A3480"/>
  <c r="M3479"/>
  <c r="L3479"/>
  <c r="A3479"/>
  <c r="M3478"/>
  <c r="L3478"/>
  <c r="A3478"/>
  <c r="M3477"/>
  <c r="L3477"/>
  <c r="A3477"/>
  <c r="M3476"/>
  <c r="L3476"/>
  <c r="A3476"/>
  <c r="M3475"/>
  <c r="L3475"/>
  <c r="A3475"/>
  <c r="M3474"/>
  <c r="L3474"/>
  <c r="A3474"/>
  <c r="M3473"/>
  <c r="L3473"/>
  <c r="A3473"/>
  <c r="M3472"/>
  <c r="L3472"/>
  <c r="A3472"/>
  <c r="M3471"/>
  <c r="L3471"/>
  <c r="A3471"/>
  <c r="M3470"/>
  <c r="L3470"/>
  <c r="A3470"/>
  <c r="M3469"/>
  <c r="L3469"/>
  <c r="A3469"/>
  <c r="M3468"/>
  <c r="L3468"/>
  <c r="A3468"/>
  <c r="M3467"/>
  <c r="L3467"/>
  <c r="A3467"/>
  <c r="M3466"/>
  <c r="L3466"/>
  <c r="A3466"/>
  <c r="M3465"/>
  <c r="L3465"/>
  <c r="A3465"/>
  <c r="M3464"/>
  <c r="L3464"/>
  <c r="A3464"/>
  <c r="M3463"/>
  <c r="L3463"/>
  <c r="A3463"/>
  <c r="M3462"/>
  <c r="L3462"/>
  <c r="A3462"/>
  <c r="M3461"/>
  <c r="L3461"/>
  <c r="A3461"/>
  <c r="M3460"/>
  <c r="L3460"/>
  <c r="A3460"/>
  <c r="M3459"/>
  <c r="L3459"/>
  <c r="A3459"/>
  <c r="M3458"/>
  <c r="L3458"/>
  <c r="A3458"/>
  <c r="M3457"/>
  <c r="L3457"/>
  <c r="A3457"/>
  <c r="M3456"/>
  <c r="L3456"/>
  <c r="A3456"/>
  <c r="M3455"/>
  <c r="L3455"/>
  <c r="A3455"/>
  <c r="M3454"/>
  <c r="L3454"/>
  <c r="A3454"/>
  <c r="M3453"/>
  <c r="L3453"/>
  <c r="A3453"/>
  <c r="M3452"/>
  <c r="L3452"/>
  <c r="A3452"/>
  <c r="M3451"/>
  <c r="L3451"/>
  <c r="A3451"/>
  <c r="M3450"/>
  <c r="L3450"/>
  <c r="A3450"/>
  <c r="M3449"/>
  <c r="L3449"/>
  <c r="A3449"/>
  <c r="M3448"/>
  <c r="L3448"/>
  <c r="A3448"/>
  <c r="M3447"/>
  <c r="L3447"/>
  <c r="A3447"/>
  <c r="M3446"/>
  <c r="L3446"/>
  <c r="A3446"/>
  <c r="M3445"/>
  <c r="L3445"/>
  <c r="A3445"/>
  <c r="M3444"/>
  <c r="L3444"/>
  <c r="A3444"/>
  <c r="M3443"/>
  <c r="L3443"/>
  <c r="A3443"/>
  <c r="M3442"/>
  <c r="L3442"/>
  <c r="A3442"/>
  <c r="M3441"/>
  <c r="L3441"/>
  <c r="A3441"/>
  <c r="M3440"/>
  <c r="L3440"/>
  <c r="A3440"/>
  <c r="M3439"/>
  <c r="L3439"/>
  <c r="A3439"/>
  <c r="M3438"/>
  <c r="L3438"/>
  <c r="A3438"/>
  <c r="M3437"/>
  <c r="L3437"/>
  <c r="A3437"/>
  <c r="M3436"/>
  <c r="L3436"/>
  <c r="A3436"/>
  <c r="M3435"/>
  <c r="L3435"/>
  <c r="A3435"/>
  <c r="M3434"/>
  <c r="L3434"/>
  <c r="A3434"/>
  <c r="M3433"/>
  <c r="L3433"/>
  <c r="A3433"/>
  <c r="M3432"/>
  <c r="L3432"/>
  <c r="A3432"/>
  <c r="M3431"/>
  <c r="L3431"/>
  <c r="A3431"/>
  <c r="M3430"/>
  <c r="L3430"/>
  <c r="A3430"/>
  <c r="M3429"/>
  <c r="L3429"/>
  <c r="A3429"/>
  <c r="M3428"/>
  <c r="L3428"/>
  <c r="A3428"/>
  <c r="M3427"/>
  <c r="L3427"/>
  <c r="A3427"/>
  <c r="M3426"/>
  <c r="L3426"/>
  <c r="A3426"/>
  <c r="M3425"/>
  <c r="L3425"/>
  <c r="A3425"/>
  <c r="M3424"/>
  <c r="L3424"/>
  <c r="A3424"/>
  <c r="M3423"/>
  <c r="L3423"/>
  <c r="A3423"/>
  <c r="M3422"/>
  <c r="L3422"/>
  <c r="A3422"/>
  <c r="M3421"/>
  <c r="L3421"/>
  <c r="A3421"/>
  <c r="M3420"/>
  <c r="L3420"/>
  <c r="A3420"/>
  <c r="M3419"/>
  <c r="L3419"/>
  <c r="A3419"/>
  <c r="M3418"/>
  <c r="L3418"/>
  <c r="A3418"/>
  <c r="M3417"/>
  <c r="L3417"/>
  <c r="A3417"/>
  <c r="M3416"/>
  <c r="L3416"/>
  <c r="A3416"/>
  <c r="M3415"/>
  <c r="L3415"/>
  <c r="A3415"/>
  <c r="M3414"/>
  <c r="L3414"/>
  <c r="A3414"/>
  <c r="M3413"/>
  <c r="L3413"/>
  <c r="A3413"/>
  <c r="M3412"/>
  <c r="L3412"/>
  <c r="A3412"/>
  <c r="M3411"/>
  <c r="L3411"/>
  <c r="A3411"/>
  <c r="M3410"/>
  <c r="L3410"/>
  <c r="A3410"/>
  <c r="M3409"/>
  <c r="L3409"/>
  <c r="A3409"/>
  <c r="M3408"/>
  <c r="L3408"/>
  <c r="A3408"/>
  <c r="M3407"/>
  <c r="L3407"/>
  <c r="A3407"/>
  <c r="M3406"/>
  <c r="L3406"/>
  <c r="A3406"/>
  <c r="M3405"/>
  <c r="L3405"/>
  <c r="A3405"/>
  <c r="M3404"/>
  <c r="L3404"/>
  <c r="A3404"/>
  <c r="M3403"/>
  <c r="L3403"/>
  <c r="A3403"/>
  <c r="M3402"/>
  <c r="L3402"/>
  <c r="A3402"/>
  <c r="M3401"/>
  <c r="L3401"/>
  <c r="A3401"/>
  <c r="M3400"/>
  <c r="L3400"/>
  <c r="A3400"/>
  <c r="M3399"/>
  <c r="L3399"/>
  <c r="A3399"/>
  <c r="M3398"/>
  <c r="L3398"/>
  <c r="A3398"/>
  <c r="M3397"/>
  <c r="L3397"/>
  <c r="A3397"/>
  <c r="M3396"/>
  <c r="L3396"/>
  <c r="A3396"/>
  <c r="M3395"/>
  <c r="L3395"/>
  <c r="A3395"/>
  <c r="M3394"/>
  <c r="L3394"/>
  <c r="A3394"/>
  <c r="M3393"/>
  <c r="L3393"/>
  <c r="A3393"/>
  <c r="M3392"/>
  <c r="L3392"/>
  <c r="A3392"/>
  <c r="M3391"/>
  <c r="L3391"/>
  <c r="A3391"/>
  <c r="M3390"/>
  <c r="L3390"/>
  <c r="A3390"/>
  <c r="M3389"/>
  <c r="L3389"/>
  <c r="A3389"/>
  <c r="M3388"/>
  <c r="L3388"/>
  <c r="A3388"/>
  <c r="M3387"/>
  <c r="L3387"/>
  <c r="A3387"/>
  <c r="M3386"/>
  <c r="L3386"/>
  <c r="A3386"/>
  <c r="M3385"/>
  <c r="L3385"/>
  <c r="A3385"/>
  <c r="M3384"/>
  <c r="L3384"/>
  <c r="A3384"/>
  <c r="M3383"/>
  <c r="L3383"/>
  <c r="A3383"/>
  <c r="M3382"/>
  <c r="L3382"/>
  <c r="A3382"/>
  <c r="M3381"/>
  <c r="L3381"/>
  <c r="A3381"/>
  <c r="M3380"/>
  <c r="L3380"/>
  <c r="A3380"/>
  <c r="M3379"/>
  <c r="L3379"/>
  <c r="A3379"/>
  <c r="M3378"/>
  <c r="L3378"/>
  <c r="A3378"/>
  <c r="M3377"/>
  <c r="L3377"/>
  <c r="A3377"/>
  <c r="M3376"/>
  <c r="L3376"/>
  <c r="A3376"/>
  <c r="M3375"/>
  <c r="L3375"/>
  <c r="A3375"/>
  <c r="M3374"/>
  <c r="L3374"/>
  <c r="A3374"/>
  <c r="M3373"/>
  <c r="L3373"/>
  <c r="A3373"/>
  <c r="M3372"/>
  <c r="L3372"/>
  <c r="A3372"/>
  <c r="M3371"/>
  <c r="L3371"/>
  <c r="A3371"/>
  <c r="M3370"/>
  <c r="L3370"/>
  <c r="A3370"/>
  <c r="M3369"/>
  <c r="L3369"/>
  <c r="A3369"/>
  <c r="M3368"/>
  <c r="L3368"/>
  <c r="A3368"/>
  <c r="M3367"/>
  <c r="L3367"/>
  <c r="A3367"/>
  <c r="M3366"/>
  <c r="L3366"/>
  <c r="A3366"/>
  <c r="M3365"/>
  <c r="L3365"/>
  <c r="A3365"/>
  <c r="M3364"/>
  <c r="L3364"/>
  <c r="A3364"/>
  <c r="M3363"/>
  <c r="L3363"/>
  <c r="A3363"/>
  <c r="M3362"/>
  <c r="L3362"/>
  <c r="A3362"/>
  <c r="M3361"/>
  <c r="L3361"/>
  <c r="A3361"/>
  <c r="M3360"/>
  <c r="L3360"/>
  <c r="A3360"/>
  <c r="M3359"/>
  <c r="L3359"/>
  <c r="A3359"/>
  <c r="M3358"/>
  <c r="L3358"/>
  <c r="A3358"/>
  <c r="M3357"/>
  <c r="L3357"/>
  <c r="A3357"/>
  <c r="M3356"/>
  <c r="L3356"/>
  <c r="A3356"/>
  <c r="M3355"/>
  <c r="L3355"/>
  <c r="A3355"/>
  <c r="M3354"/>
  <c r="L3354"/>
  <c r="A3354"/>
  <c r="M3353"/>
  <c r="L3353"/>
  <c r="A3353"/>
  <c r="M3352"/>
  <c r="L3352"/>
  <c r="A3352"/>
  <c r="M3351"/>
  <c r="L3351"/>
  <c r="A3351"/>
  <c r="M3350"/>
  <c r="L3350"/>
  <c r="A3350"/>
  <c r="M3349"/>
  <c r="L3349"/>
  <c r="A3349"/>
  <c r="M3348"/>
  <c r="L3348"/>
  <c r="A3348"/>
  <c r="M3347"/>
  <c r="L3347"/>
  <c r="A3347"/>
  <c r="M3346"/>
  <c r="L3346"/>
  <c r="A3346"/>
  <c r="M3345"/>
  <c r="L3345"/>
  <c r="A3345"/>
  <c r="M3344"/>
  <c r="L3344"/>
  <c r="A3344"/>
  <c r="M3343"/>
  <c r="L3343"/>
  <c r="A3343"/>
  <c r="M3342"/>
  <c r="L3342"/>
  <c r="A3342"/>
  <c r="M3341"/>
  <c r="L3341"/>
  <c r="A3341"/>
  <c r="M3340"/>
  <c r="L3340"/>
  <c r="A3340"/>
  <c r="M3339"/>
  <c r="L3339"/>
  <c r="A3339"/>
  <c r="M3338"/>
  <c r="L3338"/>
  <c r="A3338"/>
  <c r="M3337"/>
  <c r="L3337"/>
  <c r="A3337"/>
  <c r="M3336"/>
  <c r="L3336"/>
  <c r="A3336"/>
  <c r="M3335"/>
  <c r="L3335"/>
  <c r="A3335"/>
  <c r="M3334"/>
  <c r="L3334"/>
  <c r="A3334"/>
  <c r="M3333"/>
  <c r="L3333"/>
  <c r="A3333"/>
  <c r="M3332"/>
  <c r="L3332"/>
  <c r="A3332"/>
  <c r="M3331"/>
  <c r="L3331"/>
  <c r="A3331"/>
  <c r="M3330"/>
  <c r="L3330"/>
  <c r="A3330"/>
  <c r="M3329"/>
  <c r="L3329"/>
  <c r="A3329"/>
  <c r="M3328"/>
  <c r="L3328"/>
  <c r="A3328"/>
  <c r="M3327"/>
  <c r="L3327"/>
  <c r="A3327"/>
  <c r="M3326"/>
  <c r="L3326"/>
  <c r="A3326"/>
  <c r="M3325"/>
  <c r="L3325"/>
  <c r="A3325"/>
  <c r="M3324"/>
  <c r="L3324"/>
  <c r="A3324"/>
  <c r="M3323"/>
  <c r="L3323"/>
  <c r="A3323"/>
  <c r="M3322"/>
  <c r="L3322"/>
  <c r="A3322"/>
  <c r="M3321"/>
  <c r="L3321"/>
  <c r="A3321"/>
  <c r="M3320"/>
  <c r="L3320"/>
  <c r="A3320"/>
  <c r="M3319"/>
  <c r="L3319"/>
  <c r="A3319"/>
  <c r="M3318"/>
  <c r="L3318"/>
  <c r="A3318"/>
  <c r="M3317"/>
  <c r="L3317"/>
  <c r="A3317"/>
  <c r="M3316"/>
  <c r="L3316"/>
  <c r="A3316"/>
  <c r="M3315"/>
  <c r="L3315"/>
  <c r="A3315"/>
  <c r="M3314"/>
  <c r="L3314"/>
  <c r="A3314"/>
  <c r="M3313"/>
  <c r="L3313"/>
  <c r="A3313"/>
  <c r="M3312"/>
  <c r="L3312"/>
  <c r="A3312"/>
  <c r="M3311"/>
  <c r="L3311"/>
  <c r="A3311"/>
  <c r="M3310"/>
  <c r="L3310"/>
  <c r="A3310"/>
  <c r="M3309"/>
  <c r="L3309"/>
  <c r="A3309"/>
  <c r="M3308"/>
  <c r="L3308"/>
  <c r="A3308"/>
  <c r="M3307"/>
  <c r="L3307"/>
  <c r="A3307"/>
  <c r="M3306"/>
  <c r="L3306"/>
  <c r="A3306"/>
  <c r="M3305"/>
  <c r="L3305"/>
  <c r="A3305"/>
  <c r="M3304"/>
  <c r="L3304"/>
  <c r="A3304"/>
  <c r="M3303"/>
  <c r="L3303"/>
  <c r="A3303"/>
  <c r="M3302"/>
  <c r="L3302"/>
  <c r="A3302"/>
  <c r="M3301"/>
  <c r="L3301"/>
  <c r="A3301"/>
  <c r="M3300"/>
  <c r="L3300"/>
  <c r="A3300"/>
  <c r="M3299"/>
  <c r="L3299"/>
  <c r="A3299"/>
  <c r="M3298"/>
  <c r="L3298"/>
  <c r="A3298"/>
  <c r="M3297"/>
  <c r="L3297"/>
  <c r="A3297"/>
  <c r="M3296"/>
  <c r="L3296"/>
  <c r="A3296"/>
  <c r="M3295"/>
  <c r="L3295"/>
  <c r="A3295"/>
  <c r="M3294"/>
  <c r="L3294"/>
  <c r="A3294"/>
  <c r="M3293"/>
  <c r="L3293"/>
  <c r="A3293"/>
  <c r="M3292"/>
  <c r="L3292"/>
  <c r="A3292"/>
  <c r="M3291"/>
  <c r="L3291"/>
  <c r="A3291"/>
  <c r="M3290"/>
  <c r="L3290"/>
  <c r="A3290"/>
  <c r="M3289"/>
  <c r="L3289"/>
  <c r="A3289"/>
  <c r="M3288"/>
  <c r="L3288"/>
  <c r="A3288"/>
  <c r="M3287"/>
  <c r="L3287"/>
  <c r="A3287"/>
  <c r="M3286"/>
  <c r="L3286"/>
  <c r="A3286"/>
  <c r="M3285"/>
  <c r="L3285"/>
  <c r="A3285"/>
  <c r="M3284"/>
  <c r="L3284"/>
  <c r="A3284"/>
  <c r="M3283"/>
  <c r="L3283"/>
  <c r="A3283"/>
  <c r="M3282"/>
  <c r="L3282"/>
  <c r="A3282"/>
  <c r="M3281"/>
  <c r="L3281"/>
  <c r="A3281"/>
  <c r="M3280"/>
  <c r="L3280"/>
  <c r="A3280"/>
  <c r="M3279"/>
  <c r="L3279"/>
  <c r="A3279"/>
  <c r="M3278"/>
  <c r="L3278"/>
  <c r="A3278"/>
  <c r="M3277"/>
  <c r="L3277"/>
  <c r="A3277"/>
  <c r="M3276"/>
  <c r="L3276"/>
  <c r="A3276"/>
  <c r="M3275"/>
  <c r="L3275"/>
  <c r="A3275"/>
  <c r="M3274"/>
  <c r="L3274"/>
  <c r="A3274"/>
  <c r="M3273"/>
  <c r="L3273"/>
  <c r="A3273"/>
  <c r="M3272"/>
  <c r="L3272"/>
  <c r="A3272"/>
  <c r="M3271"/>
  <c r="L3271"/>
  <c r="A3271"/>
  <c r="M3270"/>
  <c r="L3270"/>
  <c r="A3270"/>
  <c r="M3269"/>
  <c r="L3269"/>
  <c r="A3269"/>
  <c r="M3268"/>
  <c r="L3268"/>
  <c r="A3268"/>
  <c r="M3267"/>
  <c r="L3267"/>
  <c r="A3267"/>
  <c r="M3266"/>
  <c r="L3266"/>
  <c r="A3266"/>
  <c r="M3265"/>
  <c r="L3265"/>
  <c r="A3265"/>
  <c r="M3264"/>
  <c r="L3264"/>
  <c r="A3264"/>
  <c r="M3263"/>
  <c r="L3263"/>
  <c r="A3263"/>
  <c r="M3262"/>
  <c r="L3262"/>
  <c r="A3262"/>
  <c r="M3261"/>
  <c r="L3261"/>
  <c r="A3261"/>
  <c r="M3260"/>
  <c r="L3260"/>
  <c r="A3260"/>
  <c r="M3259"/>
  <c r="L3259"/>
  <c r="A3259"/>
  <c r="M3258"/>
  <c r="L3258"/>
  <c r="A3258"/>
  <c r="M3257"/>
  <c r="L3257"/>
  <c r="A3257"/>
  <c r="M3256"/>
  <c r="L3256"/>
  <c r="A3256"/>
  <c r="M3255"/>
  <c r="L3255"/>
  <c r="A3255"/>
  <c r="M3254"/>
  <c r="L3254"/>
  <c r="A3254"/>
  <c r="M3253"/>
  <c r="L3253"/>
  <c r="A3253"/>
  <c r="M3252"/>
  <c r="L3252"/>
  <c r="A3252"/>
  <c r="M3251"/>
  <c r="L3251"/>
  <c r="A3251"/>
  <c r="M3250"/>
  <c r="L3250"/>
  <c r="A3250"/>
  <c r="M3249"/>
  <c r="L3249"/>
  <c r="A3249"/>
  <c r="M3248"/>
  <c r="L3248"/>
  <c r="A3248"/>
  <c r="M3247"/>
  <c r="L3247"/>
  <c r="A3247"/>
  <c r="M3246"/>
  <c r="L3246"/>
  <c r="A3246"/>
  <c r="M3245"/>
  <c r="L3245"/>
  <c r="A3245"/>
  <c r="M3244"/>
  <c r="L3244"/>
  <c r="A3244"/>
  <c r="M3243"/>
  <c r="L3243"/>
  <c r="A3243"/>
  <c r="M3242"/>
  <c r="L3242"/>
  <c r="A3242"/>
  <c r="M3241"/>
  <c r="L3241"/>
  <c r="A3241"/>
  <c r="M3240"/>
  <c r="L3240"/>
  <c r="A3240"/>
  <c r="M3239"/>
  <c r="L3239"/>
  <c r="A3239"/>
  <c r="M3238"/>
  <c r="L3238"/>
  <c r="A3238"/>
  <c r="M3237"/>
  <c r="L3237"/>
  <c r="A3237"/>
  <c r="M3236"/>
  <c r="L3236"/>
  <c r="A3236"/>
  <c r="M3235"/>
  <c r="L3235"/>
  <c r="A3235"/>
  <c r="M3234"/>
  <c r="L3234"/>
  <c r="A3234"/>
  <c r="M3233"/>
  <c r="L3233"/>
  <c r="A3233"/>
  <c r="M3232"/>
  <c r="L3232"/>
  <c r="A3232"/>
  <c r="M3231"/>
  <c r="L3231"/>
  <c r="A3231"/>
  <c r="M3230"/>
  <c r="L3230"/>
  <c r="A3230"/>
  <c r="M3229"/>
  <c r="L3229"/>
  <c r="A3229"/>
  <c r="M3228"/>
  <c r="L3228"/>
  <c r="A3228"/>
  <c r="M3227"/>
  <c r="L3227"/>
  <c r="A3227"/>
  <c r="M3226"/>
  <c r="L3226"/>
  <c r="A3226"/>
  <c r="M3225"/>
  <c r="L3225"/>
  <c r="A3225"/>
  <c r="M3224"/>
  <c r="L3224"/>
  <c r="A3224"/>
  <c r="M3223"/>
  <c r="L3223"/>
  <c r="A3223"/>
  <c r="M3222"/>
  <c r="L3222"/>
  <c r="A3222"/>
  <c r="M3221"/>
  <c r="L3221"/>
  <c r="A3221"/>
  <c r="M3220"/>
  <c r="L3220"/>
  <c r="A3220"/>
  <c r="M3219"/>
  <c r="L3219"/>
  <c r="A3219"/>
  <c r="M3218"/>
  <c r="L3218"/>
  <c r="A3218"/>
  <c r="M3217"/>
  <c r="L3217"/>
  <c r="A3217"/>
  <c r="M3216"/>
  <c r="L3216"/>
  <c r="A3216"/>
  <c r="M3215"/>
  <c r="L3215"/>
  <c r="A3215"/>
  <c r="M3214"/>
  <c r="L3214"/>
  <c r="A3214"/>
  <c r="M3213"/>
  <c r="L3213"/>
  <c r="A3213"/>
  <c r="M3212"/>
  <c r="L3212"/>
  <c r="A3212"/>
  <c r="M3211"/>
  <c r="L3211"/>
  <c r="A3211"/>
  <c r="M3210"/>
  <c r="L3210"/>
  <c r="A3210"/>
  <c r="M3209"/>
  <c r="L3209"/>
  <c r="A3209"/>
  <c r="M3208"/>
  <c r="L3208"/>
  <c r="A3208"/>
  <c r="M3207"/>
  <c r="L3207"/>
  <c r="A3207"/>
  <c r="M3206"/>
  <c r="L3206"/>
  <c r="A3206"/>
  <c r="M3205"/>
  <c r="L3205"/>
  <c r="A3205"/>
  <c r="M3204"/>
  <c r="L3204"/>
  <c r="A3204"/>
  <c r="M3203"/>
  <c r="L3203"/>
  <c r="A3203"/>
  <c r="M3202"/>
  <c r="L3202"/>
  <c r="A3202"/>
  <c r="M3201"/>
  <c r="L3201"/>
  <c r="A3201"/>
  <c r="M3200"/>
  <c r="L3200"/>
  <c r="A3200"/>
  <c r="M3199"/>
  <c r="L3199"/>
  <c r="A3199"/>
  <c r="M3198"/>
  <c r="L3198"/>
  <c r="A3198"/>
  <c r="M3197"/>
  <c r="L3197"/>
  <c r="A3197"/>
  <c r="M3196"/>
  <c r="L3196"/>
  <c r="A3196"/>
  <c r="M3195"/>
  <c r="L3195"/>
  <c r="A3195"/>
  <c r="M3194"/>
  <c r="L3194"/>
  <c r="A3194"/>
  <c r="M3193"/>
  <c r="L3193"/>
  <c r="A3193"/>
  <c r="M3192"/>
  <c r="L3192"/>
  <c r="A3192"/>
  <c r="M3191"/>
  <c r="L3191"/>
  <c r="A3191"/>
  <c r="M3190"/>
  <c r="L3190"/>
  <c r="A3190"/>
  <c r="M3189"/>
  <c r="L3189"/>
  <c r="A3189"/>
  <c r="M3188"/>
  <c r="L3188"/>
  <c r="A3188"/>
  <c r="M3187"/>
  <c r="L3187"/>
  <c r="A3187"/>
  <c r="M3186"/>
  <c r="L3186"/>
  <c r="A3186"/>
  <c r="M3185"/>
  <c r="L3185"/>
  <c r="A3185"/>
  <c r="M3184"/>
  <c r="L3184"/>
  <c r="A3184"/>
  <c r="M3183"/>
  <c r="L3183"/>
  <c r="A3183"/>
  <c r="M3182"/>
  <c r="L3182"/>
  <c r="A3182"/>
  <c r="M3181"/>
  <c r="L3181"/>
  <c r="A3181"/>
  <c r="M3180"/>
  <c r="L3180"/>
  <c r="A3180"/>
  <c r="M3179"/>
  <c r="L3179"/>
  <c r="A3179"/>
  <c r="M3178"/>
  <c r="L3178"/>
  <c r="A3178"/>
  <c r="M3177"/>
  <c r="L3177"/>
  <c r="A3177"/>
  <c r="M3176"/>
  <c r="L3176"/>
  <c r="A3176"/>
  <c r="M3175"/>
  <c r="L3175"/>
  <c r="A3175"/>
  <c r="M3174"/>
  <c r="L3174"/>
  <c r="A3174"/>
  <c r="M3173"/>
  <c r="L3173"/>
  <c r="A3173"/>
  <c r="M3172"/>
  <c r="L3172"/>
  <c r="A3172"/>
  <c r="M3171"/>
  <c r="L3171"/>
  <c r="A3171"/>
  <c r="M3170"/>
  <c r="L3170"/>
  <c r="A3170"/>
  <c r="M3169"/>
  <c r="L3169"/>
  <c r="A3169"/>
  <c r="M3168"/>
  <c r="L3168"/>
  <c r="A3168"/>
  <c r="M3167"/>
  <c r="L3167"/>
  <c r="A3167"/>
  <c r="M3166"/>
  <c r="L3166"/>
  <c r="A3166"/>
  <c r="M3165"/>
  <c r="L3165"/>
  <c r="A3165"/>
  <c r="M3164"/>
  <c r="L3164"/>
  <c r="A3164"/>
  <c r="M3163"/>
  <c r="L3163"/>
  <c r="A3163"/>
  <c r="M3162"/>
  <c r="L3162"/>
  <c r="A3162"/>
  <c r="M3161"/>
  <c r="L3161"/>
  <c r="A3161"/>
  <c r="M3160"/>
  <c r="L3160"/>
  <c r="A3160"/>
  <c r="M3159"/>
  <c r="L3159"/>
  <c r="A3159"/>
  <c r="M3158"/>
  <c r="L3158"/>
  <c r="A3158"/>
  <c r="M3157"/>
  <c r="L3157"/>
  <c r="A3157"/>
  <c r="M3156"/>
  <c r="L3156"/>
  <c r="A3156"/>
  <c r="M3155"/>
  <c r="L3155"/>
  <c r="A3155"/>
  <c r="M3154"/>
  <c r="L3154"/>
  <c r="A3154"/>
  <c r="M3153"/>
  <c r="L3153"/>
  <c r="A3153"/>
  <c r="M3152"/>
  <c r="L3152"/>
  <c r="A3152"/>
  <c r="M3151"/>
  <c r="L3151"/>
  <c r="A3151"/>
  <c r="M3150"/>
  <c r="L3150"/>
  <c r="A3150"/>
  <c r="M3149"/>
  <c r="L3149"/>
  <c r="A3149"/>
  <c r="M3148"/>
  <c r="L3148"/>
  <c r="A3148"/>
  <c r="M3147"/>
  <c r="L3147"/>
  <c r="A3147"/>
  <c r="M3146"/>
  <c r="L3146"/>
  <c r="A3146"/>
  <c r="M3145"/>
  <c r="L3145"/>
  <c r="A3145"/>
  <c r="M3144"/>
  <c r="L3144"/>
  <c r="A3144"/>
  <c r="M3143"/>
  <c r="L3143"/>
  <c r="A3143"/>
  <c r="M3142"/>
  <c r="L3142"/>
  <c r="A3142"/>
  <c r="M3141"/>
  <c r="L3141"/>
  <c r="A3141"/>
  <c r="M3140"/>
  <c r="L3140"/>
  <c r="A3140"/>
  <c r="M3139"/>
  <c r="L3139"/>
  <c r="A3139"/>
  <c r="M3138"/>
  <c r="L3138"/>
  <c r="A3138"/>
  <c r="M3137"/>
  <c r="L3137"/>
  <c r="A3137"/>
  <c r="M3136"/>
  <c r="L3136"/>
  <c r="A3136"/>
  <c r="M3135"/>
  <c r="L3135"/>
  <c r="A3135"/>
  <c r="M3134"/>
  <c r="L3134"/>
  <c r="A3134"/>
  <c r="M3133"/>
  <c r="L3133"/>
  <c r="A3133"/>
  <c r="M3132"/>
  <c r="L3132"/>
  <c r="A3132"/>
  <c r="M3131"/>
  <c r="L3131"/>
  <c r="A3131"/>
  <c r="M3130"/>
  <c r="L3130"/>
  <c r="A3130"/>
  <c r="M3129"/>
  <c r="L3129"/>
  <c r="A3129"/>
  <c r="M3128"/>
  <c r="L3128"/>
  <c r="A3128"/>
  <c r="M3127"/>
  <c r="L3127"/>
  <c r="A3127"/>
  <c r="M3126"/>
  <c r="L3126"/>
  <c r="A3126"/>
  <c r="M3125"/>
  <c r="L3125"/>
  <c r="A3125"/>
  <c r="M3124"/>
  <c r="L3124"/>
  <c r="A3124"/>
  <c r="M3123"/>
  <c r="L3123"/>
  <c r="A3123"/>
  <c r="M3122"/>
  <c r="L3122"/>
  <c r="A3122"/>
  <c r="M3121"/>
  <c r="L3121"/>
  <c r="A3121"/>
  <c r="M3120"/>
  <c r="L3120"/>
  <c r="A3120"/>
  <c r="M3119"/>
  <c r="L3119"/>
  <c r="A3119"/>
  <c r="M3118"/>
  <c r="L3118"/>
  <c r="A3118"/>
  <c r="M3117"/>
  <c r="L3117"/>
  <c r="A3117"/>
  <c r="M3116"/>
  <c r="L3116"/>
  <c r="A3116"/>
  <c r="M3115"/>
  <c r="L3115"/>
  <c r="A3115"/>
  <c r="M3114"/>
  <c r="L3114"/>
  <c r="A3114"/>
  <c r="M3113"/>
  <c r="L3113"/>
  <c r="A3113"/>
  <c r="M3112"/>
  <c r="L3112"/>
  <c r="A3112"/>
  <c r="M3111"/>
  <c r="L3111"/>
  <c r="A3111"/>
  <c r="M3110"/>
  <c r="L3110"/>
  <c r="A3110"/>
  <c r="M3109"/>
  <c r="L3109"/>
  <c r="A3109"/>
  <c r="M3108"/>
  <c r="L3108"/>
  <c r="A3108"/>
  <c r="M3107"/>
  <c r="L3107"/>
  <c r="A3107"/>
  <c r="M3106"/>
  <c r="L3106"/>
  <c r="A3106"/>
  <c r="M3105"/>
  <c r="L3105"/>
  <c r="A3105"/>
  <c r="M3104"/>
  <c r="L3104"/>
  <c r="A3104"/>
  <c r="M3103"/>
  <c r="L3103"/>
  <c r="A3103"/>
  <c r="M3102"/>
  <c r="L3102"/>
  <c r="A3102"/>
  <c r="M3101"/>
  <c r="L3101"/>
  <c r="A3101"/>
  <c r="M3100"/>
  <c r="L3100"/>
  <c r="A3100"/>
  <c r="M3099"/>
  <c r="L3099"/>
  <c r="A3099"/>
  <c r="M3098"/>
  <c r="L3098"/>
  <c r="A3098"/>
  <c r="M3097"/>
  <c r="L3097"/>
  <c r="A3097"/>
  <c r="M3096"/>
  <c r="L3096"/>
  <c r="A3096"/>
  <c r="M3095"/>
  <c r="L3095"/>
  <c r="A3095"/>
  <c r="M3094"/>
  <c r="L3094"/>
  <c r="A3094"/>
  <c r="M3093"/>
  <c r="L3093"/>
  <c r="A3093"/>
  <c r="M3092"/>
  <c r="L3092"/>
  <c r="A3092"/>
  <c r="M3091"/>
  <c r="L3091"/>
  <c r="A3091"/>
  <c r="M3090"/>
  <c r="L3090"/>
  <c r="A3090"/>
  <c r="M3089"/>
  <c r="L3089"/>
  <c r="A3089"/>
  <c r="M3088"/>
  <c r="L3088"/>
  <c r="A3088"/>
  <c r="M3087"/>
  <c r="L3087"/>
  <c r="A3087"/>
  <c r="M3086"/>
  <c r="L3086"/>
  <c r="A3086"/>
  <c r="M3085"/>
  <c r="L3085"/>
  <c r="A3085"/>
  <c r="M3084"/>
  <c r="L3084"/>
  <c r="A3084"/>
  <c r="M3083"/>
  <c r="L3083"/>
  <c r="A3083"/>
  <c r="M3082"/>
  <c r="L3082"/>
  <c r="A3082"/>
  <c r="M3081"/>
  <c r="L3081"/>
  <c r="A3081"/>
  <c r="M3080"/>
  <c r="L3080"/>
  <c r="A3080"/>
  <c r="M3079"/>
  <c r="L3079"/>
  <c r="A3079"/>
  <c r="M3078"/>
  <c r="L3078"/>
  <c r="A3078"/>
  <c r="M3077"/>
  <c r="L3077"/>
  <c r="A3077"/>
  <c r="M3076"/>
  <c r="L3076"/>
  <c r="A3076"/>
  <c r="M3075"/>
  <c r="L3075"/>
  <c r="A3075"/>
  <c r="M3074"/>
  <c r="L3074"/>
  <c r="A3074"/>
  <c r="M3073"/>
  <c r="L3073"/>
  <c r="A3073"/>
  <c r="M3072"/>
  <c r="L3072"/>
  <c r="A3072"/>
  <c r="M3071"/>
  <c r="L3071"/>
  <c r="A3071"/>
  <c r="M3070"/>
  <c r="L3070"/>
  <c r="A3070"/>
  <c r="M3069"/>
  <c r="L3069"/>
  <c r="A3069"/>
  <c r="M3068"/>
  <c r="L3068"/>
  <c r="A3068"/>
  <c r="M3067"/>
  <c r="L3067"/>
  <c r="A3067"/>
  <c r="M3066"/>
  <c r="L3066"/>
  <c r="A3066"/>
  <c r="M3065"/>
  <c r="L3065"/>
  <c r="A3065"/>
  <c r="M3064"/>
  <c r="L3064"/>
  <c r="A3064"/>
  <c r="M3063"/>
  <c r="L3063"/>
  <c r="A3063"/>
  <c r="M3062"/>
  <c r="L3062"/>
  <c r="A3062"/>
  <c r="M3061"/>
  <c r="L3061"/>
  <c r="A3061"/>
  <c r="M3060"/>
  <c r="L3060"/>
  <c r="A3060"/>
  <c r="M3059"/>
  <c r="L3059"/>
  <c r="A3059"/>
  <c r="M3058"/>
  <c r="L3058"/>
  <c r="A3058"/>
  <c r="M3057"/>
  <c r="L3057"/>
  <c r="A3057"/>
  <c r="M3056"/>
  <c r="L3056"/>
  <c r="A3056"/>
  <c r="M3055"/>
  <c r="L3055"/>
  <c r="A3055"/>
  <c r="M3054"/>
  <c r="L3054"/>
  <c r="A3054"/>
  <c r="M3053"/>
  <c r="L3053"/>
  <c r="A3053"/>
  <c r="M3052"/>
  <c r="L3052"/>
  <c r="A3052"/>
  <c r="M3051"/>
  <c r="L3051"/>
  <c r="A3051"/>
  <c r="M3050"/>
  <c r="L3050"/>
  <c r="A3050"/>
  <c r="M3049"/>
  <c r="L3049"/>
  <c r="A3049"/>
  <c r="M3048"/>
  <c r="L3048"/>
  <c r="A3048"/>
  <c r="M3047"/>
  <c r="L3047"/>
  <c r="A3047"/>
  <c r="M3046"/>
  <c r="L3046"/>
  <c r="A3046"/>
  <c r="M3045"/>
  <c r="L3045"/>
  <c r="A3045"/>
  <c r="M3044"/>
  <c r="L3044"/>
  <c r="A3044"/>
  <c r="M3043"/>
  <c r="L3043"/>
  <c r="A3043"/>
  <c r="M3042"/>
  <c r="L3042"/>
  <c r="A3042"/>
  <c r="M3041"/>
  <c r="L3041"/>
  <c r="A3041"/>
  <c r="M3040"/>
  <c r="L3040"/>
  <c r="A3040"/>
  <c r="M3039"/>
  <c r="L3039"/>
  <c r="A3039"/>
  <c r="M3038"/>
  <c r="L3038"/>
  <c r="A3038"/>
  <c r="M3037"/>
  <c r="L3037"/>
  <c r="A3037"/>
  <c r="M3036"/>
  <c r="L3036"/>
  <c r="A3036"/>
  <c r="M3035"/>
  <c r="L3035"/>
  <c r="A3035"/>
  <c r="M3034"/>
  <c r="L3034"/>
  <c r="A3034"/>
  <c r="M3033"/>
  <c r="L3033"/>
  <c r="A3033"/>
  <c r="M3032"/>
  <c r="L3032"/>
  <c r="A3032"/>
  <c r="M3031"/>
  <c r="L3031"/>
  <c r="A3031"/>
  <c r="M3030"/>
  <c r="L3030"/>
  <c r="A3030"/>
  <c r="M3029"/>
  <c r="L3029"/>
  <c r="A3029"/>
  <c r="M3028"/>
  <c r="L3028"/>
  <c r="A3028"/>
  <c r="M3027"/>
  <c r="L3027"/>
  <c r="A3027"/>
  <c r="M3026"/>
  <c r="L3026"/>
  <c r="A3026"/>
  <c r="M3025"/>
  <c r="L3025"/>
  <c r="A3025"/>
  <c r="M3024"/>
  <c r="L3024"/>
  <c r="A3024"/>
  <c r="M3023"/>
  <c r="L3023"/>
  <c r="A3023"/>
  <c r="M3022"/>
  <c r="L3022"/>
  <c r="A3022"/>
  <c r="M3021"/>
  <c r="L3021"/>
  <c r="A3021"/>
  <c r="M3020"/>
  <c r="L3020"/>
  <c r="A3020"/>
  <c r="M3019"/>
  <c r="L3019"/>
  <c r="A3019"/>
  <c r="M3018"/>
  <c r="L3018"/>
  <c r="A3018"/>
  <c r="M3017"/>
  <c r="L3017"/>
  <c r="A3017"/>
  <c r="M3016"/>
  <c r="L3016"/>
  <c r="A3016"/>
  <c r="M3015"/>
  <c r="L3015"/>
  <c r="A3015"/>
  <c r="M3014"/>
  <c r="L3014"/>
  <c r="A3014"/>
  <c r="M3013"/>
  <c r="L3013"/>
  <c r="A3013"/>
  <c r="M3012"/>
  <c r="L3012"/>
  <c r="A3012"/>
  <c r="M3011"/>
  <c r="L3011"/>
  <c r="A3011"/>
  <c r="M3010"/>
  <c r="L3010"/>
  <c r="A3010"/>
  <c r="M3009"/>
  <c r="L3009"/>
  <c r="A3009"/>
  <c r="M3008"/>
  <c r="L3008"/>
  <c r="A3008"/>
  <c r="M3007"/>
  <c r="L3007"/>
  <c r="A3007"/>
  <c r="M3006"/>
  <c r="L3006"/>
  <c r="A3006"/>
  <c r="M3005"/>
  <c r="L3005"/>
  <c r="A3005"/>
  <c r="M3004"/>
  <c r="L3004"/>
  <c r="A3004"/>
  <c r="M3003"/>
  <c r="L3003"/>
  <c r="A3003"/>
  <c r="M3002"/>
  <c r="L3002"/>
  <c r="A3002"/>
  <c r="M3001"/>
  <c r="L3001"/>
  <c r="A3001"/>
  <c r="M3000"/>
  <c r="L3000"/>
  <c r="A3000"/>
  <c r="M2999"/>
  <c r="L2999"/>
  <c r="A2999"/>
  <c r="M2998"/>
  <c r="L2998"/>
  <c r="A2998"/>
  <c r="M2997"/>
  <c r="L2997"/>
  <c r="A2997"/>
  <c r="M2996"/>
  <c r="L2996"/>
  <c r="A2996"/>
  <c r="M2995"/>
  <c r="L2995"/>
  <c r="A2995"/>
  <c r="M2994"/>
  <c r="L2994"/>
  <c r="A2994"/>
  <c r="M2993"/>
  <c r="L2993"/>
  <c r="A2993"/>
  <c r="M2992"/>
  <c r="L2992"/>
  <c r="A2992"/>
  <c r="M2991"/>
  <c r="L2991"/>
  <c r="A2991"/>
  <c r="M2990"/>
  <c r="L2990"/>
  <c r="A2990"/>
  <c r="M2989"/>
  <c r="L2989"/>
  <c r="A2989"/>
  <c r="M2988"/>
  <c r="L2988"/>
  <c r="A2988"/>
  <c r="M2987"/>
  <c r="L2987"/>
  <c r="A2987"/>
  <c r="M2986"/>
  <c r="L2986"/>
  <c r="A2986"/>
  <c r="M2985"/>
  <c r="L2985"/>
  <c r="A2985"/>
  <c r="M2984"/>
  <c r="L2984"/>
  <c r="A2984"/>
  <c r="M2983"/>
  <c r="L2983"/>
  <c r="A2983"/>
  <c r="M2982"/>
  <c r="L2982"/>
  <c r="A2982"/>
  <c r="M2981"/>
  <c r="L2981"/>
  <c r="A2981"/>
  <c r="M2980"/>
  <c r="L2980"/>
  <c r="A2980"/>
  <c r="M2979"/>
  <c r="L2979"/>
  <c r="A2979"/>
  <c r="M2978"/>
  <c r="L2978"/>
  <c r="A2978"/>
  <c r="M2977"/>
  <c r="L2977"/>
  <c r="A2977"/>
  <c r="M2976"/>
  <c r="L2976"/>
  <c r="A2976"/>
  <c r="M2975"/>
  <c r="L2975"/>
  <c r="A2975"/>
  <c r="M2974"/>
  <c r="L2974"/>
  <c r="A2974"/>
  <c r="M2973"/>
  <c r="L2973"/>
  <c r="A2973"/>
  <c r="M2972"/>
  <c r="L2972"/>
  <c r="A2972"/>
  <c r="M2971"/>
  <c r="L2971"/>
  <c r="A2971"/>
  <c r="M2970"/>
  <c r="L2970"/>
  <c r="A2970"/>
  <c r="M2969"/>
  <c r="L2969"/>
  <c r="A2969"/>
  <c r="M2968"/>
  <c r="L2968"/>
  <c r="A2968"/>
  <c r="M2967"/>
  <c r="L2967"/>
  <c r="A2967"/>
  <c r="M2966"/>
  <c r="L2966"/>
  <c r="A2966"/>
  <c r="M2965"/>
  <c r="L2965"/>
  <c r="A2965"/>
  <c r="M2964"/>
  <c r="L2964"/>
  <c r="A2964"/>
  <c r="M2963"/>
  <c r="L2963"/>
  <c r="A2963"/>
  <c r="M2962"/>
  <c r="L2962"/>
  <c r="A2962"/>
  <c r="M2961"/>
  <c r="L2961"/>
  <c r="A2961"/>
  <c r="M2960"/>
  <c r="L2960"/>
  <c r="A2960"/>
  <c r="M2959"/>
  <c r="L2959"/>
  <c r="A2959"/>
  <c r="M2958"/>
  <c r="L2958"/>
  <c r="A2958"/>
  <c r="M2957"/>
  <c r="L2957"/>
  <c r="A2957"/>
  <c r="M2956"/>
  <c r="L2956"/>
  <c r="A2956"/>
  <c r="M2955"/>
  <c r="L2955"/>
  <c r="A2955"/>
  <c r="M2954"/>
  <c r="L2954"/>
  <c r="A2954"/>
  <c r="M2953"/>
  <c r="L2953"/>
  <c r="A2953"/>
  <c r="M2952"/>
  <c r="L2952"/>
  <c r="A2952"/>
  <c r="M2951"/>
  <c r="L2951"/>
  <c r="A2951"/>
  <c r="M2950"/>
  <c r="L2950"/>
  <c r="A2950"/>
  <c r="M2949"/>
  <c r="L2949"/>
  <c r="A2949"/>
  <c r="M2948"/>
  <c r="L2948"/>
  <c r="A2948"/>
  <c r="M2947"/>
  <c r="L2947"/>
  <c r="A2947"/>
  <c r="M2946"/>
  <c r="L2946"/>
  <c r="A2946"/>
  <c r="M2945"/>
  <c r="L2945"/>
  <c r="A2945"/>
  <c r="M2944"/>
  <c r="L2944"/>
  <c r="A2944"/>
  <c r="M2943"/>
  <c r="L2943"/>
  <c r="A2943"/>
  <c r="M2942"/>
  <c r="L2942"/>
  <c r="A2942"/>
  <c r="M2941"/>
  <c r="L2941"/>
  <c r="A2941"/>
  <c r="M2940"/>
  <c r="L2940"/>
  <c r="A2940"/>
  <c r="M2939"/>
  <c r="L2939"/>
  <c r="A2939"/>
  <c r="M2938"/>
  <c r="L2938"/>
  <c r="A2938"/>
  <c r="M2937"/>
  <c r="L2937"/>
  <c r="A2937"/>
  <c r="M2936"/>
  <c r="L2936"/>
  <c r="A2936"/>
  <c r="M2935"/>
  <c r="L2935"/>
  <c r="A2935"/>
  <c r="M2934"/>
  <c r="L2934"/>
  <c r="A2934"/>
  <c r="M2933"/>
  <c r="L2933"/>
  <c r="A2933"/>
  <c r="M2932"/>
  <c r="L2932"/>
  <c r="A2932"/>
  <c r="M2931"/>
  <c r="L2931"/>
  <c r="A2931"/>
  <c r="M2930"/>
  <c r="L2930"/>
  <c r="A2930"/>
  <c r="M2929"/>
  <c r="L2929"/>
  <c r="A2929"/>
  <c r="M2928"/>
  <c r="L2928"/>
  <c r="A2928"/>
  <c r="M2927"/>
  <c r="L2927"/>
  <c r="A2927"/>
  <c r="M2926"/>
  <c r="L2926"/>
  <c r="A2926"/>
  <c r="M2925"/>
  <c r="L2925"/>
  <c r="A2925"/>
  <c r="M2924"/>
  <c r="L2924"/>
  <c r="A2924"/>
  <c r="M2923"/>
  <c r="L2923"/>
  <c r="A2923"/>
  <c r="M2922"/>
  <c r="L2922"/>
  <c r="A2922"/>
  <c r="M2921"/>
  <c r="L2921"/>
  <c r="A2921"/>
  <c r="M2920"/>
  <c r="L2920"/>
  <c r="A2920"/>
  <c r="M2919"/>
  <c r="L2919"/>
  <c r="A2919"/>
  <c r="M2918"/>
  <c r="L2918"/>
  <c r="A2918"/>
  <c r="M2917"/>
  <c r="L2917"/>
  <c r="A2917"/>
  <c r="M2916"/>
  <c r="L2916"/>
  <c r="A2916"/>
  <c r="M2915"/>
  <c r="L2915"/>
  <c r="A2915"/>
  <c r="M2914"/>
  <c r="L2914"/>
  <c r="A2914"/>
  <c r="M2913"/>
  <c r="L2913"/>
  <c r="A2913"/>
  <c r="M2912"/>
  <c r="L2912"/>
  <c r="A2912"/>
  <c r="M2911"/>
  <c r="L2911"/>
  <c r="A2911"/>
  <c r="M2910"/>
  <c r="L2910"/>
  <c r="A2910"/>
  <c r="M2909"/>
  <c r="L2909"/>
  <c r="A2909"/>
  <c r="M2908"/>
  <c r="L2908"/>
  <c r="A2908"/>
  <c r="M2907"/>
  <c r="L2907"/>
  <c r="A2907"/>
  <c r="M2906"/>
  <c r="L2906"/>
  <c r="A2906"/>
  <c r="M2905"/>
  <c r="L2905"/>
  <c r="A2905"/>
  <c r="M2904"/>
  <c r="L2904"/>
  <c r="A2904"/>
  <c r="M2903"/>
  <c r="L2903"/>
  <c r="A2903"/>
  <c r="M2902"/>
  <c r="L2902"/>
  <c r="A2902"/>
  <c r="M2901"/>
  <c r="L2901"/>
  <c r="A2901"/>
  <c r="M2900"/>
  <c r="L2900"/>
  <c r="A2900"/>
  <c r="M2899"/>
  <c r="L2899"/>
  <c r="A2899"/>
  <c r="M2898"/>
  <c r="L2898"/>
  <c r="A2898"/>
  <c r="M2897"/>
  <c r="L2897"/>
  <c r="A2897"/>
  <c r="M2896"/>
  <c r="L2896"/>
  <c r="A2896"/>
  <c r="M2895"/>
  <c r="L2895"/>
  <c r="A2895"/>
  <c r="M2894"/>
  <c r="L2894"/>
  <c r="A2894"/>
  <c r="M2893"/>
  <c r="L2893"/>
  <c r="A2893"/>
  <c r="M2892"/>
  <c r="L2892"/>
  <c r="A2892"/>
  <c r="M2891"/>
  <c r="L2891"/>
  <c r="A2891"/>
  <c r="M2890"/>
  <c r="L2890"/>
  <c r="A2890"/>
  <c r="M2889"/>
  <c r="L2889"/>
  <c r="A2889"/>
  <c r="M2888"/>
  <c r="L2888"/>
  <c r="A2888"/>
  <c r="M2887"/>
  <c r="L2887"/>
  <c r="A2887"/>
  <c r="M2886"/>
  <c r="L2886"/>
  <c r="A2886"/>
  <c r="M2885"/>
  <c r="L2885"/>
  <c r="A2885"/>
  <c r="M2884"/>
  <c r="L2884"/>
  <c r="A2884"/>
  <c r="M2883"/>
  <c r="L2883"/>
  <c r="A2883"/>
  <c r="M2882"/>
  <c r="L2882"/>
  <c r="A2882"/>
  <c r="M2881"/>
  <c r="L2881"/>
  <c r="A2881"/>
  <c r="M2880"/>
  <c r="L2880"/>
  <c r="A2880"/>
  <c r="M2879"/>
  <c r="L2879"/>
  <c r="A2879"/>
  <c r="M2878"/>
  <c r="L2878"/>
  <c r="A2878"/>
  <c r="M2877"/>
  <c r="L2877"/>
  <c r="A2877"/>
  <c r="M2876"/>
  <c r="L2876"/>
  <c r="A2876"/>
  <c r="M2875"/>
  <c r="L2875"/>
  <c r="A2875"/>
  <c r="M2874"/>
  <c r="L2874"/>
  <c r="A2874"/>
  <c r="M2873"/>
  <c r="L2873"/>
  <c r="A2873"/>
  <c r="M2872"/>
  <c r="L2872"/>
  <c r="A2872"/>
  <c r="M2871"/>
  <c r="L2871"/>
  <c r="A2871"/>
  <c r="M2870"/>
  <c r="L2870"/>
  <c r="A2870"/>
  <c r="M2869"/>
  <c r="L2869"/>
  <c r="A2869"/>
  <c r="M2868"/>
  <c r="L2868"/>
  <c r="A2868"/>
  <c r="M2867"/>
  <c r="L2867"/>
  <c r="A2867"/>
  <c r="M2866"/>
  <c r="L2866"/>
  <c r="A2866"/>
  <c r="M2865"/>
  <c r="L2865"/>
  <c r="A2865"/>
  <c r="M2864"/>
  <c r="L2864"/>
  <c r="A2864"/>
  <c r="M2863"/>
  <c r="L2863"/>
  <c r="A2863"/>
  <c r="M2862"/>
  <c r="L2862"/>
  <c r="A2862"/>
  <c r="M2861"/>
  <c r="L2861"/>
  <c r="A2861"/>
  <c r="M2860"/>
  <c r="L2860"/>
  <c r="A2860"/>
  <c r="M2859"/>
  <c r="L2859"/>
  <c r="A2859"/>
  <c r="M2858"/>
  <c r="L2858"/>
  <c r="A2858"/>
  <c r="M2857"/>
  <c r="L2857"/>
  <c r="A2857"/>
  <c r="M2856"/>
  <c r="L2856"/>
  <c r="A2856"/>
  <c r="M2855"/>
  <c r="L2855"/>
  <c r="A2855"/>
  <c r="M2854"/>
  <c r="L2854"/>
  <c r="A2854"/>
  <c r="M2853"/>
  <c r="L2853"/>
  <c r="A2853"/>
  <c r="M2852"/>
  <c r="L2852"/>
  <c r="A2852"/>
  <c r="M2851"/>
  <c r="L2851"/>
  <c r="A2851"/>
  <c r="M2850"/>
  <c r="L2850"/>
  <c r="A2850"/>
  <c r="M2849"/>
  <c r="L2849"/>
  <c r="A2849"/>
  <c r="M2848"/>
  <c r="L2848"/>
  <c r="A2848"/>
  <c r="M2847"/>
  <c r="L2847"/>
  <c r="A2847"/>
  <c r="M2846"/>
  <c r="L2846"/>
  <c r="A2846"/>
  <c r="M2845"/>
  <c r="L2845"/>
  <c r="A2845"/>
  <c r="M2844"/>
  <c r="L2844"/>
  <c r="A2844"/>
  <c r="M2843"/>
  <c r="L2843"/>
  <c r="A2843"/>
  <c r="M2842"/>
  <c r="L2842"/>
  <c r="A2842"/>
  <c r="M2841"/>
  <c r="L2841"/>
  <c r="A2841"/>
  <c r="M2840"/>
  <c r="L2840"/>
  <c r="A2840"/>
  <c r="M2839"/>
  <c r="L2839"/>
  <c r="A2839"/>
  <c r="M2838"/>
  <c r="L2838"/>
  <c r="A2838"/>
  <c r="M2837"/>
  <c r="L2837"/>
  <c r="A2837"/>
  <c r="M2836"/>
  <c r="L2836"/>
  <c r="A2836"/>
  <c r="M2835"/>
  <c r="L2835"/>
  <c r="A2835"/>
  <c r="M2834"/>
  <c r="L2834"/>
  <c r="A2834"/>
  <c r="M2833"/>
  <c r="L2833"/>
  <c r="A2833"/>
  <c r="M2832"/>
  <c r="L2832"/>
  <c r="A2832"/>
  <c r="M2831"/>
  <c r="L2831"/>
  <c r="A2831"/>
  <c r="M2830"/>
  <c r="L2830"/>
  <c r="A2830"/>
  <c r="M2829"/>
  <c r="L2829"/>
  <c r="A2829"/>
  <c r="M2828"/>
  <c r="L2828"/>
  <c r="A2828"/>
  <c r="M2827"/>
  <c r="L2827"/>
  <c r="A2827"/>
  <c r="M2826"/>
  <c r="L2826"/>
  <c r="A2826"/>
  <c r="M2825"/>
  <c r="L2825"/>
  <c r="A2825"/>
  <c r="M2824"/>
  <c r="L2824"/>
  <c r="A2824"/>
  <c r="M2823"/>
  <c r="L2823"/>
  <c r="A2823"/>
  <c r="M2822"/>
  <c r="L2822"/>
  <c r="A2822"/>
  <c r="M2821"/>
  <c r="L2821"/>
  <c r="A2821"/>
  <c r="M2820"/>
  <c r="L2820"/>
  <c r="A2820"/>
  <c r="M2819"/>
  <c r="L2819"/>
  <c r="A2819"/>
  <c r="M2818"/>
  <c r="L2818"/>
  <c r="A2818"/>
  <c r="M2817"/>
  <c r="L2817"/>
  <c r="A2817"/>
  <c r="M2816"/>
  <c r="L2816"/>
  <c r="A2816"/>
  <c r="M2815"/>
  <c r="L2815"/>
  <c r="A2815"/>
  <c r="M2814"/>
  <c r="L2814"/>
  <c r="A2814"/>
  <c r="M2813"/>
  <c r="L2813"/>
  <c r="A2813"/>
  <c r="M2812"/>
  <c r="L2812"/>
  <c r="A2812"/>
  <c r="M2811"/>
  <c r="L2811"/>
  <c r="A2811"/>
  <c r="M2810"/>
  <c r="L2810"/>
  <c r="A2810"/>
  <c r="M2809"/>
  <c r="L2809"/>
  <c r="A2809"/>
  <c r="M2808"/>
  <c r="L2808"/>
  <c r="A2808"/>
  <c r="M2807"/>
  <c r="L2807"/>
  <c r="A2807"/>
  <c r="M2806"/>
  <c r="L2806"/>
  <c r="A2806"/>
  <c r="M2805"/>
  <c r="L2805"/>
  <c r="A2805"/>
  <c r="M2804"/>
  <c r="L2804"/>
  <c r="A2804"/>
  <c r="M2803"/>
  <c r="L2803"/>
  <c r="A2803"/>
  <c r="M2802"/>
  <c r="L2802"/>
  <c r="A2802"/>
  <c r="M2801"/>
  <c r="L2801"/>
  <c r="A2801"/>
  <c r="M2800"/>
  <c r="L2800"/>
  <c r="A2800"/>
  <c r="M2799"/>
  <c r="L2799"/>
  <c r="A2799"/>
  <c r="M2798"/>
  <c r="L2798"/>
  <c r="A2798"/>
  <c r="M2797"/>
  <c r="L2797"/>
  <c r="A2797"/>
  <c r="M2796"/>
  <c r="L2796"/>
  <c r="A2796"/>
  <c r="M2795"/>
  <c r="L2795"/>
  <c r="A2795"/>
  <c r="M2794"/>
  <c r="L2794"/>
  <c r="A2794"/>
  <c r="M2793"/>
  <c r="L2793"/>
  <c r="A2793"/>
  <c r="M2792"/>
  <c r="L2792"/>
  <c r="A2792"/>
  <c r="M2791"/>
  <c r="L2791"/>
  <c r="A2791"/>
  <c r="M2790"/>
  <c r="L2790"/>
  <c r="A2790"/>
  <c r="M2789"/>
  <c r="L2789"/>
  <c r="A2789"/>
  <c r="M2788"/>
  <c r="L2788"/>
  <c r="A2788"/>
  <c r="M2787"/>
  <c r="L2787"/>
  <c r="A2787"/>
  <c r="M2786"/>
  <c r="L2786"/>
  <c r="A2786"/>
  <c r="M2785"/>
  <c r="L2785"/>
  <c r="A2785"/>
  <c r="M2784"/>
  <c r="L2784"/>
  <c r="A2784"/>
  <c r="M2783"/>
  <c r="L2783"/>
  <c r="A2783"/>
  <c r="M2782"/>
  <c r="L2782"/>
  <c r="A2782"/>
  <c r="M2781"/>
  <c r="L2781"/>
  <c r="A2781"/>
  <c r="M2780"/>
  <c r="L2780"/>
  <c r="A2780"/>
  <c r="M2779"/>
  <c r="L2779"/>
  <c r="A2779"/>
  <c r="M2778"/>
  <c r="L2778"/>
  <c r="A2778"/>
  <c r="M2777"/>
  <c r="L2777"/>
  <c r="A2777"/>
  <c r="M2776"/>
  <c r="L2776"/>
  <c r="A2776"/>
  <c r="M2775"/>
  <c r="L2775"/>
  <c r="A2775"/>
  <c r="M2774"/>
  <c r="L2774"/>
  <c r="A2774"/>
  <c r="M2773"/>
  <c r="L2773"/>
  <c r="A2773"/>
  <c r="M2772"/>
  <c r="L2772"/>
  <c r="A2772"/>
  <c r="M2771"/>
  <c r="L2771"/>
  <c r="A2771"/>
  <c r="M2770"/>
  <c r="L2770"/>
  <c r="A2770"/>
  <c r="M2769"/>
  <c r="L2769"/>
  <c r="A2769"/>
  <c r="M2768"/>
  <c r="L2768"/>
  <c r="A2768"/>
  <c r="M2767"/>
  <c r="L2767"/>
  <c r="A2767"/>
  <c r="M2766"/>
  <c r="L2766"/>
  <c r="A2766"/>
  <c r="M2765"/>
  <c r="L2765"/>
  <c r="A2765"/>
  <c r="M2764"/>
  <c r="L2764"/>
  <c r="A2764"/>
  <c r="M2763"/>
  <c r="L2763"/>
  <c r="A2763"/>
  <c r="M2762"/>
  <c r="L2762"/>
  <c r="A2762"/>
  <c r="M2761"/>
  <c r="L2761"/>
  <c r="A2761"/>
  <c r="M2760"/>
  <c r="L2760"/>
  <c r="A2760"/>
  <c r="M2759"/>
  <c r="L2759"/>
  <c r="A2759"/>
  <c r="M2758"/>
  <c r="L2758"/>
  <c r="A2758"/>
  <c r="M2757"/>
  <c r="L2757"/>
  <c r="A2757"/>
  <c r="M2756"/>
  <c r="L2756"/>
  <c r="A2756"/>
  <c r="M2755"/>
  <c r="L2755"/>
  <c r="A2755"/>
  <c r="M2754"/>
  <c r="L2754"/>
  <c r="A2754"/>
  <c r="M2753"/>
  <c r="L2753"/>
  <c r="A2753"/>
  <c r="M2752"/>
  <c r="L2752"/>
  <c r="A2752"/>
  <c r="M2751"/>
  <c r="L2751"/>
  <c r="A2751"/>
  <c r="M2750"/>
  <c r="L2750"/>
  <c r="A2750"/>
  <c r="M2749"/>
  <c r="L2749"/>
  <c r="A2749"/>
  <c r="M2748"/>
  <c r="L2748"/>
  <c r="A2748"/>
  <c r="M2747"/>
  <c r="L2747"/>
  <c r="A2747"/>
  <c r="M2746"/>
  <c r="L2746"/>
  <c r="A2746"/>
  <c r="M2745"/>
  <c r="L2745"/>
  <c r="A2745"/>
  <c r="M2744"/>
  <c r="L2744"/>
  <c r="A2744"/>
  <c r="M2743"/>
  <c r="L2743"/>
  <c r="A2743"/>
  <c r="M2742"/>
  <c r="L2742"/>
  <c r="A2742"/>
  <c r="M2741"/>
  <c r="L2741"/>
  <c r="A2741"/>
  <c r="M2740"/>
  <c r="L2740"/>
  <c r="A2740"/>
  <c r="M2739"/>
  <c r="L2739"/>
  <c r="A2739"/>
  <c r="M2738"/>
  <c r="L2738"/>
  <c r="A2738"/>
  <c r="M2737"/>
  <c r="L2737"/>
  <c r="A2737"/>
  <c r="M2736"/>
  <c r="L2736"/>
  <c r="A2736"/>
  <c r="M2735"/>
  <c r="L2735"/>
  <c r="A2735"/>
  <c r="M2734"/>
  <c r="L2734"/>
  <c r="A2734"/>
  <c r="M2733"/>
  <c r="L2733"/>
  <c r="A2733"/>
  <c r="M2732"/>
  <c r="L2732"/>
  <c r="A2732"/>
  <c r="M2731"/>
  <c r="L2731"/>
  <c r="A2731"/>
  <c r="M2730"/>
  <c r="L2730"/>
  <c r="A2730"/>
  <c r="M2729"/>
  <c r="L2729"/>
  <c r="A2729"/>
  <c r="M2728"/>
  <c r="L2728"/>
  <c r="A2728"/>
  <c r="M2727"/>
  <c r="L2727"/>
  <c r="A2727"/>
  <c r="M2726"/>
  <c r="L2726"/>
  <c r="A2726"/>
  <c r="M2725"/>
  <c r="L2725"/>
  <c r="A2725"/>
  <c r="M2724"/>
  <c r="L2724"/>
  <c r="A2724"/>
  <c r="M2723"/>
  <c r="L2723"/>
  <c r="A2723"/>
  <c r="M2722"/>
  <c r="L2722"/>
  <c r="A2722"/>
  <c r="M2721"/>
  <c r="L2721"/>
  <c r="A2721"/>
  <c r="M2720"/>
  <c r="L2720"/>
  <c r="A2720"/>
  <c r="M2719"/>
  <c r="L2719"/>
  <c r="A2719"/>
  <c r="M2718"/>
  <c r="L2718"/>
  <c r="A2718"/>
  <c r="M2717"/>
  <c r="L2717"/>
  <c r="A2717"/>
  <c r="M2716"/>
  <c r="L2716"/>
  <c r="A2716"/>
  <c r="M2715"/>
  <c r="L2715"/>
  <c r="A2715"/>
  <c r="M2714"/>
  <c r="L2714"/>
  <c r="A2714"/>
  <c r="M2713"/>
  <c r="L2713"/>
  <c r="A2713"/>
  <c r="M2712"/>
  <c r="L2712"/>
  <c r="A2712"/>
  <c r="M2711"/>
  <c r="L2711"/>
  <c r="A2711"/>
  <c r="M2710"/>
  <c r="L2710"/>
  <c r="A2710"/>
  <c r="M2709"/>
  <c r="L2709"/>
  <c r="A2709"/>
  <c r="M2708"/>
  <c r="L2708"/>
  <c r="A2708"/>
  <c r="M2707"/>
  <c r="L2707"/>
  <c r="A2707"/>
  <c r="M2706"/>
  <c r="L2706"/>
  <c r="A2706"/>
  <c r="M2705"/>
  <c r="L2705"/>
  <c r="A2705"/>
  <c r="M2704"/>
  <c r="L2704"/>
  <c r="A2704"/>
  <c r="M2703"/>
  <c r="L2703"/>
  <c r="A2703"/>
  <c r="M2702"/>
  <c r="L2702"/>
  <c r="A2702"/>
  <c r="M2701"/>
  <c r="L2701"/>
  <c r="A2701"/>
  <c r="M2700"/>
  <c r="L2700"/>
  <c r="A2700"/>
  <c r="M2699"/>
  <c r="L2699"/>
  <c r="A2699"/>
  <c r="M2698"/>
  <c r="L2698"/>
  <c r="A2698"/>
  <c r="M2697"/>
  <c r="L2697"/>
  <c r="A2697"/>
  <c r="M2696"/>
  <c r="L2696"/>
  <c r="A2696"/>
  <c r="M2695"/>
  <c r="L2695"/>
  <c r="A2695"/>
  <c r="M2694"/>
  <c r="L2694"/>
  <c r="A2694"/>
  <c r="M2693"/>
  <c r="L2693"/>
  <c r="A2693"/>
  <c r="M2692"/>
  <c r="L2692"/>
  <c r="A2692"/>
  <c r="M2691"/>
  <c r="L2691"/>
  <c r="A2691"/>
  <c r="M2690"/>
  <c r="L2690"/>
  <c r="A2690"/>
  <c r="M2689"/>
  <c r="L2689"/>
  <c r="A2689"/>
  <c r="M2688"/>
  <c r="L2688"/>
  <c r="A2688"/>
  <c r="M2687"/>
  <c r="L2687"/>
  <c r="A2687"/>
  <c r="M2686"/>
  <c r="L2686"/>
  <c r="A2686"/>
  <c r="M2685"/>
  <c r="L2685"/>
  <c r="A2685"/>
  <c r="M2684"/>
  <c r="L2684"/>
  <c r="A2684"/>
  <c r="M2683"/>
  <c r="L2683"/>
  <c r="A2683"/>
  <c r="M2682"/>
  <c r="L2682"/>
  <c r="A2682"/>
  <c r="M2681"/>
  <c r="L2681"/>
  <c r="A2681"/>
  <c r="M2680"/>
  <c r="L2680"/>
  <c r="A2680"/>
  <c r="M2679"/>
  <c r="L2679"/>
  <c r="A2679"/>
  <c r="M2678"/>
  <c r="L2678"/>
  <c r="A2678"/>
  <c r="M2677"/>
  <c r="L2677"/>
  <c r="A2677"/>
  <c r="M2676"/>
  <c r="L2676"/>
  <c r="A2676"/>
  <c r="M2675"/>
  <c r="L2675"/>
  <c r="A2675"/>
  <c r="M2674"/>
  <c r="L2674"/>
  <c r="A2674"/>
  <c r="M2673"/>
  <c r="L2673"/>
  <c r="A2673"/>
  <c r="M2672"/>
  <c r="L2672"/>
  <c r="A2672"/>
  <c r="M2671"/>
  <c r="L2671"/>
  <c r="A2671"/>
  <c r="M2670"/>
  <c r="L2670"/>
  <c r="A2670"/>
  <c r="M2669"/>
  <c r="L2669"/>
  <c r="A2669"/>
  <c r="M2668"/>
  <c r="L2668"/>
  <c r="A2668"/>
  <c r="M2667"/>
  <c r="L2667"/>
  <c r="A2667"/>
  <c r="M2666"/>
  <c r="L2666"/>
  <c r="A2666"/>
  <c r="M2665"/>
  <c r="L2665"/>
  <c r="A2665"/>
  <c r="M2664"/>
  <c r="L2664"/>
  <c r="A2664"/>
  <c r="M2663"/>
  <c r="L2663"/>
  <c r="A2663"/>
  <c r="M2662"/>
  <c r="L2662"/>
  <c r="A2662"/>
  <c r="M2661"/>
  <c r="L2661"/>
  <c r="A2661"/>
  <c r="M2660"/>
  <c r="L2660"/>
  <c r="A2660"/>
  <c r="M2659"/>
  <c r="L2659"/>
  <c r="A2659"/>
  <c r="M2658"/>
  <c r="L2658"/>
  <c r="A2658"/>
  <c r="M2657"/>
  <c r="L2657"/>
  <c r="A2657"/>
  <c r="M2656"/>
  <c r="L2656"/>
  <c r="A2656"/>
  <c r="M2655"/>
  <c r="L2655"/>
  <c r="A2655"/>
  <c r="M2654"/>
  <c r="L2654"/>
  <c r="A2654"/>
  <c r="M2653"/>
  <c r="L2653"/>
  <c r="A2653"/>
  <c r="M2652"/>
  <c r="L2652"/>
  <c r="A2652"/>
  <c r="M2651"/>
  <c r="L2651"/>
  <c r="A2651"/>
  <c r="M2650"/>
  <c r="L2650"/>
  <c r="A2650"/>
  <c r="M2649"/>
  <c r="L2649"/>
  <c r="A2649"/>
  <c r="M2648"/>
  <c r="L2648"/>
  <c r="A2648"/>
  <c r="M2647"/>
  <c r="L2647"/>
  <c r="A2647"/>
  <c r="M2646"/>
  <c r="L2646"/>
  <c r="A2646"/>
  <c r="M2645"/>
  <c r="L2645"/>
  <c r="A2645"/>
  <c r="M2644"/>
  <c r="L2644"/>
  <c r="A2644"/>
  <c r="M2643"/>
  <c r="L2643"/>
  <c r="A2643"/>
  <c r="M2642"/>
  <c r="L2642"/>
  <c r="A2642"/>
  <c r="M2641"/>
  <c r="L2641"/>
  <c r="A2641"/>
  <c r="M2640"/>
  <c r="L2640"/>
  <c r="A2640"/>
  <c r="M2639"/>
  <c r="L2639"/>
  <c r="A2639"/>
  <c r="M2638"/>
  <c r="L2638"/>
  <c r="A2638"/>
  <c r="M2637"/>
  <c r="L2637"/>
  <c r="A2637"/>
  <c r="M2636"/>
  <c r="L2636"/>
  <c r="A2636"/>
  <c r="M2635"/>
  <c r="L2635"/>
  <c r="A2635"/>
  <c r="M2634"/>
  <c r="L2634"/>
  <c r="A2634"/>
  <c r="M2633"/>
  <c r="L2633"/>
  <c r="A2633"/>
  <c r="M2632"/>
  <c r="L2632"/>
  <c r="A2632"/>
  <c r="M2631"/>
  <c r="L2631"/>
  <c r="A2631"/>
  <c r="M2630"/>
  <c r="L2630"/>
  <c r="A2630"/>
  <c r="M2629"/>
  <c r="L2629"/>
  <c r="A2629"/>
  <c r="M2628"/>
  <c r="L2628"/>
  <c r="A2628"/>
  <c r="M2627"/>
  <c r="L2627"/>
  <c r="A2627"/>
  <c r="M2626"/>
  <c r="L2626"/>
  <c r="A2626"/>
  <c r="M2625"/>
  <c r="L2625"/>
  <c r="A2625"/>
  <c r="M2624"/>
  <c r="L2624"/>
  <c r="A2624"/>
  <c r="M2623"/>
  <c r="L2623"/>
  <c r="A2623"/>
  <c r="M2622"/>
  <c r="L2622"/>
  <c r="A2622"/>
  <c r="M2621"/>
  <c r="L2621"/>
  <c r="A2621"/>
  <c r="M2620"/>
  <c r="L2620"/>
  <c r="A2620"/>
  <c r="M2619"/>
  <c r="L2619"/>
  <c r="A2619"/>
  <c r="M2618"/>
  <c r="L2618"/>
  <c r="A2618"/>
  <c r="M2617"/>
  <c r="L2617"/>
  <c r="A2617"/>
  <c r="M2616"/>
  <c r="L2616"/>
  <c r="A2616"/>
  <c r="M2615"/>
  <c r="L2615"/>
  <c r="A2615"/>
  <c r="M2614"/>
  <c r="L2614"/>
  <c r="A2614"/>
  <c r="M2613"/>
  <c r="L2613"/>
  <c r="A2613"/>
  <c r="M2612"/>
  <c r="L2612"/>
  <c r="A2612"/>
  <c r="M2611"/>
  <c r="L2611"/>
  <c r="A2611"/>
  <c r="M2610"/>
  <c r="L2610"/>
  <c r="A2610"/>
  <c r="M2609"/>
  <c r="L2609"/>
  <c r="A2609"/>
  <c r="M2608"/>
  <c r="L2608"/>
  <c r="A2608"/>
  <c r="M2607"/>
  <c r="L2607"/>
  <c r="A2607"/>
  <c r="M2606"/>
  <c r="L2606"/>
  <c r="A2606"/>
  <c r="M2605"/>
  <c r="L2605"/>
  <c r="A2605"/>
  <c r="M2604"/>
  <c r="L2604"/>
  <c r="A2604"/>
  <c r="M2603"/>
  <c r="L2603"/>
  <c r="A2603"/>
  <c r="M2602"/>
  <c r="L2602"/>
  <c r="A2602"/>
  <c r="M2601"/>
  <c r="L2601"/>
  <c r="A2601"/>
  <c r="M2600"/>
  <c r="L2600"/>
  <c r="A2600"/>
  <c r="M2599"/>
  <c r="L2599"/>
  <c r="A2599"/>
  <c r="M2598"/>
  <c r="L2598"/>
  <c r="A2598"/>
  <c r="M2597"/>
  <c r="L2597"/>
  <c r="A2597"/>
  <c r="M2596"/>
  <c r="L2596"/>
  <c r="A2596"/>
  <c r="M2595"/>
  <c r="L2595"/>
  <c r="A2595"/>
  <c r="M2594"/>
  <c r="L2594"/>
  <c r="A2594"/>
  <c r="M2593"/>
  <c r="L2593"/>
  <c r="A2593"/>
  <c r="M2592"/>
  <c r="L2592"/>
  <c r="A2592"/>
  <c r="M2591"/>
  <c r="L2591"/>
  <c r="A2591"/>
  <c r="M2590"/>
  <c r="L2590"/>
  <c r="A2590"/>
  <c r="M2589"/>
  <c r="L2589"/>
  <c r="A2589"/>
  <c r="M2588"/>
  <c r="L2588"/>
  <c r="A2588"/>
  <c r="M2587"/>
  <c r="L2587"/>
  <c r="A2587"/>
  <c r="M2586"/>
  <c r="L2586"/>
  <c r="A2586"/>
  <c r="M2585"/>
  <c r="L2585"/>
  <c r="A2585"/>
  <c r="M2584"/>
  <c r="L2584"/>
  <c r="A2584"/>
  <c r="M2583"/>
  <c r="L2583"/>
  <c r="A2583"/>
  <c r="M2582"/>
  <c r="L2582"/>
  <c r="A2582"/>
  <c r="M2581"/>
  <c r="L2581"/>
  <c r="A2581"/>
  <c r="M2580"/>
  <c r="L2580"/>
  <c r="A2580"/>
  <c r="M2579"/>
  <c r="L2579"/>
  <c r="A2579"/>
  <c r="M2578"/>
  <c r="L2578"/>
  <c r="A2578"/>
  <c r="M2577"/>
  <c r="L2577"/>
  <c r="A2577"/>
  <c r="M2576"/>
  <c r="L2576"/>
  <c r="A2576"/>
  <c r="M2575"/>
  <c r="L2575"/>
  <c r="A2575"/>
  <c r="M2574"/>
  <c r="L2574"/>
  <c r="A2574"/>
  <c r="M2573"/>
  <c r="L2573"/>
  <c r="A2573"/>
  <c r="M2572"/>
  <c r="L2572"/>
  <c r="A2572"/>
  <c r="M2571"/>
  <c r="L2571"/>
  <c r="A2571"/>
  <c r="M2570"/>
  <c r="L2570"/>
  <c r="A2570"/>
  <c r="M2569"/>
  <c r="L2569"/>
  <c r="A2569"/>
  <c r="M2568"/>
  <c r="L2568"/>
  <c r="A2568"/>
  <c r="M2567"/>
  <c r="L2567"/>
  <c r="A2567"/>
  <c r="M2566"/>
  <c r="L2566"/>
  <c r="A2566"/>
  <c r="M2565"/>
  <c r="L2565"/>
  <c r="A2565"/>
  <c r="M2564"/>
  <c r="L2564"/>
  <c r="A2564"/>
  <c r="M2563"/>
  <c r="L2563"/>
  <c r="A2563"/>
  <c r="M2562"/>
  <c r="L2562"/>
  <c r="A2562"/>
  <c r="M2561"/>
  <c r="L2561"/>
  <c r="A2561"/>
  <c r="M2560"/>
  <c r="L2560"/>
  <c r="A2560"/>
  <c r="M2559"/>
  <c r="L2559"/>
  <c r="A2559"/>
  <c r="M2558"/>
  <c r="L2558"/>
  <c r="A2558"/>
  <c r="M2557"/>
  <c r="L2557"/>
  <c r="A2557"/>
  <c r="M2556"/>
  <c r="L2556"/>
  <c r="A2556"/>
  <c r="M2555"/>
  <c r="L2555"/>
  <c r="A2555"/>
  <c r="M2554"/>
  <c r="L2554"/>
  <c r="A2554"/>
  <c r="M2553"/>
  <c r="L2553"/>
  <c r="A2553"/>
  <c r="M2552"/>
  <c r="L2552"/>
  <c r="A2552"/>
  <c r="M2551"/>
  <c r="L2551"/>
  <c r="A2551"/>
  <c r="M2550"/>
  <c r="L2550"/>
  <c r="A2550"/>
  <c r="M2549"/>
  <c r="L2549"/>
  <c r="A2549"/>
  <c r="M2548"/>
  <c r="L2548"/>
  <c r="A2548"/>
  <c r="M2547"/>
  <c r="L2547"/>
  <c r="A2547"/>
  <c r="M2546"/>
  <c r="L2546"/>
  <c r="A2546"/>
  <c r="M2545"/>
  <c r="L2545"/>
  <c r="A2545"/>
  <c r="M2544"/>
  <c r="L2544"/>
  <c r="A2544"/>
  <c r="M2543"/>
  <c r="L2543"/>
  <c r="A2543"/>
  <c r="M2542"/>
  <c r="L2542"/>
  <c r="A2542"/>
  <c r="M2541"/>
  <c r="L2541"/>
  <c r="A2541"/>
  <c r="M2540"/>
  <c r="L2540"/>
  <c r="A2540"/>
  <c r="M2539"/>
  <c r="L2539"/>
  <c r="A2539"/>
  <c r="M2538"/>
  <c r="L2538"/>
  <c r="A2538"/>
  <c r="M2537"/>
  <c r="L2537"/>
  <c r="A2537"/>
  <c r="M2536"/>
  <c r="L2536"/>
  <c r="A2536"/>
  <c r="M2535"/>
  <c r="L2535"/>
  <c r="A2535"/>
  <c r="M2534"/>
  <c r="L2534"/>
  <c r="A2534"/>
  <c r="M2533"/>
  <c r="L2533"/>
  <c r="A2533"/>
  <c r="M2532"/>
  <c r="L2532"/>
  <c r="A2532"/>
  <c r="M2531"/>
  <c r="L2531"/>
  <c r="A2531"/>
  <c r="M2530"/>
  <c r="L2530"/>
  <c r="A2530"/>
  <c r="M2529"/>
  <c r="L2529"/>
  <c r="A2529"/>
  <c r="M2528"/>
  <c r="L2528"/>
  <c r="A2528"/>
  <c r="M2527"/>
  <c r="L2527"/>
  <c r="A2527"/>
  <c r="M2526"/>
  <c r="L2526"/>
  <c r="A2526"/>
  <c r="M2525"/>
  <c r="L2525"/>
  <c r="A2525"/>
  <c r="M2524"/>
  <c r="L2524"/>
  <c r="A2524"/>
  <c r="M2523"/>
  <c r="L2523"/>
  <c r="A2523"/>
  <c r="M2522"/>
  <c r="L2522"/>
  <c r="A2522"/>
  <c r="M2521"/>
  <c r="L2521"/>
  <c r="A2521"/>
  <c r="M2520"/>
  <c r="L2520"/>
  <c r="A2520"/>
  <c r="M2519"/>
  <c r="L2519"/>
  <c r="A2519"/>
  <c r="M2518"/>
  <c r="L2518"/>
  <c r="A2518"/>
  <c r="M2517"/>
  <c r="L2517"/>
  <c r="A2517"/>
  <c r="M2516"/>
  <c r="L2516"/>
  <c r="A2516"/>
  <c r="M2515"/>
  <c r="L2515"/>
  <c r="A2515"/>
  <c r="M2514"/>
  <c r="L2514"/>
  <c r="A2514"/>
  <c r="M2513"/>
  <c r="L2513"/>
  <c r="A2513"/>
  <c r="M2512"/>
  <c r="L2512"/>
  <c r="A2512"/>
  <c r="M2511"/>
  <c r="L2511"/>
  <c r="A2511"/>
  <c r="M2510"/>
  <c r="L2510"/>
  <c r="A2510"/>
  <c r="M2509"/>
  <c r="L2509"/>
  <c r="A2509"/>
  <c r="M2508"/>
  <c r="L2508"/>
  <c r="A2508"/>
  <c r="M2507"/>
  <c r="L2507"/>
  <c r="A2507"/>
  <c r="M2506"/>
  <c r="L2506"/>
  <c r="A2506"/>
  <c r="M2505"/>
  <c r="L2505"/>
  <c r="A2505"/>
  <c r="M2504"/>
  <c r="L2504"/>
  <c r="A2504"/>
  <c r="M2503"/>
  <c r="L2503"/>
  <c r="A2503"/>
  <c r="M2502"/>
  <c r="L2502"/>
  <c r="A2502"/>
  <c r="M2501"/>
  <c r="L2501"/>
  <c r="A2501"/>
  <c r="M2500"/>
  <c r="L2500"/>
  <c r="A2500"/>
  <c r="M2499"/>
  <c r="L2499"/>
  <c r="A2499"/>
  <c r="M2498"/>
  <c r="L2498"/>
  <c r="A2498"/>
  <c r="M2497"/>
  <c r="L2497"/>
  <c r="A2497"/>
  <c r="M2496"/>
  <c r="L2496"/>
  <c r="A2496"/>
  <c r="M2495"/>
  <c r="L2495"/>
  <c r="A2495"/>
  <c r="M2494"/>
  <c r="L2494"/>
  <c r="A2494"/>
  <c r="M2493"/>
  <c r="L2493"/>
  <c r="A2493"/>
  <c r="M2492"/>
  <c r="L2492"/>
  <c r="A2492"/>
  <c r="M2491"/>
  <c r="L2491"/>
  <c r="A2491"/>
  <c r="M2490"/>
  <c r="L2490"/>
  <c r="A2490"/>
  <c r="M2489"/>
  <c r="L2489"/>
  <c r="A2489"/>
  <c r="M2488"/>
  <c r="L2488"/>
  <c r="A2488"/>
  <c r="M2487"/>
  <c r="L2487"/>
  <c r="A2487"/>
  <c r="M2486"/>
  <c r="L2486"/>
  <c r="A2486"/>
  <c r="M2485"/>
  <c r="L2485"/>
  <c r="A2485"/>
  <c r="M2484"/>
  <c r="L2484"/>
  <c r="A2484"/>
  <c r="M2483"/>
  <c r="L2483"/>
  <c r="A2483"/>
  <c r="M2482"/>
  <c r="L2482"/>
  <c r="A2482"/>
  <c r="M2481"/>
  <c r="L2481"/>
  <c r="A2481"/>
  <c r="M2480"/>
  <c r="L2480"/>
  <c r="A2480"/>
  <c r="M2479"/>
  <c r="L2479"/>
  <c r="A2479"/>
  <c r="M2478"/>
  <c r="L2478"/>
  <c r="A2478"/>
  <c r="M2477"/>
  <c r="L2477"/>
  <c r="A2477"/>
  <c r="M2476"/>
  <c r="L2476"/>
  <c r="A2476"/>
  <c r="M2475"/>
  <c r="L2475"/>
  <c r="A2475"/>
  <c r="M2474"/>
  <c r="L2474"/>
  <c r="A2474"/>
  <c r="M2473"/>
  <c r="L2473"/>
  <c r="A2473"/>
  <c r="M2472"/>
  <c r="L2472"/>
  <c r="A2472"/>
  <c r="M2471"/>
  <c r="L2471"/>
  <c r="A2471"/>
  <c r="M2470"/>
  <c r="L2470"/>
  <c r="A2470"/>
  <c r="M2469"/>
  <c r="L2469"/>
  <c r="A2469"/>
  <c r="M2468"/>
  <c r="L2468"/>
  <c r="A2468"/>
  <c r="M2467"/>
  <c r="L2467"/>
  <c r="A2467"/>
  <c r="M2466"/>
  <c r="L2466"/>
  <c r="A2466"/>
  <c r="M2465"/>
  <c r="L2465"/>
  <c r="A2465"/>
  <c r="M2464"/>
  <c r="L2464"/>
  <c r="A2464"/>
  <c r="M2463"/>
  <c r="L2463"/>
  <c r="A2463"/>
  <c r="M2462"/>
  <c r="L2462"/>
  <c r="A2462"/>
  <c r="M2461"/>
  <c r="L2461"/>
  <c r="A2461"/>
  <c r="M2460"/>
  <c r="L2460"/>
  <c r="A2460"/>
  <c r="M2459"/>
  <c r="L2459"/>
  <c r="A2459"/>
  <c r="M2458"/>
  <c r="L2458"/>
  <c r="A2458"/>
  <c r="M2457"/>
  <c r="L2457"/>
  <c r="A2457"/>
  <c r="M2456"/>
  <c r="L2456"/>
  <c r="A2456"/>
  <c r="M2455"/>
  <c r="L2455"/>
  <c r="A2455"/>
  <c r="M2454"/>
  <c r="L2454"/>
  <c r="A2454"/>
  <c r="M2453"/>
  <c r="L2453"/>
  <c r="A2453"/>
  <c r="M2452"/>
  <c r="L2452"/>
  <c r="A2452"/>
  <c r="M2451"/>
  <c r="L2451"/>
  <c r="A2451"/>
  <c r="M2450"/>
  <c r="L2450"/>
  <c r="A2450"/>
  <c r="M2449"/>
  <c r="L2449"/>
  <c r="A2449"/>
  <c r="M2448"/>
  <c r="L2448"/>
  <c r="A2448"/>
  <c r="M2447"/>
  <c r="L2447"/>
  <c r="A2447"/>
  <c r="M2446"/>
  <c r="L2446"/>
  <c r="A2446"/>
  <c r="M2445"/>
  <c r="L2445"/>
  <c r="A2445"/>
  <c r="M2444"/>
  <c r="L2444"/>
  <c r="A2444"/>
  <c r="M2443"/>
  <c r="L2443"/>
  <c r="A2443"/>
  <c r="M2442"/>
  <c r="L2442"/>
  <c r="A2442"/>
  <c r="M2441"/>
  <c r="L2441"/>
  <c r="A2441"/>
  <c r="M2440"/>
  <c r="L2440"/>
  <c r="A2440"/>
  <c r="M2439"/>
  <c r="L2439"/>
  <c r="A2439"/>
  <c r="M2438"/>
  <c r="L2438"/>
  <c r="A2438"/>
  <c r="M2437"/>
  <c r="L2437"/>
  <c r="A2437"/>
  <c r="M2436"/>
  <c r="L2436"/>
  <c r="A2436"/>
  <c r="M2435"/>
  <c r="L2435"/>
  <c r="A2435"/>
  <c r="M2434"/>
  <c r="L2434"/>
  <c r="A2434"/>
  <c r="M2433"/>
  <c r="L2433"/>
  <c r="A2433"/>
  <c r="M2432"/>
  <c r="L2432"/>
  <c r="A2432"/>
  <c r="M2431"/>
  <c r="L2431"/>
  <c r="A2431"/>
  <c r="M2430"/>
  <c r="L2430"/>
  <c r="A2430"/>
  <c r="M2429"/>
  <c r="L2429"/>
  <c r="A2429"/>
  <c r="M2428"/>
  <c r="L2428"/>
  <c r="A2428"/>
  <c r="M2427"/>
  <c r="L2427"/>
  <c r="A2427"/>
  <c r="M2426"/>
  <c r="L2426"/>
  <c r="A2426"/>
  <c r="M2425"/>
  <c r="L2425"/>
  <c r="A2425"/>
  <c r="M2424"/>
  <c r="L2424"/>
  <c r="A2424"/>
  <c r="M2423"/>
  <c r="L2423"/>
  <c r="A2423"/>
  <c r="M2422"/>
  <c r="L2422"/>
  <c r="A2422"/>
  <c r="M2421"/>
  <c r="L2421"/>
  <c r="A2421"/>
  <c r="M2420"/>
  <c r="L2420"/>
  <c r="A2420"/>
  <c r="M2419"/>
  <c r="L2419"/>
  <c r="A2419"/>
  <c r="M2418"/>
  <c r="L2418"/>
  <c r="A2418"/>
  <c r="M2417"/>
  <c r="L2417"/>
  <c r="A2417"/>
  <c r="M2416"/>
  <c r="L2416"/>
  <c r="A2416"/>
  <c r="M2415"/>
  <c r="L2415"/>
  <c r="A2415"/>
  <c r="M2414"/>
  <c r="L2414"/>
  <c r="A2414"/>
  <c r="M2413"/>
  <c r="L2413"/>
  <c r="A2413"/>
  <c r="M2412"/>
  <c r="L2412"/>
  <c r="A2412"/>
  <c r="M2411"/>
  <c r="L2411"/>
  <c r="A2411"/>
  <c r="M2410"/>
  <c r="L2410"/>
  <c r="A2410"/>
  <c r="M2409"/>
  <c r="L2409"/>
  <c r="A2409"/>
  <c r="M2408"/>
  <c r="L2408"/>
  <c r="A2408"/>
  <c r="M2407"/>
  <c r="L2407"/>
  <c r="A2407"/>
  <c r="M2406"/>
  <c r="L2406"/>
  <c r="A2406"/>
  <c r="M2405"/>
  <c r="L2405"/>
  <c r="A2405"/>
  <c r="M2404"/>
  <c r="L2404"/>
  <c r="A2404"/>
  <c r="M2403"/>
  <c r="L2403"/>
  <c r="A2403"/>
  <c r="M2402"/>
  <c r="L2402"/>
  <c r="A2402"/>
  <c r="M2401"/>
  <c r="L2401"/>
  <c r="A2401"/>
  <c r="M2400"/>
  <c r="L2400"/>
  <c r="A2400"/>
  <c r="M2399"/>
  <c r="L2399"/>
  <c r="A2399"/>
  <c r="M2398"/>
  <c r="L2398"/>
  <c r="A2398"/>
  <c r="M2397"/>
  <c r="L2397"/>
  <c r="A2397"/>
  <c r="M2396"/>
  <c r="L2396"/>
  <c r="A2396"/>
  <c r="M2395"/>
  <c r="L2395"/>
  <c r="A2395"/>
  <c r="M2394"/>
  <c r="L2394"/>
  <c r="A2394"/>
  <c r="M2393"/>
  <c r="L2393"/>
  <c r="A2393"/>
  <c r="M2392"/>
  <c r="L2392"/>
  <c r="A2392"/>
  <c r="M2391"/>
  <c r="L2391"/>
  <c r="A2391"/>
  <c r="M2390"/>
  <c r="L2390"/>
  <c r="A2390"/>
  <c r="M2389"/>
  <c r="L2389"/>
  <c r="A2389"/>
  <c r="M2388"/>
  <c r="L2388"/>
  <c r="A2388"/>
  <c r="M2387"/>
  <c r="L2387"/>
  <c r="A2387"/>
  <c r="M2386"/>
  <c r="L2386"/>
  <c r="A2386"/>
  <c r="M2385"/>
  <c r="L2385"/>
  <c r="A2385"/>
  <c r="M2384"/>
  <c r="L2384"/>
  <c r="A2384"/>
  <c r="M2383"/>
  <c r="L2383"/>
  <c r="A2383"/>
  <c r="M2382"/>
  <c r="L2382"/>
  <c r="A2382"/>
  <c r="M2381"/>
  <c r="L2381"/>
  <c r="A2381"/>
  <c r="M2380"/>
  <c r="L2380"/>
  <c r="A2380"/>
  <c r="M2379"/>
  <c r="L2379"/>
  <c r="A2379"/>
  <c r="M2378"/>
  <c r="L2378"/>
  <c r="A2378"/>
  <c r="M2377"/>
  <c r="L2377"/>
  <c r="A2377"/>
  <c r="M2376"/>
  <c r="L2376"/>
  <c r="A2376"/>
  <c r="M2375"/>
  <c r="L2375"/>
  <c r="A2375"/>
  <c r="M2374"/>
  <c r="L2374"/>
  <c r="A2374"/>
  <c r="M2373"/>
  <c r="L2373"/>
  <c r="A2373"/>
  <c r="M2372"/>
  <c r="L2372"/>
  <c r="A2372"/>
  <c r="M2371"/>
  <c r="L2371"/>
  <c r="A2371"/>
  <c r="M2370"/>
  <c r="L2370"/>
  <c r="A2370"/>
  <c r="M2369"/>
  <c r="L2369"/>
  <c r="A2369"/>
  <c r="M2368"/>
  <c r="L2368"/>
  <c r="A2368"/>
  <c r="M2367"/>
  <c r="L2367"/>
  <c r="A2367"/>
  <c r="M2366"/>
  <c r="L2366"/>
  <c r="A2366"/>
  <c r="M2365"/>
  <c r="L2365"/>
  <c r="A2365"/>
  <c r="M2364"/>
  <c r="L2364"/>
  <c r="A2364"/>
  <c r="M2363"/>
  <c r="L2363"/>
  <c r="A2363"/>
  <c r="M2362"/>
  <c r="L2362"/>
  <c r="A2362"/>
  <c r="M2361"/>
  <c r="L2361"/>
  <c r="A2361"/>
  <c r="M2360"/>
  <c r="L2360"/>
  <c r="A2360"/>
  <c r="M2359"/>
  <c r="L2359"/>
  <c r="A2359"/>
  <c r="M2358"/>
  <c r="L2358"/>
  <c r="A2358"/>
  <c r="M2357"/>
  <c r="L2357"/>
  <c r="A2357"/>
  <c r="M2356"/>
  <c r="L2356"/>
  <c r="A2356"/>
  <c r="M2355"/>
  <c r="L2355"/>
  <c r="A2355"/>
  <c r="M2354"/>
  <c r="L2354"/>
  <c r="A2354"/>
  <c r="M2353"/>
  <c r="L2353"/>
  <c r="A2353"/>
  <c r="M2352"/>
  <c r="L2352"/>
  <c r="A2352"/>
  <c r="M2351"/>
  <c r="L2351"/>
  <c r="A2351"/>
  <c r="M2350"/>
  <c r="L2350"/>
  <c r="A2350"/>
  <c r="M2349"/>
  <c r="L2349"/>
  <c r="A2349"/>
  <c r="M2348"/>
  <c r="L2348"/>
  <c r="A2348"/>
  <c r="M2347"/>
  <c r="L2347"/>
  <c r="A2347"/>
  <c r="M2346"/>
  <c r="L2346"/>
  <c r="A2346"/>
  <c r="M2345"/>
  <c r="L2345"/>
  <c r="A2345"/>
  <c r="M2344"/>
  <c r="L2344"/>
  <c r="A2344"/>
  <c r="M2343"/>
  <c r="L2343"/>
  <c r="A2343"/>
  <c r="M2342"/>
  <c r="L2342"/>
  <c r="A2342"/>
  <c r="M2341"/>
  <c r="L2341"/>
  <c r="A2341"/>
  <c r="M2340"/>
  <c r="L2340"/>
  <c r="A2340"/>
  <c r="M2339"/>
  <c r="L2339"/>
  <c r="A2339"/>
  <c r="M2338"/>
  <c r="L2338"/>
  <c r="A2338"/>
  <c r="M2337"/>
  <c r="L2337"/>
  <c r="A2337"/>
  <c r="M2336"/>
  <c r="L2336"/>
  <c r="A2336"/>
  <c r="M2335"/>
  <c r="L2335"/>
  <c r="A2335"/>
  <c r="M2334"/>
  <c r="L2334"/>
  <c r="A2334"/>
  <c r="M2333"/>
  <c r="L2333"/>
  <c r="A2333"/>
  <c r="M2332"/>
  <c r="L2332"/>
  <c r="A2332"/>
  <c r="M2331"/>
  <c r="L2331"/>
  <c r="A2331"/>
  <c r="M2330"/>
  <c r="L2330"/>
  <c r="A2330"/>
  <c r="M2329"/>
  <c r="L2329"/>
  <c r="A2329"/>
  <c r="M2328"/>
  <c r="L2328"/>
  <c r="A2328"/>
  <c r="M2327"/>
  <c r="L2327"/>
  <c r="A2327"/>
  <c r="M2326"/>
  <c r="L2326"/>
  <c r="A2326"/>
  <c r="M2325"/>
  <c r="L2325"/>
  <c r="A2325"/>
  <c r="M2324"/>
  <c r="L2324"/>
  <c r="A2324"/>
  <c r="M2323"/>
  <c r="L2323"/>
  <c r="A2323"/>
  <c r="M2322"/>
  <c r="L2322"/>
  <c r="A2322"/>
  <c r="M2321"/>
  <c r="L2321"/>
  <c r="A2321"/>
  <c r="M2320"/>
  <c r="L2320"/>
  <c r="A2320"/>
  <c r="M2319"/>
  <c r="L2319"/>
  <c r="A2319"/>
  <c r="M2318"/>
  <c r="L2318"/>
  <c r="A2318"/>
  <c r="M2317"/>
  <c r="L2317"/>
  <c r="A2317"/>
  <c r="M2316"/>
  <c r="L2316"/>
  <c r="A2316"/>
  <c r="M2315"/>
  <c r="L2315"/>
  <c r="A2315"/>
  <c r="M2314"/>
  <c r="L2314"/>
  <c r="A2314"/>
  <c r="M2313"/>
  <c r="L2313"/>
  <c r="A2313"/>
  <c r="M2312"/>
  <c r="L2312"/>
  <c r="A2312"/>
  <c r="M2311"/>
  <c r="L2311"/>
  <c r="A2311"/>
  <c r="M2310"/>
  <c r="L2310"/>
  <c r="A2310"/>
  <c r="M2309"/>
  <c r="L2309"/>
  <c r="A2309"/>
  <c r="M2308"/>
  <c r="L2308"/>
  <c r="A2308"/>
  <c r="M2307"/>
  <c r="L2307"/>
  <c r="A2307"/>
  <c r="M2306"/>
  <c r="L2306"/>
  <c r="A2306"/>
  <c r="M2305"/>
  <c r="L2305"/>
  <c r="A2305"/>
  <c r="M2304"/>
  <c r="L2304"/>
  <c r="A2304"/>
  <c r="M2303"/>
  <c r="L2303"/>
  <c r="A2303"/>
  <c r="M2302"/>
  <c r="L2302"/>
  <c r="A2302"/>
  <c r="M2301"/>
  <c r="L2301"/>
  <c r="A2301"/>
  <c r="M2300"/>
  <c r="L2300"/>
  <c r="A2300"/>
  <c r="M2299"/>
  <c r="L2299"/>
  <c r="A2299"/>
  <c r="M2298"/>
  <c r="L2298"/>
  <c r="A2298"/>
  <c r="M2297"/>
  <c r="L2297"/>
  <c r="A2297"/>
  <c r="M2296"/>
  <c r="L2296"/>
  <c r="A2296"/>
  <c r="M2295"/>
  <c r="L2295"/>
  <c r="A2295"/>
  <c r="M2294"/>
  <c r="L2294"/>
  <c r="A2294"/>
  <c r="M2293"/>
  <c r="L2293"/>
  <c r="A2293"/>
  <c r="M2292"/>
  <c r="L2292"/>
  <c r="A2292"/>
  <c r="M2291"/>
  <c r="L2291"/>
  <c r="A2291"/>
  <c r="M2290"/>
  <c r="L2290"/>
  <c r="A2290"/>
  <c r="M2289"/>
  <c r="L2289"/>
  <c r="A2289"/>
  <c r="M2288"/>
  <c r="L2288"/>
  <c r="A2288"/>
  <c r="M2287"/>
  <c r="L2287"/>
  <c r="A2287"/>
  <c r="M2286"/>
  <c r="L2286"/>
  <c r="A2286"/>
  <c r="M2285"/>
  <c r="L2285"/>
  <c r="A2285"/>
  <c r="M2284"/>
  <c r="L2284"/>
  <c r="A2284"/>
  <c r="M2283"/>
  <c r="L2283"/>
  <c r="A2283"/>
  <c r="M2282"/>
  <c r="L2282"/>
  <c r="A2282"/>
  <c r="M2281"/>
  <c r="L2281"/>
  <c r="A2281"/>
  <c r="M2280"/>
  <c r="L2280"/>
  <c r="A2280"/>
  <c r="M2279"/>
  <c r="L2279"/>
  <c r="A2279"/>
  <c r="M2278"/>
  <c r="L2278"/>
  <c r="A2278"/>
  <c r="M2277"/>
  <c r="L2277"/>
  <c r="A2277"/>
  <c r="M2276"/>
  <c r="L2276"/>
  <c r="A2276"/>
  <c r="M2275"/>
  <c r="L2275"/>
  <c r="A2275"/>
  <c r="M2274"/>
  <c r="L2274"/>
  <c r="A2274"/>
  <c r="M2273"/>
  <c r="L2273"/>
  <c r="A2273"/>
  <c r="M2272"/>
  <c r="L2272"/>
  <c r="A2272"/>
  <c r="M2271"/>
  <c r="L2271"/>
  <c r="A2271"/>
  <c r="M2270"/>
  <c r="L2270"/>
  <c r="A2270"/>
  <c r="M2269"/>
  <c r="L2269"/>
  <c r="A2269"/>
  <c r="M2268"/>
  <c r="L2268"/>
  <c r="A2268"/>
  <c r="M2267"/>
  <c r="L2267"/>
  <c r="A2267"/>
  <c r="M2266"/>
  <c r="L2266"/>
  <c r="A2266"/>
  <c r="M2265"/>
  <c r="L2265"/>
  <c r="A2265"/>
  <c r="M2264"/>
  <c r="L2264"/>
  <c r="A2264"/>
  <c r="M2263"/>
  <c r="L2263"/>
  <c r="A2263"/>
  <c r="M2262"/>
  <c r="L2262"/>
  <c r="A2262"/>
  <c r="M2261"/>
  <c r="L2261"/>
  <c r="A2261"/>
  <c r="M2260"/>
  <c r="L2260"/>
  <c r="A2260"/>
  <c r="M2259"/>
  <c r="L2259"/>
  <c r="A2259"/>
  <c r="M2258"/>
  <c r="L2258"/>
  <c r="A2258"/>
  <c r="M2257"/>
  <c r="L2257"/>
  <c r="A2257"/>
  <c r="M2256"/>
  <c r="L2256"/>
  <c r="A2256"/>
  <c r="M2255"/>
  <c r="L2255"/>
  <c r="A2255"/>
  <c r="M2254"/>
  <c r="L2254"/>
  <c r="A2254"/>
  <c r="M2253"/>
  <c r="L2253"/>
  <c r="A2253"/>
  <c r="M2252"/>
  <c r="L2252"/>
  <c r="A2252"/>
  <c r="M2251"/>
  <c r="L2251"/>
  <c r="A2251"/>
  <c r="M2250"/>
  <c r="L2250"/>
  <c r="A2250"/>
  <c r="M2249"/>
  <c r="L2249"/>
  <c r="A2249"/>
  <c r="M2248"/>
  <c r="L2248"/>
  <c r="A2248"/>
  <c r="M2247"/>
  <c r="L2247"/>
  <c r="A2247"/>
  <c r="M2246"/>
  <c r="L2246"/>
  <c r="A2246"/>
  <c r="M2245"/>
  <c r="L2245"/>
  <c r="A2245"/>
  <c r="M2244"/>
  <c r="L2244"/>
  <c r="A2244"/>
  <c r="M2243"/>
  <c r="L2243"/>
  <c r="A2243"/>
  <c r="M2242"/>
  <c r="L2242"/>
  <c r="A2242"/>
  <c r="M2241"/>
  <c r="L2241"/>
  <c r="A2241"/>
  <c r="M2240"/>
  <c r="L2240"/>
  <c r="A2240"/>
  <c r="M2239"/>
  <c r="L2239"/>
  <c r="A2239"/>
  <c r="M2238"/>
  <c r="L2238"/>
  <c r="A2238"/>
  <c r="M2237"/>
  <c r="L2237"/>
  <c r="A2237"/>
  <c r="M2236"/>
  <c r="L2236"/>
  <c r="A2236"/>
  <c r="M2235"/>
  <c r="L2235"/>
  <c r="A2235"/>
  <c r="M2234"/>
  <c r="L2234"/>
  <c r="A2234"/>
  <c r="M2233"/>
  <c r="L2233"/>
  <c r="A2233"/>
  <c r="M2232"/>
  <c r="L2232"/>
  <c r="A2232"/>
  <c r="M2231"/>
  <c r="L2231"/>
  <c r="A2231"/>
  <c r="M2230"/>
  <c r="L2230"/>
  <c r="A2230"/>
  <c r="M2229"/>
  <c r="L2229"/>
  <c r="A2229"/>
  <c r="M2228"/>
  <c r="L2228"/>
  <c r="A2228"/>
  <c r="M2227"/>
  <c r="L2227"/>
  <c r="A2227"/>
  <c r="M2226"/>
  <c r="L2226"/>
  <c r="A2226"/>
  <c r="M2225"/>
  <c r="L2225"/>
  <c r="A2225"/>
  <c r="M2224"/>
  <c r="L2224"/>
  <c r="A2224"/>
  <c r="M2223"/>
  <c r="L2223"/>
  <c r="A2223"/>
  <c r="M2222"/>
  <c r="L2222"/>
  <c r="A2222"/>
  <c r="M2221"/>
  <c r="L2221"/>
  <c r="A2221"/>
  <c r="M2220"/>
  <c r="L2220"/>
  <c r="A2220"/>
  <c r="M2219"/>
  <c r="L2219"/>
  <c r="A2219"/>
  <c r="M2218"/>
  <c r="L2218"/>
  <c r="A2218"/>
  <c r="M2217"/>
  <c r="L2217"/>
  <c r="A2217"/>
  <c r="M2216"/>
  <c r="L2216"/>
  <c r="A2216"/>
  <c r="M2215"/>
  <c r="L2215"/>
  <c r="A2215"/>
  <c r="M2214"/>
  <c r="L2214"/>
  <c r="A2214"/>
  <c r="M2213"/>
  <c r="L2213"/>
  <c r="A2213"/>
  <c r="M2212"/>
  <c r="L2212"/>
  <c r="A2212"/>
  <c r="M2211"/>
  <c r="L2211"/>
  <c r="A2211"/>
  <c r="M2210"/>
  <c r="L2210"/>
  <c r="A2210"/>
  <c r="M2209"/>
  <c r="L2209"/>
  <c r="A2209"/>
  <c r="M2208"/>
  <c r="L2208"/>
  <c r="A2208"/>
  <c r="M2207"/>
  <c r="L2207"/>
  <c r="A2207"/>
  <c r="M2206"/>
  <c r="L2206"/>
  <c r="A2206"/>
  <c r="M2205"/>
  <c r="L2205"/>
  <c r="A2205"/>
  <c r="M2204"/>
  <c r="L2204"/>
  <c r="A2204"/>
  <c r="M2203"/>
  <c r="L2203"/>
  <c r="A2203"/>
  <c r="M2202"/>
  <c r="L2202"/>
  <c r="A2202"/>
  <c r="M2201"/>
  <c r="L2201"/>
  <c r="A2201"/>
  <c r="M2200"/>
  <c r="L2200"/>
  <c r="A2200"/>
  <c r="M2199"/>
  <c r="L2199"/>
  <c r="A2199"/>
  <c r="M2198"/>
  <c r="L2198"/>
  <c r="A2198"/>
  <c r="M2197"/>
  <c r="L2197"/>
  <c r="A2197"/>
  <c r="M2196"/>
  <c r="L2196"/>
  <c r="A2196"/>
  <c r="M2195"/>
  <c r="L2195"/>
  <c r="A2195"/>
  <c r="M2194"/>
  <c r="L2194"/>
  <c r="A2194"/>
  <c r="M2193"/>
  <c r="L2193"/>
  <c r="A2193"/>
  <c r="M2192"/>
  <c r="L2192"/>
  <c r="A2192"/>
  <c r="M2191"/>
  <c r="L2191"/>
  <c r="A2191"/>
  <c r="M2190"/>
  <c r="L2190"/>
  <c r="A2190"/>
  <c r="M2189"/>
  <c r="L2189"/>
  <c r="A2189"/>
  <c r="M2188"/>
  <c r="L2188"/>
  <c r="A2188"/>
  <c r="M2187"/>
  <c r="L2187"/>
  <c r="A2187"/>
  <c r="M2186"/>
  <c r="L2186"/>
  <c r="A2186"/>
  <c r="M2185"/>
  <c r="L2185"/>
  <c r="A2185"/>
  <c r="M2184"/>
  <c r="L2184"/>
  <c r="A2184"/>
  <c r="M2183"/>
  <c r="L2183"/>
  <c r="A2183"/>
  <c r="M2182"/>
  <c r="L2182"/>
  <c r="A2182"/>
  <c r="M2181"/>
  <c r="L2181"/>
  <c r="A2181"/>
  <c r="M2180"/>
  <c r="L2180"/>
  <c r="A2180"/>
  <c r="M2179"/>
  <c r="L2179"/>
  <c r="A2179"/>
  <c r="M2178"/>
  <c r="L2178"/>
  <c r="A2178"/>
  <c r="M2177"/>
  <c r="L2177"/>
  <c r="A2177"/>
  <c r="M2176"/>
  <c r="L2176"/>
  <c r="A2176"/>
  <c r="M2175"/>
  <c r="L2175"/>
  <c r="A2175"/>
  <c r="M2174"/>
  <c r="L2174"/>
  <c r="A2174"/>
  <c r="M2173"/>
  <c r="L2173"/>
  <c r="A2173"/>
  <c r="M2172"/>
  <c r="L2172"/>
  <c r="A2172"/>
  <c r="M2171"/>
  <c r="L2171"/>
  <c r="A2171"/>
  <c r="M2170"/>
  <c r="L2170"/>
  <c r="A2170"/>
  <c r="M2169"/>
  <c r="L2169"/>
  <c r="A2169"/>
  <c r="M2168"/>
  <c r="L2168"/>
  <c r="A2168"/>
  <c r="M2167"/>
  <c r="L2167"/>
  <c r="A2167"/>
  <c r="M2166"/>
  <c r="L2166"/>
  <c r="A2166"/>
  <c r="M2165"/>
  <c r="L2165"/>
  <c r="A2165"/>
  <c r="M2164"/>
  <c r="L2164"/>
  <c r="A2164"/>
  <c r="M2163"/>
  <c r="L2163"/>
  <c r="A2163"/>
  <c r="M2162"/>
  <c r="L2162"/>
  <c r="A2162"/>
  <c r="M2161"/>
  <c r="L2161"/>
  <c r="A2161"/>
  <c r="M2160"/>
  <c r="L2160"/>
  <c r="A2160"/>
  <c r="M2159"/>
  <c r="L2159"/>
  <c r="A2159"/>
  <c r="M2158"/>
  <c r="L2158"/>
  <c r="A2158"/>
  <c r="M2157"/>
  <c r="L2157"/>
  <c r="A2157"/>
  <c r="M2156"/>
  <c r="L2156"/>
  <c r="A2156"/>
  <c r="M2155"/>
  <c r="L2155"/>
  <c r="A2155"/>
  <c r="M2154"/>
  <c r="L2154"/>
  <c r="A2154"/>
  <c r="M2153"/>
  <c r="L2153"/>
  <c r="A2153"/>
  <c r="M2152"/>
  <c r="L2152"/>
  <c r="A2152"/>
  <c r="M2151"/>
  <c r="L2151"/>
  <c r="A2151"/>
  <c r="M2150"/>
  <c r="L2150"/>
  <c r="A2150"/>
  <c r="M2149"/>
  <c r="L2149"/>
  <c r="A2149"/>
  <c r="M2148"/>
  <c r="L2148"/>
  <c r="A2148"/>
  <c r="M2147"/>
  <c r="L2147"/>
  <c r="A2147"/>
  <c r="M2146"/>
  <c r="L2146"/>
  <c r="A2146"/>
  <c r="M2145"/>
  <c r="L2145"/>
  <c r="A2145"/>
  <c r="M2144"/>
  <c r="L2144"/>
  <c r="A2144"/>
  <c r="M2143"/>
  <c r="L2143"/>
  <c r="A2143"/>
  <c r="M2142"/>
  <c r="L2142"/>
  <c r="A2142"/>
  <c r="M2141"/>
  <c r="L2141"/>
  <c r="A2141"/>
  <c r="M2140"/>
  <c r="L2140"/>
  <c r="A2140"/>
  <c r="M2139"/>
  <c r="L2139"/>
  <c r="A2139"/>
  <c r="M2138"/>
  <c r="L2138"/>
  <c r="A2138"/>
  <c r="M2137"/>
  <c r="L2137"/>
  <c r="A2137"/>
  <c r="M2136"/>
  <c r="L2136"/>
  <c r="A2136"/>
  <c r="M2135"/>
  <c r="L2135"/>
  <c r="A2135"/>
  <c r="M2134"/>
  <c r="L2134"/>
  <c r="A2134"/>
  <c r="M2133"/>
  <c r="L2133"/>
  <c r="A2133"/>
  <c r="M2132"/>
  <c r="L2132"/>
  <c r="A2132"/>
  <c r="M2131"/>
  <c r="L2131"/>
  <c r="A2131"/>
  <c r="M2130"/>
  <c r="L2130"/>
  <c r="A2130"/>
  <c r="M2129"/>
  <c r="L2129"/>
  <c r="A2129"/>
  <c r="M2128"/>
  <c r="L2128"/>
  <c r="A2128"/>
  <c r="M2127"/>
  <c r="L2127"/>
  <c r="A2127"/>
  <c r="M2126"/>
  <c r="L2126"/>
  <c r="A2126"/>
  <c r="M2125"/>
  <c r="L2125"/>
  <c r="A2125"/>
  <c r="M2124"/>
  <c r="L2124"/>
  <c r="A2124"/>
  <c r="M2123"/>
  <c r="L2123"/>
  <c r="A2123"/>
  <c r="M2122"/>
  <c r="L2122"/>
  <c r="A2122"/>
  <c r="M2121"/>
  <c r="L2121"/>
  <c r="A2121"/>
  <c r="M2120"/>
  <c r="L2120"/>
  <c r="A2120"/>
  <c r="M2119"/>
  <c r="L2119"/>
  <c r="A2119"/>
  <c r="M2118"/>
  <c r="L2118"/>
  <c r="A2118"/>
  <c r="M2117"/>
  <c r="L2117"/>
  <c r="A2117"/>
  <c r="M2116"/>
  <c r="L2116"/>
  <c r="A2116"/>
  <c r="M2115"/>
  <c r="L2115"/>
  <c r="A2115"/>
  <c r="M2114"/>
  <c r="L2114"/>
  <c r="A2114"/>
  <c r="M2113"/>
  <c r="L2113"/>
  <c r="A2113"/>
  <c r="M2112"/>
  <c r="L2112"/>
  <c r="A2112"/>
  <c r="M2111"/>
  <c r="L2111"/>
  <c r="A2111"/>
  <c r="M2110"/>
  <c r="L2110"/>
  <c r="A2110"/>
  <c r="M2109"/>
  <c r="L2109"/>
  <c r="A2109"/>
  <c r="M2108"/>
  <c r="L2108"/>
  <c r="A2108"/>
  <c r="M2107"/>
  <c r="L2107"/>
  <c r="A2107"/>
  <c r="M2106"/>
  <c r="L2106"/>
  <c r="A2106"/>
  <c r="M2105"/>
  <c r="L2105"/>
  <c r="A2105"/>
  <c r="M2104"/>
  <c r="L2104"/>
  <c r="A2104"/>
  <c r="M2103"/>
  <c r="L2103"/>
  <c r="A2103"/>
  <c r="M2102"/>
  <c r="L2102"/>
  <c r="A2102"/>
  <c r="M2101"/>
  <c r="L2101"/>
  <c r="A2101"/>
  <c r="M2100"/>
  <c r="L2100"/>
  <c r="A2100"/>
  <c r="M2099"/>
  <c r="L2099"/>
  <c r="A2099"/>
  <c r="M2098"/>
  <c r="L2098"/>
  <c r="A2098"/>
  <c r="M2097"/>
  <c r="L2097"/>
  <c r="A2097"/>
  <c r="M2096"/>
  <c r="L2096"/>
  <c r="A2096"/>
  <c r="M2095"/>
  <c r="L2095"/>
  <c r="A2095"/>
  <c r="M2094"/>
  <c r="L2094"/>
  <c r="A2094"/>
  <c r="M2093"/>
  <c r="L2093"/>
  <c r="A2093"/>
  <c r="M2092"/>
  <c r="L2092"/>
  <c r="A2092"/>
  <c r="M2091"/>
  <c r="L2091"/>
  <c r="A2091"/>
  <c r="M2090"/>
  <c r="L2090"/>
  <c r="A2090"/>
  <c r="M2089"/>
  <c r="L2089"/>
  <c r="A2089"/>
  <c r="M2088"/>
  <c r="L2088"/>
  <c r="A2088"/>
  <c r="M2087"/>
  <c r="L2087"/>
  <c r="A2087"/>
  <c r="M2086"/>
  <c r="L2086"/>
  <c r="A2086"/>
  <c r="M2085"/>
  <c r="L2085"/>
  <c r="A2085"/>
  <c r="M2084"/>
  <c r="L2084"/>
  <c r="A2084"/>
  <c r="M2083"/>
  <c r="L2083"/>
  <c r="A2083"/>
  <c r="M2082"/>
  <c r="L2082"/>
  <c r="A2082"/>
  <c r="M2081"/>
  <c r="L2081"/>
  <c r="A2081"/>
  <c r="M2080"/>
  <c r="L2080"/>
  <c r="A2080"/>
  <c r="M2079"/>
  <c r="L2079"/>
  <c r="A2079"/>
  <c r="M2078"/>
  <c r="L2078"/>
  <c r="A2078"/>
  <c r="M2077"/>
  <c r="L2077"/>
  <c r="A2077"/>
  <c r="M2076"/>
  <c r="L2076"/>
  <c r="A2076"/>
  <c r="M2075"/>
  <c r="L2075"/>
  <c r="A2075"/>
  <c r="M2074"/>
  <c r="L2074"/>
  <c r="A2074"/>
  <c r="M2073"/>
  <c r="L2073"/>
  <c r="A2073"/>
  <c r="M2072"/>
  <c r="L2072"/>
  <c r="A2072"/>
  <c r="M2071"/>
  <c r="L2071"/>
  <c r="A2071"/>
  <c r="M2070"/>
  <c r="L2070"/>
  <c r="A2070"/>
  <c r="M2069"/>
  <c r="L2069"/>
  <c r="A2069"/>
  <c r="M2068"/>
  <c r="L2068"/>
  <c r="A2068"/>
  <c r="M2067"/>
  <c r="L2067"/>
  <c r="A2067"/>
  <c r="M2066"/>
  <c r="L2066"/>
  <c r="A2066"/>
  <c r="M2065"/>
  <c r="L2065"/>
  <c r="A2065"/>
  <c r="M2064"/>
  <c r="L2064"/>
  <c r="A2064"/>
  <c r="M2063"/>
  <c r="L2063"/>
  <c r="A2063"/>
  <c r="M2062"/>
  <c r="L2062"/>
  <c r="A2062"/>
  <c r="M2061"/>
  <c r="L2061"/>
  <c r="A2061"/>
  <c r="M2060"/>
  <c r="L2060"/>
  <c r="A2060"/>
  <c r="M2059"/>
  <c r="L2059"/>
  <c r="A2059"/>
  <c r="M2058"/>
  <c r="L2058"/>
  <c r="A2058"/>
  <c r="M2057"/>
  <c r="L2057"/>
  <c r="A2057"/>
  <c r="M2056"/>
  <c r="L2056"/>
  <c r="A2056"/>
  <c r="M2055"/>
  <c r="L2055"/>
  <c r="A2055"/>
  <c r="M2054"/>
  <c r="L2054"/>
  <c r="A2054"/>
  <c r="M2053"/>
  <c r="L2053"/>
  <c r="A2053"/>
  <c r="M2052"/>
  <c r="L2052"/>
  <c r="A2052"/>
  <c r="M2051"/>
  <c r="L2051"/>
  <c r="A2051"/>
  <c r="M2050"/>
  <c r="L2050"/>
  <c r="A2050"/>
  <c r="M2049"/>
  <c r="L2049"/>
  <c r="A2049"/>
  <c r="M2048"/>
  <c r="L2048"/>
  <c r="A2048"/>
  <c r="M2047"/>
  <c r="L2047"/>
  <c r="A2047"/>
  <c r="M2046"/>
  <c r="L2046"/>
  <c r="A2046"/>
  <c r="M2045"/>
  <c r="L2045"/>
  <c r="A2045"/>
  <c r="M2044"/>
  <c r="L2044"/>
  <c r="A2044"/>
  <c r="M2043"/>
  <c r="L2043"/>
  <c r="A2043"/>
  <c r="M2042"/>
  <c r="L2042"/>
  <c r="A2042"/>
  <c r="M2041"/>
  <c r="L2041"/>
  <c r="A2041"/>
  <c r="M2040"/>
  <c r="L2040"/>
  <c r="A2040"/>
  <c r="M2039"/>
  <c r="L2039"/>
  <c r="A2039"/>
  <c r="M2038"/>
  <c r="L2038"/>
  <c r="A2038"/>
  <c r="M2037"/>
  <c r="L2037"/>
  <c r="A2037"/>
  <c r="M2036"/>
  <c r="L2036"/>
  <c r="A2036"/>
  <c r="M2035"/>
  <c r="L2035"/>
  <c r="A2035"/>
  <c r="M2034"/>
  <c r="L2034"/>
  <c r="A2034"/>
  <c r="M2033"/>
  <c r="L2033"/>
  <c r="A2033"/>
  <c r="M2032"/>
  <c r="L2032"/>
  <c r="A2032"/>
  <c r="M2031"/>
  <c r="L2031"/>
  <c r="A2031"/>
  <c r="M2030"/>
  <c r="L2030"/>
  <c r="A2030"/>
  <c r="M2029"/>
  <c r="L2029"/>
  <c r="A2029"/>
  <c r="M2028"/>
  <c r="L2028"/>
  <c r="A2028"/>
  <c r="M2027"/>
  <c r="L2027"/>
  <c r="A2027"/>
  <c r="M2026"/>
  <c r="L2026"/>
  <c r="A2026"/>
  <c r="M2025"/>
  <c r="L2025"/>
  <c r="A2025"/>
  <c r="M2024"/>
  <c r="L2024"/>
  <c r="A2024"/>
  <c r="M2023"/>
  <c r="L2023"/>
  <c r="A2023"/>
  <c r="M2022"/>
  <c r="L2022"/>
  <c r="A2022"/>
  <c r="M2021"/>
  <c r="L2021"/>
  <c r="A2021"/>
  <c r="M2020"/>
  <c r="L2020"/>
  <c r="A2020"/>
  <c r="M2019"/>
  <c r="L2019"/>
  <c r="A2019"/>
  <c r="M2018"/>
  <c r="L2018"/>
  <c r="A2018"/>
  <c r="M2017"/>
  <c r="L2017"/>
  <c r="A2017"/>
  <c r="M2016"/>
  <c r="L2016"/>
  <c r="A2016"/>
  <c r="M2015"/>
  <c r="L2015"/>
  <c r="A2015"/>
  <c r="M2014"/>
  <c r="L2014"/>
  <c r="A2014"/>
  <c r="M2013"/>
  <c r="L2013"/>
  <c r="A2013"/>
  <c r="M2012"/>
  <c r="L2012"/>
  <c r="A2012"/>
  <c r="M2011"/>
  <c r="L2011"/>
  <c r="A2011"/>
  <c r="M2010"/>
  <c r="L2010"/>
  <c r="A2010"/>
  <c r="M2009"/>
  <c r="L2009"/>
  <c r="A2009"/>
  <c r="M2008"/>
  <c r="L2008"/>
  <c r="A2008"/>
  <c r="M2007"/>
  <c r="L2007"/>
  <c r="A2007"/>
  <c r="M2006"/>
  <c r="L2006"/>
  <c r="A2006"/>
  <c r="M2005"/>
  <c r="L2005"/>
  <c r="A2005"/>
  <c r="M2004"/>
  <c r="L2004"/>
  <c r="A2004"/>
  <c r="M2003"/>
  <c r="L2003"/>
  <c r="A2003"/>
  <c r="M2002"/>
  <c r="L2002"/>
  <c r="A2002"/>
  <c r="M2001"/>
  <c r="L2001"/>
  <c r="A2001"/>
  <c r="M2000"/>
  <c r="L2000"/>
  <c r="A2000"/>
  <c r="M1999"/>
  <c r="L1999"/>
  <c r="A1999"/>
  <c r="M1998"/>
  <c r="L1998"/>
  <c r="A1998"/>
  <c r="M1997"/>
  <c r="L1997"/>
  <c r="A1997"/>
  <c r="M1996"/>
  <c r="L1996"/>
  <c r="A1996"/>
  <c r="M1995"/>
  <c r="L1995"/>
  <c r="A1995"/>
  <c r="M1994"/>
  <c r="L1994"/>
  <c r="A1994"/>
  <c r="M1993"/>
  <c r="L1993"/>
  <c r="A1993"/>
  <c r="M1992"/>
  <c r="L1992"/>
  <c r="A1992"/>
  <c r="M1991"/>
  <c r="L1991"/>
  <c r="A1991"/>
  <c r="M1990"/>
  <c r="L1990"/>
  <c r="A1990"/>
  <c r="M1989"/>
  <c r="L1989"/>
  <c r="A1989"/>
  <c r="M1988"/>
  <c r="L1988"/>
  <c r="A1988"/>
  <c r="M1987"/>
  <c r="L1987"/>
  <c r="A1987"/>
  <c r="M1986"/>
  <c r="L1986"/>
  <c r="A1986"/>
  <c r="M1985"/>
  <c r="L1985"/>
  <c r="A1985"/>
  <c r="M1984"/>
  <c r="L1984"/>
  <c r="A1984"/>
  <c r="M1983"/>
  <c r="L1983"/>
  <c r="A1983"/>
  <c r="M1982"/>
  <c r="L1982"/>
  <c r="A1982"/>
  <c r="M1981"/>
  <c r="L1981"/>
  <c r="A1981"/>
  <c r="M1980"/>
  <c r="L1980"/>
  <c r="A1980"/>
  <c r="M1979"/>
  <c r="L1979"/>
  <c r="A1979"/>
  <c r="M1978"/>
  <c r="L1978"/>
  <c r="A1978"/>
  <c r="M1977"/>
  <c r="L1977"/>
  <c r="A1977"/>
  <c r="M1976"/>
  <c r="L1976"/>
  <c r="A1976"/>
  <c r="M1975"/>
  <c r="L1975"/>
  <c r="A1975"/>
  <c r="M1974"/>
  <c r="L1974"/>
  <c r="A1974"/>
  <c r="M1973"/>
  <c r="L1973"/>
  <c r="A1973"/>
  <c r="M1972"/>
  <c r="L1972"/>
  <c r="A1972"/>
  <c r="M1971"/>
  <c r="L1971"/>
  <c r="A1971"/>
  <c r="M1970"/>
  <c r="L1970"/>
  <c r="A1970"/>
  <c r="M1969"/>
  <c r="L1969"/>
  <c r="A1969"/>
  <c r="M1968"/>
  <c r="L1968"/>
  <c r="A1968"/>
  <c r="M1967"/>
  <c r="L1967"/>
  <c r="A1967"/>
  <c r="M1966"/>
  <c r="L1966"/>
  <c r="A1966"/>
  <c r="M1965"/>
  <c r="L1965"/>
  <c r="A1965"/>
  <c r="M1964"/>
  <c r="L1964"/>
  <c r="A1964"/>
  <c r="M1963"/>
  <c r="L1963"/>
  <c r="A1963"/>
  <c r="M1962"/>
  <c r="L1962"/>
  <c r="A1962"/>
  <c r="M1961"/>
  <c r="L1961"/>
  <c r="A1961"/>
  <c r="M1960"/>
  <c r="L1960"/>
  <c r="A1960"/>
  <c r="M1959"/>
  <c r="L1959"/>
  <c r="A1959"/>
  <c r="M1958"/>
  <c r="L1958"/>
  <c r="A1958"/>
  <c r="M1957"/>
  <c r="L1957"/>
  <c r="A1957"/>
  <c r="M1956"/>
  <c r="L1956"/>
  <c r="A1956"/>
  <c r="M1955"/>
  <c r="L1955"/>
  <c r="A1955"/>
  <c r="M1954"/>
  <c r="L1954"/>
  <c r="A1954"/>
  <c r="M1953"/>
  <c r="L1953"/>
  <c r="A1953"/>
  <c r="M1952"/>
  <c r="L1952"/>
  <c r="A1952"/>
  <c r="M1951"/>
  <c r="L1951"/>
  <c r="A1951"/>
  <c r="M1950"/>
  <c r="L1950"/>
  <c r="A1950"/>
  <c r="M1949"/>
  <c r="L1949"/>
  <c r="A1949"/>
  <c r="M1948"/>
  <c r="L1948"/>
  <c r="A1948"/>
  <c r="M1947"/>
  <c r="L1947"/>
  <c r="A1947"/>
  <c r="M1946"/>
  <c r="L1946"/>
  <c r="A1946"/>
  <c r="M1945"/>
  <c r="L1945"/>
  <c r="A1945"/>
  <c r="M1944"/>
  <c r="L1944"/>
  <c r="A1944"/>
  <c r="M1943"/>
  <c r="L1943"/>
  <c r="A1943"/>
  <c r="M1942"/>
  <c r="L1942"/>
  <c r="A1942"/>
  <c r="M1941"/>
  <c r="L1941"/>
  <c r="A1941"/>
  <c r="M1940"/>
  <c r="L1940"/>
  <c r="A1940"/>
  <c r="M1939"/>
  <c r="L1939"/>
  <c r="A1939"/>
  <c r="M1938"/>
  <c r="L1938"/>
  <c r="A1938"/>
  <c r="M1937"/>
  <c r="L1937"/>
  <c r="A1937"/>
  <c r="M1936"/>
  <c r="L1936"/>
  <c r="A1936"/>
  <c r="M1935"/>
  <c r="L1935"/>
  <c r="A1935"/>
  <c r="M1934"/>
  <c r="L1934"/>
  <c r="A1934"/>
  <c r="M1933"/>
  <c r="L1933"/>
  <c r="A1933"/>
  <c r="M1932"/>
  <c r="L1932"/>
  <c r="A1932"/>
  <c r="M1931"/>
  <c r="L1931"/>
  <c r="A1931"/>
  <c r="M1930"/>
  <c r="L1930"/>
  <c r="A1930"/>
  <c r="M1929"/>
  <c r="L1929"/>
  <c r="A1929"/>
  <c r="M1928"/>
  <c r="L1928"/>
  <c r="A1928"/>
  <c r="M1927"/>
  <c r="L1927"/>
  <c r="A1927"/>
  <c r="M1926"/>
  <c r="L1926"/>
  <c r="A1926"/>
  <c r="M1925"/>
  <c r="L1925"/>
  <c r="A1925"/>
  <c r="M1924"/>
  <c r="L1924"/>
  <c r="A1924"/>
  <c r="M1923"/>
  <c r="L1923"/>
  <c r="A1923"/>
  <c r="M1922"/>
  <c r="L1922"/>
  <c r="A1922"/>
  <c r="M1921"/>
  <c r="L1921"/>
  <c r="A1921"/>
  <c r="M1920"/>
  <c r="L1920"/>
  <c r="A1920"/>
  <c r="M1919"/>
  <c r="L1919"/>
  <c r="A1919"/>
  <c r="M1918"/>
  <c r="L1918"/>
  <c r="A1918"/>
  <c r="M1917"/>
  <c r="L1917"/>
  <c r="A1917"/>
  <c r="M1916"/>
  <c r="L1916"/>
  <c r="A1916"/>
  <c r="M1915"/>
  <c r="L1915"/>
  <c r="A1915"/>
  <c r="M1914"/>
  <c r="L1914"/>
  <c r="A1914"/>
  <c r="M1913"/>
  <c r="L1913"/>
  <c r="A1913"/>
  <c r="M1912"/>
  <c r="L1912"/>
  <c r="A1912"/>
  <c r="M1911"/>
  <c r="L1911"/>
  <c r="A1911"/>
  <c r="M1910"/>
  <c r="L1910"/>
  <c r="A1910"/>
  <c r="M1909"/>
  <c r="L1909"/>
  <c r="A1909"/>
  <c r="M1908"/>
  <c r="L1908"/>
  <c r="A1908"/>
  <c r="M1907"/>
  <c r="L1907"/>
  <c r="A1907"/>
  <c r="M1906"/>
  <c r="L1906"/>
  <c r="A1906"/>
  <c r="M1905"/>
  <c r="L1905"/>
  <c r="A1905"/>
  <c r="M1904"/>
  <c r="L1904"/>
  <c r="A1904"/>
  <c r="M1903"/>
  <c r="L1903"/>
  <c r="A1903"/>
  <c r="M1902"/>
  <c r="L1902"/>
  <c r="A1902"/>
  <c r="M1901"/>
  <c r="L1901"/>
  <c r="A1901"/>
  <c r="M1900"/>
  <c r="L1900"/>
  <c r="A1900"/>
  <c r="M1899"/>
  <c r="L1899"/>
  <c r="A1899"/>
  <c r="M1898"/>
  <c r="L1898"/>
  <c r="A1898"/>
  <c r="M1897"/>
  <c r="L1897"/>
  <c r="A1897"/>
  <c r="M1896"/>
  <c r="L1896"/>
  <c r="A1896"/>
  <c r="M1895"/>
  <c r="L1895"/>
  <c r="A1895"/>
  <c r="M1894"/>
  <c r="L1894"/>
  <c r="A1894"/>
  <c r="M1893"/>
  <c r="L1893"/>
  <c r="A1893"/>
  <c r="M1892"/>
  <c r="L1892"/>
  <c r="A1892"/>
  <c r="M1891"/>
  <c r="L1891"/>
  <c r="A1891"/>
  <c r="M1890"/>
  <c r="L1890"/>
  <c r="A1890"/>
  <c r="M1889"/>
  <c r="L1889"/>
  <c r="A1889"/>
  <c r="M1888"/>
  <c r="L1888"/>
  <c r="A1888"/>
  <c r="M1887"/>
  <c r="L1887"/>
  <c r="A1887"/>
  <c r="M1886"/>
  <c r="L1886"/>
  <c r="A1886"/>
  <c r="M1885"/>
  <c r="L1885"/>
  <c r="A1885"/>
  <c r="M1884"/>
  <c r="L1884"/>
  <c r="A1884"/>
  <c r="M1883"/>
  <c r="L1883"/>
  <c r="A1883"/>
  <c r="M1882"/>
  <c r="L1882"/>
  <c r="A1882"/>
  <c r="M1881"/>
  <c r="L1881"/>
  <c r="A1881"/>
  <c r="M1880"/>
  <c r="L1880"/>
  <c r="A1880"/>
  <c r="M1879"/>
  <c r="L1879"/>
  <c r="A1879"/>
  <c r="M1878"/>
  <c r="L1878"/>
  <c r="A1878"/>
  <c r="M1877"/>
  <c r="L1877"/>
  <c r="A1877"/>
  <c r="M1876"/>
  <c r="L1876"/>
  <c r="A1876"/>
  <c r="M1875"/>
  <c r="L1875"/>
  <c r="A1875"/>
  <c r="M1874"/>
  <c r="L1874"/>
  <c r="A1874"/>
  <c r="M1873"/>
  <c r="L1873"/>
  <c r="A1873"/>
  <c r="M1872"/>
  <c r="L1872"/>
  <c r="A1872"/>
  <c r="M1871"/>
  <c r="L1871"/>
  <c r="A1871"/>
  <c r="M1870"/>
  <c r="L1870"/>
  <c r="A1870"/>
  <c r="M1869"/>
  <c r="L1869"/>
  <c r="A1869"/>
  <c r="M1868"/>
  <c r="L1868"/>
  <c r="A1868"/>
  <c r="M1867"/>
  <c r="L1867"/>
  <c r="A1867"/>
  <c r="M1866"/>
  <c r="L1866"/>
  <c r="A1866"/>
  <c r="M1865"/>
  <c r="L1865"/>
  <c r="A1865"/>
  <c r="M1864"/>
  <c r="L1864"/>
  <c r="A1864"/>
  <c r="M1863"/>
  <c r="L1863"/>
  <c r="A1863"/>
  <c r="M1862"/>
  <c r="L1862"/>
  <c r="A1862"/>
  <c r="M1861"/>
  <c r="L1861"/>
  <c r="A1861"/>
  <c r="M1860"/>
  <c r="L1860"/>
  <c r="A1860"/>
  <c r="M1859"/>
  <c r="L1859"/>
  <c r="A1859"/>
  <c r="M1858"/>
  <c r="L1858"/>
  <c r="A1858"/>
  <c r="M1857"/>
  <c r="L1857"/>
  <c r="A1857"/>
  <c r="M1856"/>
  <c r="L1856"/>
  <c r="A1856"/>
  <c r="M1855"/>
  <c r="L1855"/>
  <c r="A1855"/>
  <c r="M1854"/>
  <c r="L1854"/>
  <c r="A1854"/>
  <c r="M1853"/>
  <c r="L1853"/>
  <c r="A1853"/>
  <c r="M1852"/>
  <c r="L1852"/>
  <c r="A1852"/>
  <c r="M1851"/>
  <c r="L1851"/>
  <c r="A1851"/>
  <c r="M1850"/>
  <c r="L1850"/>
  <c r="A1850"/>
  <c r="M1849"/>
  <c r="L1849"/>
  <c r="A1849"/>
  <c r="M1848"/>
  <c r="L1848"/>
  <c r="A1848"/>
  <c r="M1847"/>
  <c r="L1847"/>
  <c r="A1847"/>
  <c r="M1846"/>
  <c r="L1846"/>
  <c r="A1846"/>
  <c r="M1845"/>
  <c r="L1845"/>
  <c r="A1845"/>
  <c r="M1844"/>
  <c r="L1844"/>
  <c r="A1844"/>
  <c r="M1843"/>
  <c r="L1843"/>
  <c r="A1843"/>
  <c r="M1842"/>
  <c r="L1842"/>
  <c r="A1842"/>
  <c r="M1841"/>
  <c r="L1841"/>
  <c r="A1841"/>
  <c r="M1840"/>
  <c r="L1840"/>
  <c r="A1840"/>
  <c r="M1839"/>
  <c r="L1839"/>
  <c r="A1839"/>
  <c r="M1838"/>
  <c r="L1838"/>
  <c r="A1838"/>
  <c r="M1837"/>
  <c r="L1837"/>
  <c r="A1837"/>
  <c r="M1836"/>
  <c r="L1836"/>
  <c r="A1836"/>
  <c r="M1835"/>
  <c r="L1835"/>
  <c r="A1835"/>
  <c r="M1834"/>
  <c r="L1834"/>
  <c r="A1834"/>
  <c r="M1833"/>
  <c r="L1833"/>
  <c r="A1833"/>
  <c r="M1832"/>
  <c r="L1832"/>
  <c r="A1832"/>
  <c r="M1831"/>
  <c r="L1831"/>
  <c r="A1831"/>
  <c r="M1830"/>
  <c r="L1830"/>
  <c r="A1830"/>
  <c r="M1829"/>
  <c r="L1829"/>
  <c r="A1829"/>
  <c r="M1828"/>
  <c r="L1828"/>
  <c r="A1828"/>
  <c r="M1827"/>
  <c r="L1827"/>
  <c r="A1827"/>
  <c r="M1826"/>
  <c r="L1826"/>
  <c r="A1826"/>
  <c r="M1825"/>
  <c r="L1825"/>
  <c r="A1825"/>
  <c r="M1824"/>
  <c r="L1824"/>
  <c r="A1824"/>
  <c r="M1823"/>
  <c r="L1823"/>
  <c r="A1823"/>
  <c r="M1822"/>
  <c r="L1822"/>
  <c r="A1822"/>
  <c r="M1821"/>
  <c r="L1821"/>
  <c r="A1821"/>
  <c r="M1820"/>
  <c r="L1820"/>
  <c r="A1820"/>
  <c r="M1819"/>
  <c r="L1819"/>
  <c r="A1819"/>
  <c r="M1818"/>
  <c r="L1818"/>
  <c r="A1818"/>
  <c r="M1817"/>
  <c r="L1817"/>
  <c r="A1817"/>
  <c r="M1816"/>
  <c r="L1816"/>
  <c r="A1816"/>
  <c r="M1815"/>
  <c r="L1815"/>
  <c r="A1815"/>
  <c r="M1814"/>
  <c r="L1814"/>
  <c r="A1814"/>
  <c r="M1813"/>
  <c r="L1813"/>
  <c r="A1813"/>
  <c r="M1812"/>
  <c r="L1812"/>
  <c r="A1812"/>
  <c r="M1811"/>
  <c r="L1811"/>
  <c r="A1811"/>
  <c r="M1810"/>
  <c r="L1810"/>
  <c r="A1810"/>
  <c r="M1809"/>
  <c r="L1809"/>
  <c r="A1809"/>
  <c r="M1808"/>
  <c r="L1808"/>
  <c r="A1808"/>
  <c r="M1807"/>
  <c r="L1807"/>
  <c r="A1807"/>
  <c r="M1806"/>
  <c r="L1806"/>
  <c r="A1806"/>
  <c r="M1805"/>
  <c r="L1805"/>
  <c r="A1805"/>
  <c r="M1804"/>
  <c r="L1804"/>
  <c r="A1804"/>
  <c r="M1803"/>
  <c r="L1803"/>
  <c r="A1803"/>
  <c r="M1802"/>
  <c r="L1802"/>
  <c r="A1802"/>
  <c r="M1801"/>
  <c r="L1801"/>
  <c r="A1801"/>
  <c r="M1800"/>
  <c r="L1800"/>
  <c r="A1800"/>
  <c r="M1799"/>
  <c r="L1799"/>
  <c r="A1799"/>
  <c r="M1798"/>
  <c r="L1798"/>
  <c r="A1798"/>
  <c r="M1797"/>
  <c r="L1797"/>
  <c r="A1797"/>
  <c r="M1796"/>
  <c r="L1796"/>
  <c r="A1796"/>
  <c r="M1795"/>
  <c r="L1795"/>
  <c r="A1795"/>
  <c r="M1794"/>
  <c r="L1794"/>
  <c r="A1794"/>
  <c r="M1793"/>
  <c r="L1793"/>
  <c r="A1793"/>
  <c r="M1792"/>
  <c r="L1792"/>
  <c r="A1792"/>
  <c r="M1791"/>
  <c r="L1791"/>
  <c r="A1791"/>
  <c r="M1790"/>
  <c r="L1790"/>
  <c r="A1790"/>
  <c r="M1789"/>
  <c r="L1789"/>
  <c r="A1789"/>
  <c r="M1788"/>
  <c r="L1788"/>
  <c r="A1788"/>
  <c r="M1787"/>
  <c r="L1787"/>
  <c r="A1787"/>
  <c r="M1786"/>
  <c r="L1786"/>
  <c r="A1786"/>
  <c r="M1785"/>
  <c r="L1785"/>
  <c r="A1785"/>
  <c r="M1784"/>
  <c r="L1784"/>
  <c r="A1784"/>
  <c r="M1783"/>
  <c r="L1783"/>
  <c r="A1783"/>
  <c r="M1782"/>
  <c r="L1782"/>
  <c r="A1782"/>
  <c r="M1781"/>
  <c r="L1781"/>
  <c r="A1781"/>
  <c r="M1780"/>
  <c r="L1780"/>
  <c r="A1780"/>
  <c r="M1779"/>
  <c r="L1779"/>
  <c r="A1779"/>
  <c r="M1778"/>
  <c r="L1778"/>
  <c r="A1778"/>
  <c r="M1777"/>
  <c r="L1777"/>
  <c r="A1777"/>
  <c r="M1776"/>
  <c r="L1776"/>
  <c r="A1776"/>
  <c r="M1775"/>
  <c r="L1775"/>
  <c r="A1775"/>
  <c r="M1774"/>
  <c r="L1774"/>
  <c r="A1774"/>
  <c r="M1773"/>
  <c r="L1773"/>
  <c r="A1773"/>
  <c r="M1772"/>
  <c r="L1772"/>
  <c r="A1772"/>
  <c r="M1771"/>
  <c r="L1771"/>
  <c r="A1771"/>
  <c r="M1770"/>
  <c r="L1770"/>
  <c r="A1770"/>
  <c r="M1769"/>
  <c r="L1769"/>
  <c r="A1769"/>
  <c r="M1768"/>
  <c r="L1768"/>
  <c r="A1768"/>
  <c r="M1767"/>
  <c r="L1767"/>
  <c r="A1767"/>
  <c r="M1766"/>
  <c r="L1766"/>
  <c r="A1766"/>
  <c r="M1765"/>
  <c r="L1765"/>
  <c r="A1765"/>
  <c r="M1764"/>
  <c r="L1764"/>
  <c r="A1764"/>
  <c r="M1763"/>
  <c r="L1763"/>
  <c r="A1763"/>
  <c r="M1762"/>
  <c r="L1762"/>
  <c r="A1762"/>
  <c r="M1761"/>
  <c r="L1761"/>
  <c r="A1761"/>
  <c r="M1760"/>
  <c r="L1760"/>
  <c r="A1760"/>
  <c r="M1759"/>
  <c r="L1759"/>
  <c r="A1759"/>
  <c r="M1758"/>
  <c r="L1758"/>
  <c r="A1758"/>
  <c r="M1757"/>
  <c r="L1757"/>
  <c r="A1757"/>
  <c r="M1756"/>
  <c r="L1756"/>
  <c r="A1756"/>
  <c r="M1755"/>
  <c r="L1755"/>
  <c r="A1755"/>
  <c r="M1754"/>
  <c r="L1754"/>
  <c r="A1754"/>
  <c r="M1753"/>
  <c r="L1753"/>
  <c r="A1753"/>
  <c r="M1752"/>
  <c r="L1752"/>
  <c r="A1752"/>
  <c r="M1751"/>
  <c r="L1751"/>
  <c r="A1751"/>
  <c r="M1750"/>
  <c r="L1750"/>
  <c r="A1750"/>
  <c r="M1749"/>
  <c r="L1749"/>
  <c r="A1749"/>
  <c r="M1748"/>
  <c r="L1748"/>
  <c r="A1748"/>
  <c r="M1747"/>
  <c r="L1747"/>
  <c r="A1747"/>
  <c r="M1746"/>
  <c r="L1746"/>
  <c r="A1746"/>
  <c r="M1745"/>
  <c r="L1745"/>
  <c r="A1745"/>
  <c r="M1744"/>
  <c r="L1744"/>
  <c r="A1744"/>
  <c r="M1743"/>
  <c r="L1743"/>
  <c r="A1743"/>
  <c r="M1742"/>
  <c r="L1742"/>
  <c r="A1742"/>
  <c r="M1741"/>
  <c r="L1741"/>
  <c r="A1741"/>
  <c r="M1740"/>
  <c r="L1740"/>
  <c r="A1740"/>
  <c r="M1739"/>
  <c r="L1739"/>
  <c r="A1739"/>
  <c r="M1738"/>
  <c r="L1738"/>
  <c r="A1738"/>
  <c r="M1737"/>
  <c r="L1737"/>
  <c r="A1737"/>
  <c r="M1736"/>
  <c r="L1736"/>
  <c r="A1736"/>
  <c r="M1735"/>
  <c r="L1735"/>
  <c r="A1735"/>
  <c r="M1734"/>
  <c r="L1734"/>
  <c r="A1734"/>
  <c r="M1733"/>
  <c r="L1733"/>
  <c r="A1733"/>
  <c r="M1732"/>
  <c r="L1732"/>
  <c r="A1732"/>
  <c r="M1731"/>
  <c r="L1731"/>
  <c r="A1731"/>
  <c r="M1730"/>
  <c r="L1730"/>
  <c r="A1730"/>
  <c r="M1729"/>
  <c r="L1729"/>
  <c r="A1729"/>
  <c r="M1728"/>
  <c r="L1728"/>
  <c r="A1728"/>
  <c r="M1727"/>
  <c r="L1727"/>
  <c r="A1727"/>
  <c r="M1726"/>
  <c r="L1726"/>
  <c r="A1726"/>
  <c r="M1725"/>
  <c r="L1725"/>
  <c r="A1725"/>
  <c r="M1724"/>
  <c r="L1724"/>
  <c r="A1724"/>
  <c r="M1723"/>
  <c r="L1723"/>
  <c r="A1723"/>
  <c r="M1722"/>
  <c r="L1722"/>
  <c r="A1722"/>
  <c r="M1721"/>
  <c r="L1721"/>
  <c r="A1721"/>
  <c r="M1720"/>
  <c r="L1720"/>
  <c r="A1720"/>
  <c r="M1719"/>
  <c r="L1719"/>
  <c r="A1719"/>
  <c r="M1718"/>
  <c r="L1718"/>
  <c r="A1718"/>
  <c r="M1717"/>
  <c r="L1717"/>
  <c r="A1717"/>
  <c r="M1716"/>
  <c r="L1716"/>
  <c r="A1716"/>
  <c r="M1715"/>
  <c r="L1715"/>
  <c r="A1715"/>
  <c r="M1714"/>
  <c r="L1714"/>
  <c r="A1714"/>
  <c r="M1713"/>
  <c r="L1713"/>
  <c r="A1713"/>
  <c r="M1712"/>
  <c r="L1712"/>
  <c r="A1712"/>
  <c r="M1711"/>
  <c r="L1711"/>
  <c r="A1711"/>
  <c r="M1710"/>
  <c r="L1710"/>
  <c r="A1710"/>
  <c r="M1709"/>
  <c r="L1709"/>
  <c r="A1709"/>
  <c r="M1708"/>
  <c r="L1708"/>
  <c r="A1708"/>
  <c r="M1707"/>
  <c r="L1707"/>
  <c r="A1707"/>
  <c r="M1706"/>
  <c r="L1706"/>
  <c r="A1706"/>
  <c r="M1705"/>
  <c r="L1705"/>
  <c r="A1705"/>
  <c r="M1704"/>
  <c r="L1704"/>
  <c r="A1704"/>
  <c r="M1703"/>
  <c r="L1703"/>
  <c r="A1703"/>
  <c r="M1702"/>
  <c r="L1702"/>
  <c r="A1702"/>
  <c r="M1701"/>
  <c r="L1701"/>
  <c r="A1701"/>
  <c r="M1700"/>
  <c r="L1700"/>
  <c r="A1700"/>
  <c r="M1699"/>
  <c r="L1699"/>
  <c r="A1699"/>
  <c r="M1698"/>
  <c r="L1698"/>
  <c r="A1698"/>
  <c r="M1697"/>
  <c r="L1697"/>
  <c r="A1697"/>
  <c r="M1696"/>
  <c r="L1696"/>
  <c r="A1696"/>
  <c r="M1695"/>
  <c r="L1695"/>
  <c r="A1695"/>
  <c r="M1694"/>
  <c r="L1694"/>
  <c r="A1694"/>
  <c r="M1693"/>
  <c r="L1693"/>
  <c r="A1693"/>
  <c r="M1692"/>
  <c r="L1692"/>
  <c r="A1692"/>
  <c r="M1691"/>
  <c r="L1691"/>
  <c r="A1691"/>
  <c r="M1690"/>
  <c r="L1690"/>
  <c r="A1690"/>
  <c r="M1689"/>
  <c r="L1689"/>
  <c r="A1689"/>
  <c r="M1688"/>
  <c r="L1688"/>
  <c r="A1688"/>
  <c r="M1687"/>
  <c r="L1687"/>
  <c r="A1687"/>
  <c r="M1686"/>
  <c r="L1686"/>
  <c r="A1686"/>
  <c r="M1685"/>
  <c r="L1685"/>
  <c r="A1685"/>
  <c r="M1684"/>
  <c r="L1684"/>
  <c r="A1684"/>
  <c r="M1683"/>
  <c r="L1683"/>
  <c r="A1683"/>
  <c r="M1682"/>
  <c r="L1682"/>
  <c r="A1682"/>
  <c r="M1681"/>
  <c r="L1681"/>
  <c r="A1681"/>
  <c r="M1680"/>
  <c r="L1680"/>
  <c r="A1680"/>
  <c r="M1679"/>
  <c r="L1679"/>
  <c r="A1679"/>
  <c r="M1678"/>
  <c r="L1678"/>
  <c r="A1678"/>
  <c r="M1677"/>
  <c r="L1677"/>
  <c r="A1677"/>
  <c r="M1676"/>
  <c r="L1676"/>
  <c r="A1676"/>
  <c r="M1675"/>
  <c r="L1675"/>
  <c r="A1675"/>
  <c r="M1674"/>
  <c r="L1674"/>
  <c r="A1674"/>
  <c r="M1673"/>
  <c r="L1673"/>
  <c r="A1673"/>
  <c r="M1672"/>
  <c r="L1672"/>
  <c r="A1672"/>
  <c r="M1671"/>
  <c r="L1671"/>
  <c r="A1671"/>
  <c r="M1670"/>
  <c r="L1670"/>
  <c r="A1670"/>
  <c r="M1669"/>
  <c r="L1669"/>
  <c r="A1669"/>
  <c r="M1668"/>
  <c r="L1668"/>
  <c r="A1668"/>
  <c r="M1667"/>
  <c r="L1667"/>
  <c r="A1667"/>
  <c r="M1666"/>
  <c r="L1666"/>
  <c r="A1666"/>
  <c r="M1665"/>
  <c r="L1665"/>
  <c r="A1665"/>
  <c r="M1664"/>
  <c r="L1664"/>
  <c r="A1664"/>
  <c r="M1663"/>
  <c r="L1663"/>
  <c r="A1663"/>
  <c r="M1662"/>
  <c r="L1662"/>
  <c r="A1662"/>
  <c r="M1661"/>
  <c r="L1661"/>
  <c r="A1661"/>
  <c r="M1660"/>
  <c r="L1660"/>
  <c r="A1660"/>
  <c r="M1659"/>
  <c r="L1659"/>
  <c r="A1659"/>
  <c r="M1658"/>
  <c r="L1658"/>
  <c r="A1658"/>
  <c r="M1657"/>
  <c r="L1657"/>
  <c r="A1657"/>
  <c r="M1656"/>
  <c r="L1656"/>
  <c r="A1656"/>
  <c r="M1655"/>
  <c r="L1655"/>
  <c r="A1655"/>
  <c r="M1654"/>
  <c r="L1654"/>
  <c r="A1654"/>
  <c r="M1653"/>
  <c r="L1653"/>
  <c r="A1653"/>
  <c r="M1652"/>
  <c r="L1652"/>
  <c r="A1652"/>
  <c r="M1651"/>
  <c r="L1651"/>
  <c r="A1651"/>
  <c r="M1650"/>
  <c r="L1650"/>
  <c r="A1650"/>
  <c r="M1649"/>
  <c r="L1649"/>
  <c r="A1649"/>
  <c r="M1648"/>
  <c r="L1648"/>
  <c r="A1648"/>
  <c r="M1647"/>
  <c r="L1647"/>
  <c r="A1647"/>
  <c r="M1646"/>
  <c r="L1646"/>
  <c r="A1646"/>
  <c r="M1645"/>
  <c r="L1645"/>
  <c r="A1645"/>
  <c r="M1644"/>
  <c r="L1644"/>
  <c r="A1644"/>
  <c r="M1643"/>
  <c r="L1643"/>
  <c r="A1643"/>
  <c r="M1642"/>
  <c r="L1642"/>
  <c r="A1642"/>
  <c r="M1641"/>
  <c r="L1641"/>
  <c r="A1641"/>
  <c r="M1640"/>
  <c r="L1640"/>
  <c r="A1640"/>
  <c r="M1639"/>
  <c r="L1639"/>
  <c r="A1639"/>
  <c r="M1638"/>
  <c r="L1638"/>
  <c r="A1638"/>
  <c r="M1637"/>
  <c r="L1637"/>
  <c r="A1637"/>
  <c r="M1636"/>
  <c r="L1636"/>
  <c r="A1636"/>
  <c r="M1635"/>
  <c r="L1635"/>
  <c r="A1635"/>
  <c r="M1634"/>
  <c r="L1634"/>
  <c r="A1634"/>
  <c r="M1633"/>
  <c r="L1633"/>
  <c r="A1633"/>
  <c r="M1632"/>
  <c r="L1632"/>
  <c r="A1632"/>
  <c r="M1631"/>
  <c r="L1631"/>
  <c r="A1631"/>
  <c r="M1630"/>
  <c r="L1630"/>
  <c r="A1630"/>
  <c r="M1629"/>
  <c r="L1629"/>
  <c r="A1629"/>
  <c r="M1628"/>
  <c r="L1628"/>
  <c r="A1628"/>
  <c r="M1627"/>
  <c r="L1627"/>
  <c r="A1627"/>
  <c r="M1626"/>
  <c r="L1626"/>
  <c r="A1626"/>
  <c r="M1625"/>
  <c r="L1625"/>
  <c r="A1625"/>
  <c r="M1624"/>
  <c r="L1624"/>
  <c r="A1624"/>
  <c r="M1623"/>
  <c r="L1623"/>
  <c r="A1623"/>
  <c r="M1622"/>
  <c r="L1622"/>
  <c r="A1622"/>
  <c r="M1621"/>
  <c r="L1621"/>
  <c r="A1621"/>
  <c r="M1620"/>
  <c r="L1620"/>
  <c r="A1620"/>
  <c r="M1619"/>
  <c r="L1619"/>
  <c r="A1619"/>
  <c r="M1618"/>
  <c r="L1618"/>
  <c r="A1618"/>
  <c r="M1617"/>
  <c r="L1617"/>
  <c r="A1617"/>
  <c r="M1616"/>
  <c r="L1616"/>
  <c r="A1616"/>
  <c r="M1615"/>
  <c r="L1615"/>
  <c r="A1615"/>
  <c r="M1614"/>
  <c r="L1614"/>
  <c r="A1614"/>
  <c r="M1613"/>
  <c r="L1613"/>
  <c r="A1613"/>
  <c r="M1612"/>
  <c r="L1612"/>
  <c r="A1612"/>
  <c r="M1611"/>
  <c r="L1611"/>
  <c r="A1611"/>
  <c r="M1610"/>
  <c r="L1610"/>
  <c r="A1610"/>
  <c r="M1609"/>
  <c r="L1609"/>
  <c r="A1609"/>
  <c r="M1608"/>
  <c r="L1608"/>
  <c r="A1608"/>
  <c r="M1607"/>
  <c r="L1607"/>
  <c r="A1607"/>
  <c r="M1606"/>
  <c r="L1606"/>
  <c r="A1606"/>
  <c r="M1605"/>
  <c r="L1605"/>
  <c r="A1605"/>
  <c r="M1604"/>
  <c r="L1604"/>
  <c r="A1604"/>
  <c r="M1603"/>
  <c r="L1603"/>
  <c r="A1603"/>
  <c r="M1602"/>
  <c r="L1602"/>
  <c r="A1602"/>
  <c r="M1601"/>
  <c r="L1601"/>
  <c r="A1601"/>
  <c r="M1600"/>
  <c r="L1600"/>
  <c r="A1600"/>
  <c r="M1599"/>
  <c r="L1599"/>
  <c r="A1599"/>
  <c r="M1598"/>
  <c r="L1598"/>
  <c r="A1598"/>
  <c r="M1597"/>
  <c r="L1597"/>
  <c r="A1597"/>
  <c r="M1596"/>
  <c r="L1596"/>
  <c r="A1596"/>
  <c r="M1595"/>
  <c r="L1595"/>
  <c r="A1595"/>
  <c r="M1594"/>
  <c r="L1594"/>
  <c r="A1594"/>
  <c r="M1593"/>
  <c r="L1593"/>
  <c r="A1593"/>
  <c r="M1592"/>
  <c r="L1592"/>
  <c r="A1592"/>
  <c r="M1591"/>
  <c r="L1591"/>
  <c r="A1591"/>
  <c r="M1590"/>
  <c r="L1590"/>
  <c r="A1590"/>
  <c r="M1589"/>
  <c r="L1589"/>
  <c r="A1589"/>
  <c r="M1588"/>
  <c r="L1588"/>
  <c r="A1588"/>
  <c r="M1587"/>
  <c r="L1587"/>
  <c r="A1587"/>
  <c r="M1586"/>
  <c r="L1586"/>
  <c r="A1586"/>
  <c r="M1585"/>
  <c r="L1585"/>
  <c r="A1585"/>
  <c r="M1584"/>
  <c r="L1584"/>
  <c r="A1584"/>
  <c r="M1583"/>
  <c r="L1583"/>
  <c r="A1583"/>
  <c r="M1582"/>
  <c r="L1582"/>
  <c r="A1582"/>
  <c r="M1581"/>
  <c r="L1581"/>
  <c r="A1581"/>
  <c r="M1580"/>
  <c r="L1580"/>
  <c r="A1580"/>
  <c r="M1579"/>
  <c r="L1579"/>
  <c r="A1579"/>
  <c r="M1578"/>
  <c r="L1578"/>
  <c r="A1578"/>
  <c r="M1577"/>
  <c r="L1577"/>
  <c r="A1577"/>
  <c r="M1576"/>
  <c r="L1576"/>
  <c r="A1576"/>
  <c r="M1575"/>
  <c r="L1575"/>
  <c r="A1575"/>
  <c r="M1574"/>
  <c r="L1574"/>
  <c r="A1574"/>
  <c r="M1573"/>
  <c r="L1573"/>
  <c r="A1573"/>
  <c r="M1572"/>
  <c r="L1572"/>
  <c r="A1572"/>
  <c r="M1571"/>
  <c r="L1571"/>
  <c r="A1571"/>
  <c r="M1570"/>
  <c r="L1570"/>
  <c r="A1570"/>
  <c r="M1569"/>
  <c r="L1569"/>
  <c r="A1569"/>
  <c r="M1568"/>
  <c r="L1568"/>
  <c r="A1568"/>
  <c r="M1567"/>
  <c r="L1567"/>
  <c r="A1567"/>
  <c r="M1566"/>
  <c r="L1566"/>
  <c r="A1566"/>
  <c r="M1565"/>
  <c r="L1565"/>
  <c r="A1565"/>
  <c r="M1564"/>
  <c r="L1564"/>
  <c r="A1564"/>
  <c r="M1563"/>
  <c r="L1563"/>
  <c r="A1563"/>
  <c r="M1562"/>
  <c r="L1562"/>
  <c r="A1562"/>
  <c r="M1561"/>
  <c r="L1561"/>
  <c r="A1561"/>
  <c r="M1560"/>
  <c r="L1560"/>
  <c r="A1560"/>
  <c r="M1559"/>
  <c r="L1559"/>
  <c r="A1559"/>
  <c r="M1558"/>
  <c r="L1558"/>
  <c r="A1558"/>
  <c r="M1557"/>
  <c r="L1557"/>
  <c r="A1557"/>
  <c r="M1556"/>
  <c r="L1556"/>
  <c r="A1556"/>
  <c r="M1555"/>
  <c r="L1555"/>
  <c r="A1555"/>
  <c r="M1554"/>
  <c r="L1554"/>
  <c r="A1554"/>
  <c r="M1553"/>
  <c r="L1553"/>
  <c r="A1553"/>
  <c r="M1552"/>
  <c r="L1552"/>
  <c r="A1552"/>
  <c r="M1551"/>
  <c r="L1551"/>
  <c r="A1551"/>
  <c r="M1550"/>
  <c r="L1550"/>
  <c r="A1550"/>
  <c r="M1549"/>
  <c r="L1549"/>
  <c r="A1549"/>
  <c r="M1548"/>
  <c r="L1548"/>
  <c r="A1548"/>
  <c r="M1547"/>
  <c r="L1547"/>
  <c r="A1547"/>
  <c r="M1546"/>
  <c r="L1546"/>
  <c r="A1546"/>
  <c r="M1545"/>
  <c r="L1545"/>
  <c r="A1545"/>
  <c r="M1544"/>
  <c r="L1544"/>
  <c r="A1544"/>
  <c r="M1543"/>
  <c r="L1543"/>
  <c r="A1543"/>
  <c r="M1542"/>
  <c r="L1542"/>
  <c r="A1542"/>
  <c r="M1541"/>
  <c r="L1541"/>
  <c r="A1541"/>
  <c r="M1540"/>
  <c r="L1540"/>
  <c r="A1540"/>
  <c r="M1539"/>
  <c r="L1539"/>
  <c r="A1539"/>
  <c r="M1538"/>
  <c r="L1538"/>
  <c r="A1538"/>
  <c r="M1537"/>
  <c r="L1537"/>
  <c r="A1537"/>
  <c r="M1536"/>
  <c r="L1536"/>
  <c r="A1536"/>
  <c r="M1535"/>
  <c r="L1535"/>
  <c r="A1535"/>
  <c r="M1534"/>
  <c r="L1534"/>
  <c r="A1534"/>
  <c r="M1533"/>
  <c r="L1533"/>
  <c r="A1533"/>
  <c r="M1532"/>
  <c r="L1532"/>
  <c r="A1532"/>
  <c r="M1531"/>
  <c r="L1531"/>
  <c r="A1531"/>
  <c r="M1530"/>
  <c r="L1530"/>
  <c r="A1530"/>
  <c r="M1529"/>
  <c r="L1529"/>
  <c r="A1529"/>
  <c r="M1528"/>
  <c r="L1528"/>
  <c r="A1528"/>
  <c r="M1527"/>
  <c r="L1527"/>
  <c r="A1527"/>
  <c r="M1526"/>
  <c r="L1526"/>
  <c r="A1526"/>
  <c r="M1525"/>
  <c r="L1525"/>
  <c r="A1525"/>
  <c r="M1524"/>
  <c r="L1524"/>
  <c r="A1524"/>
  <c r="M1523"/>
  <c r="L1523"/>
  <c r="A1523"/>
  <c r="M1522"/>
  <c r="L1522"/>
  <c r="A1522"/>
  <c r="M1521"/>
  <c r="L1521"/>
  <c r="A1521"/>
  <c r="M1520"/>
  <c r="L1520"/>
  <c r="A1520"/>
  <c r="M1519"/>
  <c r="L1519"/>
  <c r="A1519"/>
  <c r="M1518"/>
  <c r="L1518"/>
  <c r="A1518"/>
  <c r="M1517"/>
  <c r="L1517"/>
  <c r="A1517"/>
  <c r="M1516"/>
  <c r="L1516"/>
  <c r="A1516"/>
  <c r="M1515"/>
  <c r="L1515"/>
  <c r="A1515"/>
  <c r="M1514"/>
  <c r="L1514"/>
  <c r="A1514"/>
  <c r="M1513"/>
  <c r="L1513"/>
  <c r="A1513"/>
  <c r="M1512"/>
  <c r="L1512"/>
  <c r="A1512"/>
  <c r="M1511"/>
  <c r="L1511"/>
  <c r="A1511"/>
  <c r="M1510"/>
  <c r="L1510"/>
  <c r="A1510"/>
  <c r="M1509"/>
  <c r="L1509"/>
  <c r="A1509"/>
  <c r="M1508"/>
  <c r="L1508"/>
  <c r="A1508"/>
  <c r="M1507"/>
  <c r="L1507"/>
  <c r="A1507"/>
  <c r="M1506"/>
  <c r="L1506"/>
  <c r="A1506"/>
  <c r="M1505"/>
  <c r="L1505"/>
  <c r="A1505"/>
  <c r="M1504"/>
  <c r="L1504"/>
  <c r="A1504"/>
  <c r="M1503"/>
  <c r="L1503"/>
  <c r="A1503"/>
  <c r="M1502"/>
  <c r="L1502"/>
  <c r="A1502"/>
  <c r="M1501"/>
  <c r="L1501"/>
  <c r="A1501"/>
  <c r="M1500"/>
  <c r="L1500"/>
  <c r="A1500"/>
  <c r="M1499"/>
  <c r="L1499"/>
  <c r="A1499"/>
  <c r="M1498"/>
  <c r="L1498"/>
  <c r="A1498"/>
  <c r="M1497"/>
  <c r="L1497"/>
  <c r="A1497"/>
  <c r="M1496"/>
  <c r="L1496"/>
  <c r="A1496"/>
  <c r="M1495"/>
  <c r="L1495"/>
  <c r="A1495"/>
  <c r="M1494"/>
  <c r="L1494"/>
  <c r="A1494"/>
  <c r="M1493"/>
  <c r="L1493"/>
  <c r="A1493"/>
  <c r="M1492"/>
  <c r="L1492"/>
  <c r="A1492"/>
  <c r="M1491"/>
  <c r="L1491"/>
  <c r="A1491"/>
  <c r="M1490"/>
  <c r="L1490"/>
  <c r="A1490"/>
  <c r="M1489"/>
  <c r="L1489"/>
  <c r="A1489"/>
  <c r="M1488"/>
  <c r="L1488"/>
  <c r="A1488"/>
  <c r="M1487"/>
  <c r="L1487"/>
  <c r="A1487"/>
  <c r="M1486"/>
  <c r="L1486"/>
  <c r="A1486"/>
  <c r="M1485"/>
  <c r="L1485"/>
  <c r="A1485"/>
  <c r="M1484"/>
  <c r="L1484"/>
  <c r="A1484"/>
  <c r="M1483"/>
  <c r="L1483"/>
  <c r="A1483"/>
  <c r="M1482"/>
  <c r="L1482"/>
  <c r="A1482"/>
  <c r="M1481"/>
  <c r="L1481"/>
  <c r="A1481"/>
  <c r="M1480"/>
  <c r="L1480"/>
  <c r="A1480"/>
  <c r="M1479"/>
  <c r="L1479"/>
  <c r="A1479"/>
  <c r="M1478"/>
  <c r="L1478"/>
  <c r="A1478"/>
  <c r="M1477"/>
  <c r="L1477"/>
  <c r="A1477"/>
  <c r="M1476"/>
  <c r="L1476"/>
  <c r="A1476"/>
  <c r="M1475"/>
  <c r="L1475"/>
  <c r="A1475"/>
  <c r="M1474"/>
  <c r="L1474"/>
  <c r="A1474"/>
  <c r="M1473"/>
  <c r="L1473"/>
  <c r="A1473"/>
  <c r="M1472"/>
  <c r="L1472"/>
  <c r="A1472"/>
  <c r="M1471"/>
  <c r="L1471"/>
  <c r="A1471"/>
  <c r="M1470"/>
  <c r="L1470"/>
  <c r="A1470"/>
  <c r="M1469"/>
  <c r="L1469"/>
  <c r="A1469"/>
  <c r="M1468"/>
  <c r="L1468"/>
  <c r="A1468"/>
  <c r="M1467"/>
  <c r="L1467"/>
  <c r="A1467"/>
  <c r="M1466"/>
  <c r="L1466"/>
  <c r="A1466"/>
  <c r="M1465"/>
  <c r="L1465"/>
  <c r="A1465"/>
  <c r="M1464"/>
  <c r="L1464"/>
  <c r="A1464"/>
  <c r="M1463"/>
  <c r="L1463"/>
  <c r="A1463"/>
  <c r="M1462"/>
  <c r="L1462"/>
  <c r="A1462"/>
  <c r="M1461"/>
  <c r="L1461"/>
  <c r="A1461"/>
  <c r="M1460"/>
  <c r="L1460"/>
  <c r="A1460"/>
  <c r="M1459"/>
  <c r="L1459"/>
  <c r="A1459"/>
  <c r="M1458"/>
  <c r="L1458"/>
  <c r="A1458"/>
  <c r="M1457"/>
  <c r="L1457"/>
  <c r="A1457"/>
  <c r="M1456"/>
  <c r="L1456"/>
  <c r="A1456"/>
  <c r="M1455"/>
  <c r="L1455"/>
  <c r="A1455"/>
  <c r="M1454"/>
  <c r="L1454"/>
  <c r="A1454"/>
  <c r="M1453"/>
  <c r="L1453"/>
  <c r="A1453"/>
  <c r="M1452"/>
  <c r="L1452"/>
  <c r="A1452"/>
  <c r="M1451"/>
  <c r="L1451"/>
  <c r="A1451"/>
  <c r="M1450"/>
  <c r="L1450"/>
  <c r="A1450"/>
  <c r="M1449"/>
  <c r="L1449"/>
  <c r="A1449"/>
  <c r="M1448"/>
  <c r="L1448"/>
  <c r="A1448"/>
  <c r="M1447"/>
  <c r="L1447"/>
  <c r="A1447"/>
  <c r="M1446"/>
  <c r="L1446"/>
  <c r="A1446"/>
  <c r="M1445"/>
  <c r="L1445"/>
  <c r="A1445"/>
  <c r="M1444"/>
  <c r="L1444"/>
  <c r="A1444"/>
  <c r="M1443"/>
  <c r="L1443"/>
  <c r="A1443"/>
  <c r="M1442"/>
  <c r="L1442"/>
  <c r="A1442"/>
  <c r="M1441"/>
  <c r="L1441"/>
  <c r="A1441"/>
  <c r="M1440"/>
  <c r="L1440"/>
  <c r="A1440"/>
  <c r="M1439"/>
  <c r="L1439"/>
  <c r="A1439"/>
  <c r="M1438"/>
  <c r="L1438"/>
  <c r="A1438"/>
  <c r="M1437"/>
  <c r="L1437"/>
  <c r="A1437"/>
  <c r="M1436"/>
  <c r="L1436"/>
  <c r="A1436"/>
  <c r="M1435"/>
  <c r="L1435"/>
  <c r="A1435"/>
  <c r="M1434"/>
  <c r="L1434"/>
  <c r="A1434"/>
  <c r="M1433"/>
  <c r="L1433"/>
  <c r="A1433"/>
  <c r="M1432"/>
  <c r="L1432"/>
  <c r="A1432"/>
  <c r="M1431"/>
  <c r="L1431"/>
  <c r="A1431"/>
  <c r="M1430"/>
  <c r="L1430"/>
  <c r="A1430"/>
  <c r="M1429"/>
  <c r="L1429"/>
  <c r="A1429"/>
  <c r="M1428"/>
  <c r="L1428"/>
  <c r="A1428"/>
  <c r="M1427"/>
  <c r="L1427"/>
  <c r="A1427"/>
  <c r="M1426"/>
  <c r="L1426"/>
  <c r="A1426"/>
  <c r="M1425"/>
  <c r="L1425"/>
  <c r="A1425"/>
  <c r="M1424"/>
  <c r="L1424"/>
  <c r="A1424"/>
  <c r="M1423"/>
  <c r="L1423"/>
  <c r="A1423"/>
  <c r="M1422"/>
  <c r="L1422"/>
  <c r="A1422"/>
  <c r="M1421"/>
  <c r="L1421"/>
  <c r="A1421"/>
  <c r="M1420"/>
  <c r="L1420"/>
  <c r="A1420"/>
  <c r="M1419"/>
  <c r="L1419"/>
  <c r="A1419"/>
  <c r="M1418"/>
  <c r="L1418"/>
  <c r="A1418"/>
  <c r="M1417"/>
  <c r="L1417"/>
  <c r="A1417"/>
  <c r="M1416"/>
  <c r="L1416"/>
  <c r="A1416"/>
  <c r="M1415"/>
  <c r="L1415"/>
  <c r="A1415"/>
  <c r="M1414"/>
  <c r="L1414"/>
  <c r="A1414"/>
  <c r="M1413"/>
  <c r="L1413"/>
  <c r="A1413"/>
  <c r="M1412"/>
  <c r="L1412"/>
  <c r="A1412"/>
  <c r="M1411"/>
  <c r="L1411"/>
  <c r="A1411"/>
  <c r="M1410"/>
  <c r="L1410"/>
  <c r="A1410"/>
  <c r="M1409"/>
  <c r="L1409"/>
  <c r="A1409"/>
  <c r="M1408"/>
  <c r="L1408"/>
  <c r="A1408"/>
  <c r="M1407"/>
  <c r="L1407"/>
  <c r="A1407"/>
  <c r="M1406"/>
  <c r="L1406"/>
  <c r="A1406"/>
  <c r="M1405"/>
  <c r="L1405"/>
  <c r="A1405"/>
  <c r="M1404"/>
  <c r="L1404"/>
  <c r="A1404"/>
  <c r="M1403"/>
  <c r="L1403"/>
  <c r="A1403"/>
  <c r="M1402"/>
  <c r="L1402"/>
  <c r="A1402"/>
  <c r="M1401"/>
  <c r="L1401"/>
  <c r="A1401"/>
  <c r="M1400"/>
  <c r="L1400"/>
  <c r="A1400"/>
  <c r="M1399"/>
  <c r="L1399"/>
  <c r="A1399"/>
  <c r="M1398"/>
  <c r="L1398"/>
  <c r="A1398"/>
  <c r="M1397"/>
  <c r="L1397"/>
  <c r="A1397"/>
  <c r="M1396"/>
  <c r="L1396"/>
  <c r="A1396"/>
  <c r="M1395"/>
  <c r="L1395"/>
  <c r="A1395"/>
  <c r="M1394"/>
  <c r="L1394"/>
  <c r="A1394"/>
  <c r="M1393"/>
  <c r="L1393"/>
  <c r="A1393"/>
  <c r="M1392"/>
  <c r="L1392"/>
  <c r="A1392"/>
  <c r="M1391"/>
  <c r="L1391"/>
  <c r="A1391"/>
  <c r="M1390"/>
  <c r="L1390"/>
  <c r="A1390"/>
  <c r="M1389"/>
  <c r="L1389"/>
  <c r="A1389"/>
  <c r="M1388"/>
  <c r="L1388"/>
  <c r="A1388"/>
  <c r="M1387"/>
  <c r="L1387"/>
  <c r="A1387"/>
  <c r="M1386"/>
  <c r="L1386"/>
  <c r="A1386"/>
  <c r="M1385"/>
  <c r="L1385"/>
  <c r="A1385"/>
  <c r="M1384"/>
  <c r="L1384"/>
  <c r="A1384"/>
  <c r="M1383"/>
  <c r="L1383"/>
  <c r="A1383"/>
  <c r="M1382"/>
  <c r="L1382"/>
  <c r="A1382"/>
  <c r="M1381"/>
  <c r="L1381"/>
  <c r="A1381"/>
  <c r="M1380"/>
  <c r="L1380"/>
  <c r="A1380"/>
  <c r="M1379"/>
  <c r="L1379"/>
  <c r="A1379"/>
  <c r="M1378"/>
  <c r="L1378"/>
  <c r="A1378"/>
  <c r="M1377"/>
  <c r="L1377"/>
  <c r="A1377"/>
  <c r="M1376"/>
  <c r="L1376"/>
  <c r="A1376"/>
  <c r="M1375"/>
  <c r="L1375"/>
  <c r="A1375"/>
  <c r="M1374"/>
  <c r="L1374"/>
  <c r="A1374"/>
  <c r="M1373"/>
  <c r="L1373"/>
  <c r="A1373"/>
  <c r="M1372"/>
  <c r="L1372"/>
  <c r="A1372"/>
  <c r="M1371"/>
  <c r="L1371"/>
  <c r="A1371"/>
  <c r="M1370"/>
  <c r="L1370"/>
  <c r="A1370"/>
  <c r="M1369"/>
  <c r="L1369"/>
  <c r="A1369"/>
  <c r="M1368"/>
  <c r="L1368"/>
  <c r="A1368"/>
  <c r="M1367"/>
  <c r="L1367"/>
  <c r="A1367"/>
  <c r="M1366"/>
  <c r="L1366"/>
  <c r="A1366"/>
  <c r="M1365"/>
  <c r="L1365"/>
  <c r="A1365"/>
  <c r="M1364"/>
  <c r="L1364"/>
  <c r="A1364"/>
  <c r="M1363"/>
  <c r="L1363"/>
  <c r="A1363"/>
  <c r="M1362"/>
  <c r="L1362"/>
  <c r="A1362"/>
  <c r="M1361"/>
  <c r="L1361"/>
  <c r="A1361"/>
  <c r="M1360"/>
  <c r="L1360"/>
  <c r="A1360"/>
  <c r="M1359"/>
  <c r="L1359"/>
  <c r="A1359"/>
  <c r="M1358"/>
  <c r="L1358"/>
  <c r="A1358"/>
  <c r="M1357"/>
  <c r="L1357"/>
  <c r="A1357"/>
  <c r="M1356"/>
  <c r="L1356"/>
  <c r="A1356"/>
  <c r="M1355"/>
  <c r="L1355"/>
  <c r="A1355"/>
  <c r="M1354"/>
  <c r="L1354"/>
  <c r="A1354"/>
  <c r="M1353"/>
  <c r="L1353"/>
  <c r="A1353"/>
  <c r="M1352"/>
  <c r="L1352"/>
  <c r="A1352"/>
  <c r="M1351"/>
  <c r="L1351"/>
  <c r="A1351"/>
  <c r="M1350"/>
  <c r="L1350"/>
  <c r="A1350"/>
  <c r="M1349"/>
  <c r="L1349"/>
  <c r="A1349"/>
  <c r="M1348"/>
  <c r="L1348"/>
  <c r="A1348"/>
  <c r="M1347"/>
  <c r="L1347"/>
  <c r="A1347"/>
  <c r="M1346"/>
  <c r="L1346"/>
  <c r="A1346"/>
  <c r="M1345"/>
  <c r="L1345"/>
  <c r="A1345"/>
  <c r="M1344"/>
  <c r="L1344"/>
  <c r="A1344"/>
  <c r="M1343"/>
  <c r="L1343"/>
  <c r="A1343"/>
  <c r="M1342"/>
  <c r="L1342"/>
  <c r="A1342"/>
  <c r="M1341"/>
  <c r="L1341"/>
  <c r="A1341"/>
  <c r="M1340"/>
  <c r="L1340"/>
  <c r="A1340"/>
  <c r="M1339"/>
  <c r="L1339"/>
  <c r="A1339"/>
  <c r="M1338"/>
  <c r="L1338"/>
  <c r="A1338"/>
  <c r="M1337"/>
  <c r="L1337"/>
  <c r="A1337"/>
  <c r="M1336"/>
  <c r="L1336"/>
  <c r="A1336"/>
  <c r="M1335"/>
  <c r="L1335"/>
  <c r="A1335"/>
  <c r="M1334"/>
  <c r="L1334"/>
  <c r="A1334"/>
  <c r="M1333"/>
  <c r="L1333"/>
  <c r="A1333"/>
  <c r="M1332"/>
  <c r="L1332"/>
  <c r="A1332"/>
  <c r="M1331"/>
  <c r="L1331"/>
  <c r="A1331"/>
  <c r="M1330"/>
  <c r="L1330"/>
  <c r="A1330"/>
  <c r="M1329"/>
  <c r="L1329"/>
  <c r="A1329"/>
  <c r="M1328"/>
  <c r="L1328"/>
  <c r="A1328"/>
  <c r="M1327"/>
  <c r="L1327"/>
  <c r="A1327"/>
  <c r="M1326"/>
  <c r="L1326"/>
  <c r="A1326"/>
  <c r="M1325"/>
  <c r="L1325"/>
  <c r="A1325"/>
  <c r="M1324"/>
  <c r="L1324"/>
  <c r="A1324"/>
  <c r="M1323"/>
  <c r="L1323"/>
  <c r="A1323"/>
  <c r="M1322"/>
  <c r="L1322"/>
  <c r="A1322"/>
  <c r="M1321"/>
  <c r="L1321"/>
  <c r="A1321"/>
  <c r="M1320"/>
  <c r="L1320"/>
  <c r="A1320"/>
  <c r="M1319"/>
  <c r="L1319"/>
  <c r="A1319"/>
  <c r="M1318"/>
  <c r="L1318"/>
  <c r="A1318"/>
  <c r="M1317"/>
  <c r="L1317"/>
  <c r="A1317"/>
  <c r="M1316"/>
  <c r="L1316"/>
  <c r="A1316"/>
  <c r="M1315"/>
  <c r="L1315"/>
  <c r="A1315"/>
  <c r="M1314"/>
  <c r="L1314"/>
  <c r="A1314"/>
  <c r="M1313"/>
  <c r="L1313"/>
  <c r="A1313"/>
  <c r="M1312"/>
  <c r="L1312"/>
  <c r="A1312"/>
  <c r="M1311"/>
  <c r="L1311"/>
  <c r="A1311"/>
  <c r="M1310"/>
  <c r="L1310"/>
  <c r="A1310"/>
  <c r="M1309"/>
  <c r="L1309"/>
  <c r="A1309"/>
  <c r="M1308"/>
  <c r="L1308"/>
  <c r="A1308"/>
  <c r="M1307"/>
  <c r="L1307"/>
  <c r="A1307"/>
  <c r="M1306"/>
  <c r="L1306"/>
  <c r="A1306"/>
  <c r="M1305"/>
  <c r="L1305"/>
  <c r="A1305"/>
  <c r="M1304"/>
  <c r="L1304"/>
  <c r="A1304"/>
  <c r="M1303"/>
  <c r="L1303"/>
  <c r="A1303"/>
  <c r="M1302"/>
  <c r="L1302"/>
  <c r="A1302"/>
  <c r="M1301"/>
  <c r="L1301"/>
  <c r="A1301"/>
  <c r="M1300"/>
  <c r="L1300"/>
  <c r="A1300"/>
  <c r="M1299"/>
  <c r="L1299"/>
  <c r="A1299"/>
  <c r="M1298"/>
  <c r="L1298"/>
  <c r="A1298"/>
  <c r="M1297"/>
  <c r="L1297"/>
  <c r="A1297"/>
  <c r="M1296"/>
  <c r="L1296"/>
  <c r="A1296"/>
  <c r="M1295"/>
  <c r="L1295"/>
  <c r="A1295"/>
  <c r="M1294"/>
  <c r="L1294"/>
  <c r="A1294"/>
  <c r="M1293"/>
  <c r="L1293"/>
  <c r="A1293"/>
  <c r="M1292"/>
  <c r="L1292"/>
  <c r="A1292"/>
  <c r="M1291"/>
  <c r="L1291"/>
  <c r="A1291"/>
  <c r="M1290"/>
  <c r="L1290"/>
  <c r="A1290"/>
  <c r="M1289"/>
  <c r="L1289"/>
  <c r="A1289"/>
  <c r="M1288"/>
  <c r="L1288"/>
  <c r="A1288"/>
  <c r="M1287"/>
  <c r="L1287"/>
  <c r="A1287"/>
  <c r="M1286"/>
  <c r="L1286"/>
  <c r="A1286"/>
  <c r="M1285"/>
  <c r="L1285"/>
  <c r="A1285"/>
  <c r="M1284"/>
  <c r="L1284"/>
  <c r="A1284"/>
  <c r="M1283"/>
  <c r="L1283"/>
  <c r="A1283"/>
  <c r="M1282"/>
  <c r="L1282"/>
  <c r="A1282"/>
  <c r="M1281"/>
  <c r="L1281"/>
  <c r="A1281"/>
  <c r="M1280"/>
  <c r="L1280"/>
  <c r="A1280"/>
  <c r="M1279"/>
  <c r="L1279"/>
  <c r="A1279"/>
  <c r="M1278"/>
  <c r="L1278"/>
  <c r="A1278"/>
  <c r="M1277"/>
  <c r="L1277"/>
  <c r="A1277"/>
  <c r="M1276"/>
  <c r="L1276"/>
  <c r="A1276"/>
  <c r="M1275"/>
  <c r="L1275"/>
  <c r="A1275"/>
  <c r="M1274"/>
  <c r="L1274"/>
  <c r="A1274"/>
  <c r="M1273"/>
  <c r="L1273"/>
  <c r="A1273"/>
  <c r="M1272"/>
  <c r="L1272"/>
  <c r="A1272"/>
  <c r="M1271"/>
  <c r="L1271"/>
  <c r="A1271"/>
  <c r="M1270"/>
  <c r="L1270"/>
  <c r="A1270"/>
  <c r="M1269"/>
  <c r="L1269"/>
  <c r="A1269"/>
  <c r="M1268"/>
  <c r="L1268"/>
  <c r="A1268"/>
  <c r="M1267"/>
  <c r="L1267"/>
  <c r="A1267"/>
  <c r="M1266"/>
  <c r="L1266"/>
  <c r="A1266"/>
  <c r="M1265"/>
  <c r="L1265"/>
  <c r="A1265"/>
  <c r="M1264"/>
  <c r="L1264"/>
  <c r="A1264"/>
  <c r="M1263"/>
  <c r="L1263"/>
  <c r="A1263"/>
  <c r="M1262"/>
  <c r="L1262"/>
  <c r="A1262"/>
  <c r="M1261"/>
  <c r="L1261"/>
  <c r="A1261"/>
  <c r="M1260"/>
  <c r="L1260"/>
  <c r="A1260"/>
  <c r="M1259"/>
  <c r="L1259"/>
  <c r="A1259"/>
  <c r="M1258"/>
  <c r="L1258"/>
  <c r="A1258"/>
  <c r="M1257"/>
  <c r="L1257"/>
  <c r="A1257"/>
  <c r="M1256"/>
  <c r="L1256"/>
  <c r="A1256"/>
  <c r="M1255"/>
  <c r="L1255"/>
  <c r="A1255"/>
  <c r="M1254"/>
  <c r="L1254"/>
  <c r="A1254"/>
  <c r="M1253"/>
  <c r="L1253"/>
  <c r="A1253"/>
  <c r="M1252"/>
  <c r="L1252"/>
  <c r="A1252"/>
  <c r="M1251"/>
  <c r="L1251"/>
  <c r="A1251"/>
  <c r="M1250"/>
  <c r="L1250"/>
  <c r="A1250"/>
  <c r="M1249"/>
  <c r="L1249"/>
  <c r="A1249"/>
  <c r="M1248"/>
  <c r="L1248"/>
  <c r="A1248"/>
  <c r="M1247"/>
  <c r="L1247"/>
  <c r="A1247"/>
  <c r="M1246"/>
  <c r="L1246"/>
  <c r="A1246"/>
  <c r="M1245"/>
  <c r="L1245"/>
  <c r="A1245"/>
  <c r="M1244"/>
  <c r="L1244"/>
  <c r="A1244"/>
  <c r="M1243"/>
  <c r="L1243"/>
  <c r="A1243"/>
  <c r="M1242"/>
  <c r="L1242"/>
  <c r="A1242"/>
  <c r="M1241"/>
  <c r="L1241"/>
  <c r="A1241"/>
  <c r="M1240"/>
  <c r="L1240"/>
  <c r="A1240"/>
  <c r="M1239"/>
  <c r="L1239"/>
  <c r="A1239"/>
  <c r="M1238"/>
  <c r="L1238"/>
  <c r="A1238"/>
  <c r="M1237"/>
  <c r="L1237"/>
  <c r="A1237"/>
  <c r="M1236"/>
  <c r="L1236"/>
  <c r="A1236"/>
  <c r="M1235"/>
  <c r="L1235"/>
  <c r="A1235"/>
  <c r="M1234"/>
  <c r="L1234"/>
  <c r="A1234"/>
  <c r="M1233"/>
  <c r="L1233"/>
  <c r="A1233"/>
  <c r="M1232"/>
  <c r="L1232"/>
  <c r="A1232"/>
  <c r="M1231"/>
  <c r="L1231"/>
  <c r="A1231"/>
  <c r="M1230"/>
  <c r="L1230"/>
  <c r="A1230"/>
  <c r="M1229"/>
  <c r="L1229"/>
  <c r="A1229"/>
  <c r="M1228"/>
  <c r="L1228"/>
  <c r="A1228"/>
  <c r="M1227"/>
  <c r="L1227"/>
  <c r="A1227"/>
  <c r="M1226"/>
  <c r="L1226"/>
  <c r="A1226"/>
  <c r="M1225"/>
  <c r="L1225"/>
  <c r="A1225"/>
  <c r="M1224"/>
  <c r="L1224"/>
  <c r="A1224"/>
  <c r="M1223"/>
  <c r="L1223"/>
  <c r="A1223"/>
  <c r="M1222"/>
  <c r="L1222"/>
  <c r="A1222"/>
  <c r="M1221"/>
  <c r="L1221"/>
  <c r="A1221"/>
  <c r="M1220"/>
  <c r="L1220"/>
  <c r="A1220"/>
  <c r="M1219"/>
  <c r="L1219"/>
  <c r="A1219"/>
  <c r="M1218"/>
  <c r="L1218"/>
  <c r="A1218"/>
  <c r="M1217"/>
  <c r="L1217"/>
  <c r="A1217"/>
  <c r="M1216"/>
  <c r="L1216"/>
  <c r="A1216"/>
  <c r="M1215"/>
  <c r="L1215"/>
  <c r="A1215"/>
  <c r="M1214"/>
  <c r="L1214"/>
  <c r="A1214"/>
  <c r="M1213"/>
  <c r="L1213"/>
  <c r="A1213"/>
  <c r="M1212"/>
  <c r="L1212"/>
  <c r="A1212"/>
  <c r="M1211"/>
  <c r="L1211"/>
  <c r="A1211"/>
  <c r="M1210"/>
  <c r="L1210"/>
  <c r="A1210"/>
  <c r="M1209"/>
  <c r="L1209"/>
  <c r="A1209"/>
  <c r="M1208"/>
  <c r="L1208"/>
  <c r="A1208"/>
  <c r="M1207"/>
  <c r="L1207"/>
  <c r="A1207"/>
  <c r="M1206"/>
  <c r="L1206"/>
  <c r="A1206"/>
  <c r="M1205"/>
  <c r="L1205"/>
  <c r="A1205"/>
  <c r="M1204"/>
  <c r="L1204"/>
  <c r="A1204"/>
  <c r="M1203"/>
  <c r="L1203"/>
  <c r="A1203"/>
  <c r="M1202"/>
  <c r="L1202"/>
  <c r="A1202"/>
  <c r="M1201"/>
  <c r="L1201"/>
  <c r="A1201"/>
  <c r="M1200"/>
  <c r="L1200"/>
  <c r="A1200"/>
  <c r="M1199"/>
  <c r="L1199"/>
  <c r="A1199"/>
  <c r="M1198"/>
  <c r="L1198"/>
  <c r="A1198"/>
  <c r="M1197"/>
  <c r="L1197"/>
  <c r="A1197"/>
  <c r="M1196"/>
  <c r="L1196"/>
  <c r="A1196"/>
  <c r="M1195"/>
  <c r="L1195"/>
  <c r="A1195"/>
  <c r="M1194"/>
  <c r="L1194"/>
  <c r="A1194"/>
  <c r="M1193"/>
  <c r="L1193"/>
  <c r="A1193"/>
  <c r="M1192"/>
  <c r="L1192"/>
  <c r="A1192"/>
  <c r="M1191"/>
  <c r="L1191"/>
  <c r="A1191"/>
  <c r="M1190"/>
  <c r="L1190"/>
  <c r="A1190"/>
  <c r="M1189"/>
  <c r="L1189"/>
  <c r="A1189"/>
  <c r="M1188"/>
  <c r="L1188"/>
  <c r="A1188"/>
  <c r="M1187"/>
  <c r="L1187"/>
  <c r="A1187"/>
  <c r="M1186"/>
  <c r="L1186"/>
  <c r="A1186"/>
  <c r="M1185"/>
  <c r="L1185"/>
  <c r="A1185"/>
  <c r="M1184"/>
  <c r="L1184"/>
  <c r="A1184"/>
  <c r="M1183"/>
  <c r="L1183"/>
  <c r="A1183"/>
  <c r="M1182"/>
  <c r="L1182"/>
  <c r="A1182"/>
  <c r="M1181"/>
  <c r="L1181"/>
  <c r="A1181"/>
  <c r="M1180"/>
  <c r="L1180"/>
  <c r="A1180"/>
  <c r="M1179"/>
  <c r="L1179"/>
  <c r="A1179"/>
  <c r="M1178"/>
  <c r="L1178"/>
  <c r="A1178"/>
  <c r="M1177"/>
  <c r="L1177"/>
  <c r="A1177"/>
  <c r="M1176"/>
  <c r="L1176"/>
  <c r="A1176"/>
  <c r="M1175"/>
  <c r="L1175"/>
  <c r="A1175"/>
  <c r="M1174"/>
  <c r="L1174"/>
  <c r="A1174"/>
  <c r="M1173"/>
  <c r="L1173"/>
  <c r="A1173"/>
  <c r="M1172"/>
  <c r="L1172"/>
  <c r="A1172"/>
  <c r="M1171"/>
  <c r="L1171"/>
  <c r="A1171"/>
  <c r="M1170"/>
  <c r="L1170"/>
  <c r="A1170"/>
  <c r="M1169"/>
  <c r="L1169"/>
  <c r="A1169"/>
  <c r="M1168"/>
  <c r="L1168"/>
  <c r="A1168"/>
  <c r="M1167"/>
  <c r="L1167"/>
  <c r="A1167"/>
  <c r="M1166"/>
  <c r="L1166"/>
  <c r="A1166"/>
  <c r="M1165"/>
  <c r="L1165"/>
  <c r="A1165"/>
  <c r="M1164"/>
  <c r="L1164"/>
  <c r="A1164"/>
  <c r="M1163"/>
  <c r="L1163"/>
  <c r="A1163"/>
  <c r="M1162"/>
  <c r="L1162"/>
  <c r="A1162"/>
  <c r="M1161"/>
  <c r="L1161"/>
  <c r="A1161"/>
  <c r="M1160"/>
  <c r="L1160"/>
  <c r="A1160"/>
  <c r="M1159"/>
  <c r="L1159"/>
  <c r="A1159"/>
  <c r="M1158"/>
  <c r="L1158"/>
  <c r="A1158"/>
  <c r="M1157"/>
  <c r="L1157"/>
  <c r="A1157"/>
  <c r="M1156"/>
  <c r="L1156"/>
  <c r="A1156"/>
  <c r="M1155"/>
  <c r="L1155"/>
  <c r="A1155"/>
  <c r="M1154"/>
  <c r="L1154"/>
  <c r="A1154"/>
  <c r="M1153"/>
  <c r="L1153"/>
  <c r="A1153"/>
  <c r="M1152"/>
  <c r="L1152"/>
  <c r="A1152"/>
  <c r="M1151"/>
  <c r="L1151"/>
  <c r="A1151"/>
  <c r="M1150"/>
  <c r="L1150"/>
  <c r="A1150"/>
  <c r="M1149"/>
  <c r="L1149"/>
  <c r="A1149"/>
  <c r="M1148"/>
  <c r="L1148"/>
  <c r="A1148"/>
  <c r="M1147"/>
  <c r="L1147"/>
  <c r="A1147"/>
  <c r="M1146"/>
  <c r="L1146"/>
  <c r="A1146"/>
  <c r="M1145"/>
  <c r="L1145"/>
  <c r="A1145"/>
  <c r="M1144"/>
  <c r="L1144"/>
  <c r="A1144"/>
  <c r="M1143"/>
  <c r="L1143"/>
  <c r="A1143"/>
  <c r="M1142"/>
  <c r="L1142"/>
  <c r="A1142"/>
  <c r="M1141"/>
  <c r="L1141"/>
  <c r="A1141"/>
  <c r="M1140"/>
  <c r="L1140"/>
  <c r="A1140"/>
  <c r="M1139"/>
  <c r="L1139"/>
  <c r="A1139"/>
  <c r="M1138"/>
  <c r="L1138"/>
  <c r="A1138"/>
  <c r="M1137"/>
  <c r="L1137"/>
  <c r="A1137"/>
  <c r="M1136"/>
  <c r="L1136"/>
  <c r="A1136"/>
  <c r="M1135"/>
  <c r="L1135"/>
  <c r="A1135"/>
  <c r="M1134"/>
  <c r="L1134"/>
  <c r="A1134"/>
  <c r="M1133"/>
  <c r="L1133"/>
  <c r="A1133"/>
  <c r="M1132"/>
  <c r="L1132"/>
  <c r="A1132"/>
  <c r="M1131"/>
  <c r="L1131"/>
  <c r="A1131"/>
  <c r="M1130"/>
  <c r="L1130"/>
  <c r="A1130"/>
  <c r="M1129"/>
  <c r="L1129"/>
  <c r="A1129"/>
  <c r="M1128"/>
  <c r="L1128"/>
  <c r="A1128"/>
  <c r="M1127"/>
  <c r="L1127"/>
  <c r="A1127"/>
  <c r="M1126"/>
  <c r="L1126"/>
  <c r="A1126"/>
  <c r="M1125"/>
  <c r="L1125"/>
  <c r="A1125"/>
  <c r="M1124"/>
  <c r="L1124"/>
  <c r="A1124"/>
  <c r="M1123"/>
  <c r="L1123"/>
  <c r="A1123"/>
  <c r="M1122"/>
  <c r="L1122"/>
  <c r="A1122"/>
  <c r="M1121"/>
  <c r="L1121"/>
  <c r="A1121"/>
  <c r="M1120"/>
  <c r="L1120"/>
  <c r="A1120"/>
  <c r="M1119"/>
  <c r="L1119"/>
  <c r="A1119"/>
  <c r="M1118"/>
  <c r="L1118"/>
  <c r="A1118"/>
  <c r="M1117"/>
  <c r="L1117"/>
  <c r="A1117"/>
  <c r="M1116"/>
  <c r="L1116"/>
  <c r="A1116"/>
  <c r="M1115"/>
  <c r="L1115"/>
  <c r="A1115"/>
  <c r="M1114"/>
  <c r="L1114"/>
  <c r="A1114"/>
  <c r="M1113"/>
  <c r="L1113"/>
  <c r="A1113"/>
  <c r="M1112"/>
  <c r="L1112"/>
  <c r="A1112"/>
  <c r="M1111"/>
  <c r="L1111"/>
  <c r="A1111"/>
  <c r="M1110"/>
  <c r="L1110"/>
  <c r="A1110"/>
  <c r="M1109"/>
  <c r="L1109"/>
  <c r="A1109"/>
  <c r="M1108"/>
  <c r="L1108"/>
  <c r="A1108"/>
  <c r="M1107"/>
  <c r="L1107"/>
  <c r="A1107"/>
  <c r="M1106"/>
  <c r="L1106"/>
  <c r="A1106"/>
  <c r="M1105"/>
  <c r="L1105"/>
  <c r="A1105"/>
  <c r="M1104"/>
  <c r="L1104"/>
  <c r="A1104"/>
  <c r="M1103"/>
  <c r="L1103"/>
  <c r="A1103"/>
  <c r="M1102"/>
  <c r="L1102"/>
  <c r="A1102"/>
  <c r="M1101"/>
  <c r="L1101"/>
  <c r="A1101"/>
  <c r="M1100"/>
  <c r="L1100"/>
  <c r="A1100"/>
  <c r="M1099"/>
  <c r="L1099"/>
  <c r="A1099"/>
  <c r="M1098"/>
  <c r="L1098"/>
  <c r="A1098"/>
  <c r="M1097"/>
  <c r="L1097"/>
  <c r="A1097"/>
  <c r="M1096"/>
  <c r="L1096"/>
  <c r="A1096"/>
  <c r="M1095"/>
  <c r="L1095"/>
  <c r="A1095"/>
  <c r="M1094"/>
  <c r="L1094"/>
  <c r="A1094"/>
  <c r="M1093"/>
  <c r="L1093"/>
  <c r="A1093"/>
  <c r="M1092"/>
  <c r="L1092"/>
  <c r="A1092"/>
  <c r="M1091"/>
  <c r="L1091"/>
  <c r="A1091"/>
  <c r="M1090"/>
  <c r="L1090"/>
  <c r="A1090"/>
  <c r="M1089"/>
  <c r="L1089"/>
  <c r="A1089"/>
  <c r="M1088"/>
  <c r="L1088"/>
  <c r="A1088"/>
  <c r="M1087"/>
  <c r="L1087"/>
  <c r="A1087"/>
  <c r="M1086"/>
  <c r="L1086"/>
  <c r="A1086"/>
  <c r="M1085"/>
  <c r="L1085"/>
  <c r="A1085"/>
  <c r="M1084"/>
  <c r="L1084"/>
  <c r="A1084"/>
  <c r="M1083"/>
  <c r="L1083"/>
  <c r="A1083"/>
  <c r="M1082"/>
  <c r="L1082"/>
  <c r="A1082"/>
  <c r="M1081"/>
  <c r="L1081"/>
  <c r="A1081"/>
  <c r="M1080"/>
  <c r="L1080"/>
  <c r="A1080"/>
  <c r="M1079"/>
  <c r="L1079"/>
  <c r="A1079"/>
  <c r="M1078"/>
  <c r="L1078"/>
  <c r="A1078"/>
  <c r="M1077"/>
  <c r="L1077"/>
  <c r="A1077"/>
  <c r="M1076"/>
  <c r="L1076"/>
  <c r="A1076"/>
  <c r="M1075"/>
  <c r="L1075"/>
  <c r="A1075"/>
  <c r="M1074"/>
  <c r="L1074"/>
  <c r="A1074"/>
  <c r="M1073"/>
  <c r="L1073"/>
  <c r="A1073"/>
  <c r="M1072"/>
  <c r="L1072"/>
  <c r="A1072"/>
  <c r="M1071"/>
  <c r="L1071"/>
  <c r="A1071"/>
  <c r="M1070"/>
  <c r="L1070"/>
  <c r="A1070"/>
  <c r="M1069"/>
  <c r="L1069"/>
  <c r="A1069"/>
  <c r="M1068"/>
  <c r="L1068"/>
  <c r="A1068"/>
  <c r="M1067"/>
  <c r="L1067"/>
  <c r="A1067"/>
  <c r="M1066"/>
  <c r="L1066"/>
  <c r="A1066"/>
  <c r="M1065"/>
  <c r="L1065"/>
  <c r="A1065"/>
  <c r="M1064"/>
  <c r="L1064"/>
  <c r="A1064"/>
  <c r="M1063"/>
  <c r="L1063"/>
  <c r="A1063"/>
  <c r="M1062"/>
  <c r="L1062"/>
  <c r="A1062"/>
  <c r="M1061"/>
  <c r="L1061"/>
  <c r="A1061"/>
  <c r="M1060"/>
  <c r="L1060"/>
  <c r="A1060"/>
  <c r="M1059"/>
  <c r="L1059"/>
  <c r="A1059"/>
  <c r="M1058"/>
  <c r="L1058"/>
  <c r="A1058"/>
  <c r="M1057"/>
  <c r="L1057"/>
  <c r="A1057"/>
  <c r="M1056"/>
  <c r="L1056"/>
  <c r="A1056"/>
  <c r="M1055"/>
  <c r="L1055"/>
  <c r="A1055"/>
  <c r="M1054"/>
  <c r="L1054"/>
  <c r="A1054"/>
  <c r="M1053"/>
  <c r="L1053"/>
  <c r="A1053"/>
  <c r="M1052"/>
  <c r="L1052"/>
  <c r="A1052"/>
  <c r="M1051"/>
  <c r="L1051"/>
  <c r="A1051"/>
  <c r="M1050"/>
  <c r="L1050"/>
  <c r="A1050"/>
  <c r="M1049"/>
  <c r="L1049"/>
  <c r="A1049"/>
  <c r="M1048"/>
  <c r="L1048"/>
  <c r="A1048"/>
  <c r="M1047"/>
  <c r="L1047"/>
  <c r="A1047"/>
  <c r="M1046"/>
  <c r="L1046"/>
  <c r="A1046"/>
  <c r="M1045"/>
  <c r="L1045"/>
  <c r="A1045"/>
  <c r="M1044"/>
  <c r="L1044"/>
  <c r="A1044"/>
  <c r="M1043"/>
  <c r="L1043"/>
  <c r="A1043"/>
  <c r="M1042"/>
  <c r="L1042"/>
  <c r="A1042"/>
  <c r="M1041"/>
  <c r="L1041"/>
  <c r="A1041"/>
  <c r="M1040"/>
  <c r="L1040"/>
  <c r="A1040"/>
  <c r="M1039"/>
  <c r="L1039"/>
  <c r="A1039"/>
  <c r="M1038"/>
  <c r="L1038"/>
  <c r="A1038"/>
  <c r="M1037"/>
  <c r="L1037"/>
  <c r="A1037"/>
  <c r="M1036"/>
  <c r="L1036"/>
  <c r="A1036"/>
  <c r="M1035"/>
  <c r="L1035"/>
  <c r="A1035"/>
  <c r="M1034"/>
  <c r="L1034"/>
  <c r="A1034"/>
  <c r="M1033"/>
  <c r="L1033"/>
  <c r="A1033"/>
  <c r="M1032"/>
  <c r="L1032"/>
  <c r="A1032"/>
  <c r="M1031"/>
  <c r="L1031"/>
  <c r="A1031"/>
  <c r="M1030"/>
  <c r="L1030"/>
  <c r="A1030"/>
  <c r="M1029"/>
  <c r="L1029"/>
  <c r="A1029"/>
  <c r="M1028"/>
  <c r="L1028"/>
  <c r="A1028"/>
  <c r="M1027"/>
  <c r="L1027"/>
  <c r="A1027"/>
  <c r="M1026"/>
  <c r="L1026"/>
  <c r="A1026"/>
  <c r="M1025"/>
  <c r="L1025"/>
  <c r="A1025"/>
  <c r="M1024"/>
  <c r="L1024"/>
  <c r="A1024"/>
  <c r="M1023"/>
  <c r="L1023"/>
  <c r="A1023"/>
  <c r="M1022"/>
  <c r="L1022"/>
  <c r="A1022"/>
  <c r="M1021"/>
  <c r="L1021"/>
  <c r="A1021"/>
  <c r="M1020"/>
  <c r="L1020"/>
  <c r="A1020"/>
  <c r="M1019"/>
  <c r="L1019"/>
  <c r="A1019"/>
  <c r="M1018"/>
  <c r="L1018"/>
  <c r="A1018"/>
  <c r="M1017"/>
  <c r="L1017"/>
  <c r="A1017"/>
  <c r="M1016"/>
  <c r="L1016"/>
  <c r="A1016"/>
  <c r="M1015"/>
  <c r="L1015"/>
  <c r="A1015"/>
  <c r="M1014"/>
  <c r="L1014"/>
  <c r="A1014"/>
  <c r="M1013"/>
  <c r="L1013"/>
  <c r="A1013"/>
  <c r="M1012"/>
  <c r="L1012"/>
  <c r="A1012"/>
  <c r="M1011"/>
  <c r="L1011"/>
  <c r="A1011"/>
  <c r="M1010"/>
  <c r="L1010"/>
  <c r="A1010"/>
  <c r="M1009"/>
  <c r="L1009"/>
  <c r="A1009"/>
  <c r="M1008"/>
  <c r="L1008"/>
  <c r="A1008"/>
  <c r="M1007"/>
  <c r="L1007"/>
  <c r="A1007"/>
  <c r="M1006"/>
  <c r="L1006"/>
  <c r="A1006"/>
  <c r="M1005"/>
  <c r="L1005"/>
  <c r="A1005"/>
  <c r="M1004"/>
  <c r="L1004"/>
  <c r="A1004"/>
  <c r="M1003"/>
  <c r="L1003"/>
  <c r="A1003"/>
  <c r="M1002"/>
  <c r="L1002"/>
  <c r="A1002"/>
  <c r="M1001"/>
  <c r="L1001"/>
  <c r="A1001"/>
  <c r="M1000"/>
  <c r="L1000"/>
  <c r="A1000"/>
  <c r="M999"/>
  <c r="L999"/>
  <c r="A999"/>
  <c r="M998"/>
  <c r="L998"/>
  <c r="A998"/>
  <c r="M997"/>
  <c r="L997"/>
  <c r="A997"/>
  <c r="M996"/>
  <c r="L996"/>
  <c r="A996"/>
  <c r="M995"/>
  <c r="L995"/>
  <c r="A995"/>
  <c r="M994"/>
  <c r="L994"/>
  <c r="A994"/>
  <c r="M993"/>
  <c r="L993"/>
  <c r="A993"/>
  <c r="M992"/>
  <c r="L992"/>
  <c r="A992"/>
  <c r="M991"/>
  <c r="L991"/>
  <c r="A991"/>
  <c r="M990"/>
  <c r="L990"/>
  <c r="A990"/>
  <c r="M989"/>
  <c r="L989"/>
  <c r="A989"/>
  <c r="M988"/>
  <c r="L988"/>
  <c r="A988"/>
  <c r="M987"/>
  <c r="L987"/>
  <c r="A987"/>
  <c r="M986"/>
  <c r="L986"/>
  <c r="A986"/>
  <c r="M985"/>
  <c r="L985"/>
  <c r="A985"/>
  <c r="M984"/>
  <c r="L984"/>
  <c r="A984"/>
  <c r="M983"/>
  <c r="L983"/>
  <c r="A983"/>
  <c r="M982"/>
  <c r="L982"/>
  <c r="A982"/>
  <c r="M981"/>
  <c r="L981"/>
  <c r="A981"/>
  <c r="M980"/>
  <c r="L980"/>
  <c r="A980"/>
  <c r="M979"/>
  <c r="L979"/>
  <c r="A979"/>
  <c r="M978"/>
  <c r="L978"/>
  <c r="A978"/>
  <c r="M977"/>
  <c r="L977"/>
  <c r="A977"/>
  <c r="M976"/>
  <c r="L976"/>
  <c r="A976"/>
  <c r="M975"/>
  <c r="L975"/>
  <c r="A975"/>
  <c r="M974"/>
  <c r="L974"/>
  <c r="A974"/>
  <c r="M973"/>
  <c r="L973"/>
  <c r="A973"/>
  <c r="M972"/>
  <c r="L972"/>
  <c r="A972"/>
  <c r="M971"/>
  <c r="L971"/>
  <c r="A971"/>
  <c r="M970"/>
  <c r="L970"/>
  <c r="A970"/>
  <c r="M969"/>
  <c r="L969"/>
  <c r="A969"/>
  <c r="M968"/>
  <c r="L968"/>
  <c r="A968"/>
  <c r="M967"/>
  <c r="L967"/>
  <c r="A967"/>
  <c r="M966"/>
  <c r="L966"/>
  <c r="A966"/>
  <c r="M965"/>
  <c r="L965"/>
  <c r="A965"/>
  <c r="M964"/>
  <c r="L964"/>
  <c r="A964"/>
  <c r="M963"/>
  <c r="L963"/>
  <c r="A963"/>
  <c r="M962"/>
  <c r="L962"/>
  <c r="A962"/>
  <c r="M961"/>
  <c r="L961"/>
  <c r="A961"/>
  <c r="M960"/>
  <c r="L960"/>
  <c r="A960"/>
  <c r="M959"/>
  <c r="L959"/>
  <c r="A959"/>
  <c r="M958"/>
  <c r="L958"/>
  <c r="A958"/>
  <c r="M957"/>
  <c r="L957"/>
  <c r="A957"/>
  <c r="M956"/>
  <c r="L956"/>
  <c r="A956"/>
  <c r="M955"/>
  <c r="L955"/>
  <c r="A955"/>
  <c r="M954"/>
  <c r="L954"/>
  <c r="A954"/>
  <c r="M953"/>
  <c r="L953"/>
  <c r="A953"/>
  <c r="M952"/>
  <c r="L952"/>
  <c r="A952"/>
  <c r="M951"/>
  <c r="L951"/>
  <c r="A951"/>
  <c r="M950"/>
  <c r="L950"/>
  <c r="A950"/>
  <c r="M949"/>
  <c r="L949"/>
  <c r="A949"/>
  <c r="M948"/>
  <c r="L948"/>
  <c r="A948"/>
  <c r="M947"/>
  <c r="L947"/>
  <c r="A947"/>
  <c r="M946"/>
  <c r="L946"/>
  <c r="A946"/>
  <c r="M945"/>
  <c r="L945"/>
  <c r="A945"/>
  <c r="M944"/>
  <c r="L944"/>
  <c r="A944"/>
  <c r="M943"/>
  <c r="L943"/>
  <c r="A943"/>
  <c r="M942"/>
  <c r="L942"/>
  <c r="A942"/>
  <c r="M941"/>
  <c r="L941"/>
  <c r="A941"/>
  <c r="M940"/>
  <c r="L940"/>
  <c r="A940"/>
  <c r="M939"/>
  <c r="L939"/>
  <c r="A939"/>
  <c r="M938"/>
  <c r="L938"/>
  <c r="A938"/>
  <c r="M937"/>
  <c r="L937"/>
  <c r="A937"/>
  <c r="M936"/>
  <c r="L936"/>
  <c r="A936"/>
  <c r="M935"/>
  <c r="L935"/>
  <c r="A935"/>
  <c r="M934"/>
  <c r="L934"/>
  <c r="A934"/>
  <c r="M933"/>
  <c r="L933"/>
  <c r="A933"/>
  <c r="M932"/>
  <c r="L932"/>
  <c r="A932"/>
  <c r="M931"/>
  <c r="L931"/>
  <c r="A931"/>
  <c r="M930"/>
  <c r="L930"/>
  <c r="A930"/>
  <c r="M929"/>
  <c r="L929"/>
  <c r="A929"/>
  <c r="M928"/>
  <c r="L928"/>
  <c r="A928"/>
  <c r="M927"/>
  <c r="L927"/>
  <c r="A927"/>
  <c r="M926"/>
  <c r="L926"/>
  <c r="A926"/>
  <c r="M925"/>
  <c r="L925"/>
  <c r="A925"/>
  <c r="M924"/>
  <c r="L924"/>
  <c r="A924"/>
  <c r="M923"/>
  <c r="L923"/>
  <c r="A923"/>
  <c r="M922"/>
  <c r="L922"/>
  <c r="A922"/>
  <c r="M921"/>
  <c r="L921"/>
  <c r="A921"/>
  <c r="M920"/>
  <c r="L920"/>
  <c r="A920"/>
  <c r="M919"/>
  <c r="L919"/>
  <c r="A919"/>
  <c r="M918"/>
  <c r="L918"/>
  <c r="A918"/>
  <c r="M917"/>
  <c r="L917"/>
  <c r="A917"/>
  <c r="M916"/>
  <c r="L916"/>
  <c r="A916"/>
  <c r="M915"/>
  <c r="L915"/>
  <c r="A915"/>
  <c r="M914"/>
  <c r="L914"/>
  <c r="A914"/>
  <c r="M913"/>
  <c r="L913"/>
  <c r="A913"/>
  <c r="M912"/>
  <c r="L912"/>
  <c r="A912"/>
  <c r="M911"/>
  <c r="L911"/>
  <c r="A911"/>
  <c r="M910"/>
  <c r="L910"/>
  <c r="A910"/>
  <c r="M909"/>
  <c r="L909"/>
  <c r="A909"/>
  <c r="M908"/>
  <c r="L908"/>
  <c r="A908"/>
  <c r="M907"/>
  <c r="L907"/>
  <c r="A907"/>
  <c r="M906"/>
  <c r="L906"/>
  <c r="A906"/>
  <c r="M905"/>
  <c r="L905"/>
  <c r="A905"/>
  <c r="M904"/>
  <c r="L904"/>
  <c r="A904"/>
  <c r="M903"/>
  <c r="L903"/>
  <c r="A903"/>
  <c r="M902"/>
  <c r="L902"/>
  <c r="A902"/>
  <c r="M901"/>
  <c r="L901"/>
  <c r="A901"/>
  <c r="M900"/>
  <c r="L900"/>
  <c r="A900"/>
  <c r="M899"/>
  <c r="L899"/>
  <c r="A899"/>
  <c r="M898"/>
  <c r="L898"/>
  <c r="A898"/>
  <c r="M897"/>
  <c r="L897"/>
  <c r="A897"/>
  <c r="M896"/>
  <c r="L896"/>
  <c r="A896"/>
  <c r="M895"/>
  <c r="L895"/>
  <c r="A895"/>
  <c r="M894"/>
  <c r="L894"/>
  <c r="A894"/>
  <c r="M893"/>
  <c r="L893"/>
  <c r="A893"/>
  <c r="M892"/>
  <c r="L892"/>
  <c r="A892"/>
  <c r="M891"/>
  <c r="L891"/>
  <c r="A891"/>
  <c r="M890"/>
  <c r="L890"/>
  <c r="A890"/>
  <c r="M889"/>
  <c r="L889"/>
  <c r="A889"/>
  <c r="M888"/>
  <c r="L888"/>
  <c r="A888"/>
  <c r="M887"/>
  <c r="L887"/>
  <c r="A887"/>
  <c r="M886"/>
  <c r="L886"/>
  <c r="A886"/>
  <c r="M885"/>
  <c r="L885"/>
  <c r="A885"/>
  <c r="M884"/>
  <c r="L884"/>
  <c r="A884"/>
  <c r="M883"/>
  <c r="L883"/>
  <c r="A883"/>
  <c r="M882"/>
  <c r="L882"/>
  <c r="A882"/>
  <c r="M881"/>
  <c r="L881"/>
  <c r="A881"/>
  <c r="M880"/>
  <c r="L880"/>
  <c r="A880"/>
  <c r="M879"/>
  <c r="L879"/>
  <c r="A879"/>
  <c r="M878"/>
  <c r="L878"/>
  <c r="A878"/>
  <c r="M877"/>
  <c r="L877"/>
  <c r="A877"/>
  <c r="M876"/>
  <c r="L876"/>
  <c r="A876"/>
  <c r="M875"/>
  <c r="L875"/>
  <c r="A875"/>
  <c r="M874"/>
  <c r="L874"/>
  <c r="A874"/>
  <c r="M873"/>
  <c r="L873"/>
  <c r="A873"/>
  <c r="M872"/>
  <c r="L872"/>
  <c r="A872"/>
  <c r="M871"/>
  <c r="L871"/>
  <c r="A871"/>
  <c r="M870"/>
  <c r="L870"/>
  <c r="A870"/>
  <c r="M869"/>
  <c r="L869"/>
  <c r="A869"/>
  <c r="M868"/>
  <c r="L868"/>
  <c r="A868"/>
  <c r="M867"/>
  <c r="L867"/>
  <c r="A867"/>
  <c r="M866"/>
  <c r="L866"/>
  <c r="A866"/>
  <c r="M865"/>
  <c r="L865"/>
  <c r="A865"/>
  <c r="M864"/>
  <c r="L864"/>
  <c r="A864"/>
  <c r="M863"/>
  <c r="L863"/>
  <c r="A863"/>
  <c r="M862"/>
  <c r="L862"/>
  <c r="A862"/>
  <c r="M861"/>
  <c r="L861"/>
  <c r="A861"/>
  <c r="M860"/>
  <c r="L860"/>
  <c r="A860"/>
  <c r="M859"/>
  <c r="L859"/>
  <c r="A859"/>
  <c r="M858"/>
  <c r="L858"/>
  <c r="A858"/>
  <c r="M857"/>
  <c r="L857"/>
  <c r="A857"/>
  <c r="M856"/>
  <c r="L856"/>
  <c r="A856"/>
  <c r="M855"/>
  <c r="L855"/>
  <c r="A855"/>
  <c r="M854"/>
  <c r="L854"/>
  <c r="A854"/>
  <c r="M853"/>
  <c r="L853"/>
  <c r="A853"/>
  <c r="M852"/>
  <c r="L852"/>
  <c r="A852"/>
  <c r="M851"/>
  <c r="L851"/>
  <c r="A851"/>
  <c r="M850"/>
  <c r="L850"/>
  <c r="A850"/>
  <c r="M849"/>
  <c r="L849"/>
  <c r="A849"/>
  <c r="M848"/>
  <c r="L848"/>
  <c r="A848"/>
  <c r="M847"/>
  <c r="L847"/>
  <c r="A847"/>
  <c r="M846"/>
  <c r="L846"/>
  <c r="A846"/>
  <c r="M845"/>
  <c r="L845"/>
  <c r="A845"/>
  <c r="M844"/>
  <c r="L844"/>
  <c r="A844"/>
  <c r="M843"/>
  <c r="L843"/>
  <c r="A843"/>
  <c r="M842"/>
  <c r="L842"/>
  <c r="A842"/>
  <c r="M841"/>
  <c r="L841"/>
  <c r="A841"/>
  <c r="M840"/>
  <c r="L840"/>
  <c r="A840"/>
  <c r="M839"/>
  <c r="L839"/>
  <c r="A839"/>
  <c r="M838"/>
  <c r="L838"/>
  <c r="A838"/>
  <c r="M837"/>
  <c r="L837"/>
  <c r="A837"/>
  <c r="M836"/>
  <c r="L836"/>
  <c r="A836"/>
  <c r="M835"/>
  <c r="L835"/>
  <c r="A835"/>
  <c r="M834"/>
  <c r="L834"/>
  <c r="A834"/>
  <c r="M833"/>
  <c r="L833"/>
  <c r="A833"/>
  <c r="M832"/>
  <c r="L832"/>
  <c r="A832"/>
  <c r="M831"/>
  <c r="L831"/>
  <c r="A831"/>
  <c r="M830"/>
  <c r="L830"/>
  <c r="A830"/>
  <c r="M829"/>
  <c r="L829"/>
  <c r="A829"/>
  <c r="M828"/>
  <c r="L828"/>
  <c r="A828"/>
  <c r="M827"/>
  <c r="L827"/>
  <c r="A827"/>
  <c r="M826"/>
  <c r="L826"/>
  <c r="A826"/>
  <c r="M825"/>
  <c r="L825"/>
  <c r="A825"/>
  <c r="M824"/>
  <c r="L824"/>
  <c r="A824"/>
  <c r="M823"/>
  <c r="L823"/>
  <c r="A823"/>
  <c r="M822"/>
  <c r="L822"/>
  <c r="A822"/>
  <c r="M821"/>
  <c r="L821"/>
  <c r="A821"/>
  <c r="M820"/>
  <c r="L820"/>
  <c r="A820"/>
  <c r="M819"/>
  <c r="L819"/>
  <c r="A819"/>
  <c r="M818"/>
  <c r="L818"/>
  <c r="A818"/>
  <c r="M817"/>
  <c r="L817"/>
  <c r="A817"/>
  <c r="M816"/>
  <c r="L816"/>
  <c r="A816"/>
  <c r="M815"/>
  <c r="L815"/>
  <c r="A815"/>
  <c r="M814"/>
  <c r="L814"/>
  <c r="A814"/>
  <c r="M813"/>
  <c r="L813"/>
  <c r="A813"/>
  <c r="M812"/>
  <c r="L812"/>
  <c r="A812"/>
  <c r="M811"/>
  <c r="L811"/>
  <c r="A811"/>
  <c r="M810"/>
  <c r="L810"/>
  <c r="A810"/>
  <c r="M809"/>
  <c r="L809"/>
  <c r="A809"/>
  <c r="M808"/>
  <c r="L808"/>
  <c r="A808"/>
  <c r="M807"/>
  <c r="L807"/>
  <c r="A807"/>
  <c r="M806"/>
  <c r="L806"/>
  <c r="A806"/>
  <c r="M805"/>
  <c r="L805"/>
  <c r="A805"/>
  <c r="M804"/>
  <c r="L804"/>
  <c r="A804"/>
  <c r="M803"/>
  <c r="L803"/>
  <c r="A803"/>
  <c r="M802"/>
  <c r="L802"/>
  <c r="A802"/>
  <c r="M801"/>
  <c r="L801"/>
  <c r="A801"/>
  <c r="M800"/>
  <c r="L800"/>
  <c r="A800"/>
  <c r="M799"/>
  <c r="L799"/>
  <c r="A799"/>
  <c r="M798"/>
  <c r="L798"/>
  <c r="A798"/>
  <c r="M797"/>
  <c r="L797"/>
  <c r="A797"/>
  <c r="M796"/>
  <c r="L796"/>
  <c r="A796"/>
  <c r="M795"/>
  <c r="L795"/>
  <c r="A795"/>
  <c r="M794"/>
  <c r="L794"/>
  <c r="A794"/>
  <c r="M793"/>
  <c r="L793"/>
  <c r="A793"/>
  <c r="M792"/>
  <c r="L792"/>
  <c r="A792"/>
  <c r="M791"/>
  <c r="L791"/>
  <c r="A791"/>
  <c r="M790"/>
  <c r="L790"/>
  <c r="A790"/>
  <c r="M789"/>
  <c r="L789"/>
  <c r="A789"/>
  <c r="M788"/>
  <c r="L788"/>
  <c r="A788"/>
  <c r="M787"/>
  <c r="L787"/>
  <c r="A787"/>
  <c r="M786"/>
  <c r="L786"/>
  <c r="A786"/>
  <c r="M785"/>
  <c r="L785"/>
  <c r="A785"/>
  <c r="M784"/>
  <c r="L784"/>
  <c r="A784"/>
  <c r="M783"/>
  <c r="L783"/>
  <c r="A783"/>
  <c r="M782"/>
  <c r="L782"/>
  <c r="A782"/>
  <c r="M781"/>
  <c r="L781"/>
  <c r="A781"/>
  <c r="M780"/>
  <c r="L780"/>
  <c r="A780"/>
  <c r="M779"/>
  <c r="L779"/>
  <c r="A779"/>
  <c r="M778"/>
  <c r="L778"/>
  <c r="A778"/>
  <c r="M777"/>
  <c r="L777"/>
  <c r="A777"/>
  <c r="M776"/>
  <c r="L776"/>
  <c r="A776"/>
  <c r="M775"/>
  <c r="L775"/>
  <c r="A775"/>
  <c r="M774"/>
  <c r="L774"/>
  <c r="A774"/>
  <c r="M773"/>
  <c r="L773"/>
  <c r="A773"/>
  <c r="M772"/>
  <c r="L772"/>
  <c r="A772"/>
  <c r="M771"/>
  <c r="L771"/>
  <c r="A771"/>
  <c r="M770"/>
  <c r="L770"/>
  <c r="A770"/>
  <c r="M769"/>
  <c r="L769"/>
  <c r="A769"/>
  <c r="M768"/>
  <c r="L768"/>
  <c r="A768"/>
  <c r="M767"/>
  <c r="L767"/>
  <c r="A767"/>
  <c r="M766"/>
  <c r="L766"/>
  <c r="A766"/>
  <c r="M765"/>
  <c r="L765"/>
  <c r="A765"/>
  <c r="M764"/>
  <c r="L764"/>
  <c r="A764"/>
  <c r="M763"/>
  <c r="L763"/>
  <c r="A763"/>
  <c r="M762"/>
  <c r="L762"/>
  <c r="A762"/>
  <c r="M761"/>
  <c r="L761"/>
  <c r="A761"/>
  <c r="M760"/>
  <c r="L760"/>
  <c r="A760"/>
  <c r="M759"/>
  <c r="L759"/>
  <c r="A759"/>
  <c r="M758"/>
  <c r="L758"/>
  <c r="A758"/>
  <c r="M757"/>
  <c r="L757"/>
  <c r="A757"/>
  <c r="M756"/>
  <c r="L756"/>
  <c r="A756"/>
  <c r="M755"/>
  <c r="L755"/>
  <c r="A755"/>
  <c r="M754"/>
  <c r="L754"/>
  <c r="A754"/>
  <c r="M753"/>
  <c r="L753"/>
  <c r="A753"/>
  <c r="M752"/>
  <c r="L752"/>
  <c r="A752"/>
  <c r="M751"/>
  <c r="L751"/>
  <c r="A751"/>
  <c r="M750"/>
  <c r="L750"/>
  <c r="A750"/>
  <c r="M749"/>
  <c r="L749"/>
  <c r="A749"/>
  <c r="M748"/>
  <c r="L748"/>
  <c r="A748"/>
  <c r="M747"/>
  <c r="L747"/>
  <c r="A747"/>
  <c r="M746"/>
  <c r="L746"/>
  <c r="A746"/>
  <c r="M745"/>
  <c r="L745"/>
  <c r="A745"/>
  <c r="M744"/>
  <c r="L744"/>
  <c r="A744"/>
  <c r="M743"/>
  <c r="L743"/>
  <c r="A743"/>
  <c r="M742"/>
  <c r="L742"/>
  <c r="A742"/>
  <c r="M741"/>
  <c r="L741"/>
  <c r="A741"/>
  <c r="M740"/>
  <c r="L740"/>
  <c r="A740"/>
  <c r="M739"/>
  <c r="L739"/>
  <c r="A739"/>
  <c r="M738"/>
  <c r="L738"/>
  <c r="A738"/>
  <c r="M737"/>
  <c r="L737"/>
  <c r="A737"/>
  <c r="M736"/>
  <c r="L736"/>
  <c r="A736"/>
  <c r="M735"/>
  <c r="L735"/>
  <c r="A735"/>
  <c r="M734"/>
  <c r="L734"/>
  <c r="A734"/>
  <c r="M733"/>
  <c r="L733"/>
  <c r="A733"/>
  <c r="M732"/>
  <c r="L732"/>
  <c r="A732"/>
  <c r="M731"/>
  <c r="L731"/>
  <c r="A731"/>
  <c r="M730"/>
  <c r="L730"/>
  <c r="A730"/>
  <c r="M729"/>
  <c r="L729"/>
  <c r="A729"/>
  <c r="M728"/>
  <c r="L728"/>
  <c r="A728"/>
  <c r="M727"/>
  <c r="L727"/>
  <c r="A727"/>
  <c r="M726"/>
  <c r="L726"/>
  <c r="A726"/>
  <c r="M725"/>
  <c r="L725"/>
  <c r="A725"/>
  <c r="M724"/>
  <c r="L724"/>
  <c r="A724"/>
  <c r="M723"/>
  <c r="L723"/>
  <c r="A723"/>
  <c r="M722"/>
  <c r="L722"/>
  <c r="A722"/>
  <c r="M721"/>
  <c r="L721"/>
  <c r="A721"/>
  <c r="M720"/>
  <c r="L720"/>
  <c r="A720"/>
  <c r="M719"/>
  <c r="L719"/>
  <c r="A719"/>
  <c r="M718"/>
  <c r="L718"/>
  <c r="A718"/>
  <c r="M717"/>
  <c r="L717"/>
  <c r="A717"/>
  <c r="M716"/>
  <c r="L716"/>
  <c r="A716"/>
  <c r="M715"/>
  <c r="L715"/>
  <c r="A715"/>
  <c r="M714"/>
  <c r="L714"/>
  <c r="A714"/>
  <c r="M713"/>
  <c r="L713"/>
  <c r="A713"/>
  <c r="M712"/>
  <c r="L712"/>
  <c r="A712"/>
  <c r="M711"/>
  <c r="L711"/>
  <c r="A711"/>
  <c r="M710"/>
  <c r="L710"/>
  <c r="A710"/>
  <c r="M709"/>
  <c r="L709"/>
  <c r="A709"/>
  <c r="M708"/>
  <c r="L708"/>
  <c r="A708"/>
  <c r="M707"/>
  <c r="L707"/>
  <c r="A707"/>
  <c r="M706"/>
  <c r="L706"/>
  <c r="A706"/>
  <c r="M705"/>
  <c r="L705"/>
  <c r="A705"/>
  <c r="M704"/>
  <c r="L704"/>
  <c r="A704"/>
  <c r="M703"/>
  <c r="L703"/>
  <c r="A703"/>
  <c r="M702"/>
  <c r="L702"/>
  <c r="A702"/>
  <c r="M701"/>
  <c r="L701"/>
  <c r="A701"/>
  <c r="M700"/>
  <c r="L700"/>
  <c r="A700"/>
  <c r="M699"/>
  <c r="L699"/>
  <c r="A699"/>
  <c r="M698"/>
  <c r="L698"/>
  <c r="A698"/>
  <c r="M697"/>
  <c r="L697"/>
  <c r="A697"/>
  <c r="M696"/>
  <c r="L696"/>
  <c r="A696"/>
  <c r="M695"/>
  <c r="L695"/>
  <c r="A695"/>
  <c r="M694"/>
  <c r="L694"/>
  <c r="A694"/>
  <c r="M693"/>
  <c r="L693"/>
  <c r="A693"/>
  <c r="M692"/>
  <c r="L692"/>
  <c r="A692"/>
  <c r="M691"/>
  <c r="L691"/>
  <c r="A691"/>
  <c r="M690"/>
  <c r="L690"/>
  <c r="A690"/>
  <c r="M689"/>
  <c r="L689"/>
  <c r="A689"/>
  <c r="M688"/>
  <c r="L688"/>
  <c r="A688"/>
  <c r="M687"/>
  <c r="L687"/>
  <c r="A687"/>
  <c r="M686"/>
  <c r="L686"/>
  <c r="A686"/>
  <c r="M685"/>
  <c r="L685"/>
  <c r="A685"/>
  <c r="M684"/>
  <c r="L684"/>
  <c r="A684"/>
  <c r="M683"/>
  <c r="L683"/>
  <c r="A683"/>
  <c r="M682"/>
  <c r="L682"/>
  <c r="A682"/>
  <c r="M681"/>
  <c r="L681"/>
  <c r="A681"/>
  <c r="M680"/>
  <c r="L680"/>
  <c r="A680"/>
  <c r="M679"/>
  <c r="L679"/>
  <c r="A679"/>
  <c r="M678"/>
  <c r="L678"/>
  <c r="A678"/>
  <c r="M677"/>
  <c r="L677"/>
  <c r="A677"/>
  <c r="M676"/>
  <c r="L676"/>
  <c r="A676"/>
  <c r="M675"/>
  <c r="L675"/>
  <c r="A675"/>
  <c r="M674"/>
  <c r="L674"/>
  <c r="A674"/>
  <c r="M673"/>
  <c r="L673"/>
  <c r="A673"/>
  <c r="M672"/>
  <c r="L672"/>
  <c r="A672"/>
  <c r="M671"/>
  <c r="L671"/>
  <c r="A671"/>
  <c r="M670"/>
  <c r="L670"/>
  <c r="A670"/>
  <c r="M669"/>
  <c r="L669"/>
  <c r="A669"/>
  <c r="M668"/>
  <c r="L668"/>
  <c r="A668"/>
  <c r="M667"/>
  <c r="L667"/>
  <c r="A667"/>
  <c r="M666"/>
  <c r="L666"/>
  <c r="A666"/>
  <c r="M665"/>
  <c r="L665"/>
  <c r="A665"/>
  <c r="M664"/>
  <c r="L664"/>
  <c r="A664"/>
  <c r="M663"/>
  <c r="L663"/>
  <c r="A663"/>
  <c r="M662"/>
  <c r="L662"/>
  <c r="A662"/>
  <c r="M661"/>
  <c r="L661"/>
  <c r="A661"/>
  <c r="M660"/>
  <c r="L660"/>
  <c r="A660"/>
  <c r="M659"/>
  <c r="L659"/>
  <c r="A659"/>
  <c r="M658"/>
  <c r="L658"/>
  <c r="A658"/>
  <c r="M657"/>
  <c r="L657"/>
  <c r="A657"/>
  <c r="M656"/>
  <c r="L656"/>
  <c r="A656"/>
  <c r="M655"/>
  <c r="L655"/>
  <c r="A655"/>
  <c r="M654"/>
  <c r="L654"/>
  <c r="A654"/>
  <c r="M653"/>
  <c r="L653"/>
  <c r="A653"/>
  <c r="M652"/>
  <c r="L652"/>
  <c r="A652"/>
  <c r="M651"/>
  <c r="L651"/>
  <c r="A651"/>
  <c r="M650"/>
  <c r="L650"/>
  <c r="A650"/>
  <c r="M649"/>
  <c r="L649"/>
  <c r="A649"/>
  <c r="M648"/>
  <c r="L648"/>
  <c r="A648"/>
  <c r="M647"/>
  <c r="L647"/>
  <c r="A647"/>
  <c r="M646"/>
  <c r="L646"/>
  <c r="A646"/>
  <c r="M645"/>
  <c r="L645"/>
  <c r="A645"/>
  <c r="M644"/>
  <c r="L644"/>
  <c r="A644"/>
  <c r="M643"/>
  <c r="L643"/>
  <c r="A643"/>
  <c r="M642"/>
  <c r="L642"/>
  <c r="A642"/>
  <c r="M641"/>
  <c r="L641"/>
  <c r="A641"/>
  <c r="M640"/>
  <c r="L640"/>
  <c r="A640"/>
  <c r="M639"/>
  <c r="L639"/>
  <c r="A639"/>
  <c r="M638"/>
  <c r="L638"/>
  <c r="A638"/>
  <c r="M637"/>
  <c r="L637"/>
  <c r="A637"/>
  <c r="M636"/>
  <c r="L636"/>
  <c r="A636"/>
  <c r="M635"/>
  <c r="L635"/>
  <c r="A635"/>
  <c r="M634"/>
  <c r="L634"/>
  <c r="A634"/>
  <c r="M633"/>
  <c r="L633"/>
  <c r="A633"/>
  <c r="M632"/>
  <c r="L632"/>
  <c r="A632"/>
  <c r="M631"/>
  <c r="L631"/>
  <c r="A631"/>
  <c r="M630"/>
  <c r="L630"/>
  <c r="A630"/>
  <c r="M629"/>
  <c r="L629"/>
  <c r="A629"/>
  <c r="M628"/>
  <c r="L628"/>
  <c r="A628"/>
  <c r="M627"/>
  <c r="L627"/>
  <c r="A627"/>
  <c r="M626"/>
  <c r="L626"/>
  <c r="A626"/>
  <c r="M625"/>
  <c r="L625"/>
  <c r="A625"/>
  <c r="M624"/>
  <c r="L624"/>
  <c r="A624"/>
  <c r="M623"/>
  <c r="L623"/>
  <c r="A623"/>
  <c r="M622"/>
  <c r="L622"/>
  <c r="A622"/>
  <c r="M621"/>
  <c r="L621"/>
  <c r="A621"/>
  <c r="M620"/>
  <c r="L620"/>
  <c r="A620"/>
  <c r="M619"/>
  <c r="L619"/>
  <c r="A619"/>
  <c r="M618"/>
  <c r="L618"/>
  <c r="A618"/>
  <c r="M617"/>
  <c r="L617"/>
  <c r="A617"/>
  <c r="M616"/>
  <c r="L616"/>
  <c r="A616"/>
  <c r="M615"/>
  <c r="L615"/>
  <c r="A615"/>
  <c r="M614"/>
  <c r="L614"/>
  <c r="A614"/>
  <c r="M613"/>
  <c r="L613"/>
  <c r="A613"/>
  <c r="M612"/>
  <c r="L612"/>
  <c r="A612"/>
  <c r="M611"/>
  <c r="L611"/>
  <c r="A611"/>
  <c r="M610"/>
  <c r="L610"/>
  <c r="A610"/>
  <c r="M609"/>
  <c r="L609"/>
  <c r="A609"/>
  <c r="M608"/>
  <c r="L608"/>
  <c r="A608"/>
  <c r="M607"/>
  <c r="L607"/>
  <c r="A607"/>
  <c r="M606"/>
  <c r="L606"/>
  <c r="A606"/>
  <c r="M605"/>
  <c r="L605"/>
  <c r="A605"/>
  <c r="M604"/>
  <c r="L604"/>
  <c r="A604"/>
  <c r="M603"/>
  <c r="L603"/>
  <c r="A603"/>
  <c r="M602"/>
  <c r="L602"/>
  <c r="A602"/>
  <c r="M601"/>
  <c r="L601"/>
  <c r="A601"/>
  <c r="M600"/>
  <c r="L600"/>
  <c r="A600"/>
  <c r="M599"/>
  <c r="L599"/>
  <c r="A599"/>
  <c r="M598"/>
  <c r="L598"/>
  <c r="A598"/>
  <c r="M597"/>
  <c r="L597"/>
  <c r="A597"/>
  <c r="M596"/>
  <c r="L596"/>
  <c r="A596"/>
  <c r="M595"/>
  <c r="L595"/>
  <c r="A595"/>
  <c r="M594"/>
  <c r="L594"/>
  <c r="A594"/>
  <c r="M593"/>
  <c r="L593"/>
  <c r="A593"/>
  <c r="M592"/>
  <c r="L592"/>
  <c r="A592"/>
  <c r="M591"/>
  <c r="L591"/>
  <c r="A591"/>
  <c r="M590"/>
  <c r="L590"/>
  <c r="A590"/>
  <c r="M589"/>
  <c r="L589"/>
  <c r="A589"/>
  <c r="M588"/>
  <c r="L588"/>
  <c r="A588"/>
  <c r="M587"/>
  <c r="L587"/>
  <c r="A587"/>
  <c r="M586"/>
  <c r="L586"/>
  <c r="A586"/>
  <c r="M585"/>
  <c r="L585"/>
  <c r="A585"/>
  <c r="M584"/>
  <c r="L584"/>
  <c r="A584"/>
  <c r="M583"/>
  <c r="L583"/>
  <c r="A583"/>
  <c r="M582"/>
  <c r="L582"/>
  <c r="A582"/>
  <c r="M581"/>
  <c r="L581"/>
  <c r="A581"/>
  <c r="M580"/>
  <c r="L580"/>
  <c r="A580"/>
  <c r="M579"/>
  <c r="L579"/>
  <c r="A579"/>
  <c r="M578"/>
  <c r="L578"/>
  <c r="A578"/>
  <c r="M577"/>
  <c r="L577"/>
  <c r="A577"/>
  <c r="M576"/>
  <c r="L576"/>
  <c r="A576"/>
  <c r="M575"/>
  <c r="L575"/>
  <c r="A575"/>
  <c r="M574"/>
  <c r="L574"/>
  <c r="A574"/>
  <c r="M573"/>
  <c r="L573"/>
  <c r="A573"/>
  <c r="M572"/>
  <c r="L572"/>
  <c r="A572"/>
  <c r="M571"/>
  <c r="L571"/>
  <c r="A571"/>
  <c r="M570"/>
  <c r="L570"/>
  <c r="A570"/>
  <c r="M569"/>
  <c r="L569"/>
  <c r="A569"/>
  <c r="M568"/>
  <c r="L568"/>
  <c r="A568"/>
  <c r="M567"/>
  <c r="L567"/>
  <c r="A567"/>
  <c r="M566"/>
  <c r="L566"/>
  <c r="A566"/>
  <c r="M565"/>
  <c r="L565"/>
  <c r="A565"/>
  <c r="M564"/>
  <c r="L564"/>
  <c r="A564"/>
  <c r="M563"/>
  <c r="L563"/>
  <c r="A563"/>
  <c r="M562"/>
  <c r="L562"/>
  <c r="A562"/>
  <c r="M561"/>
  <c r="L561"/>
  <c r="A561"/>
  <c r="M560"/>
  <c r="L560"/>
  <c r="A560"/>
  <c r="M559"/>
  <c r="L559"/>
  <c r="A559"/>
  <c r="M558"/>
  <c r="L558"/>
  <c r="A558"/>
  <c r="M557"/>
  <c r="L557"/>
  <c r="A557"/>
  <c r="M556"/>
  <c r="L556"/>
  <c r="A556"/>
  <c r="M555"/>
  <c r="L555"/>
  <c r="A555"/>
  <c r="M554"/>
  <c r="L554"/>
  <c r="A554"/>
  <c r="M553"/>
  <c r="L553"/>
  <c r="A553"/>
  <c r="M552"/>
  <c r="L552"/>
  <c r="A552"/>
  <c r="M551"/>
  <c r="L551"/>
  <c r="A551"/>
  <c r="M550"/>
  <c r="L550"/>
  <c r="A550"/>
  <c r="M549"/>
  <c r="L549"/>
  <c r="A549"/>
  <c r="M548"/>
  <c r="L548"/>
  <c r="A548"/>
  <c r="M547"/>
  <c r="L547"/>
  <c r="A547"/>
  <c r="M546"/>
  <c r="L546"/>
  <c r="A546"/>
  <c r="M545"/>
  <c r="L545"/>
  <c r="A545"/>
  <c r="M544"/>
  <c r="L544"/>
  <c r="A544"/>
  <c r="M543"/>
  <c r="L543"/>
  <c r="A543"/>
  <c r="M542"/>
  <c r="L542"/>
  <c r="A542"/>
  <c r="M541"/>
  <c r="L541"/>
  <c r="A541"/>
  <c r="M540"/>
  <c r="L540"/>
  <c r="A540"/>
  <c r="M539"/>
  <c r="L539"/>
  <c r="A539"/>
  <c r="M538"/>
  <c r="L538"/>
  <c r="A538"/>
  <c r="M537"/>
  <c r="L537"/>
  <c r="A537"/>
  <c r="M536"/>
  <c r="L536"/>
  <c r="A536"/>
  <c r="M535"/>
  <c r="L535"/>
  <c r="A535"/>
  <c r="M534"/>
  <c r="L534"/>
  <c r="A534"/>
  <c r="M533"/>
  <c r="L533"/>
  <c r="A533"/>
  <c r="M532"/>
  <c r="L532"/>
  <c r="A532"/>
  <c r="M531"/>
  <c r="L531"/>
  <c r="A531"/>
  <c r="M530"/>
  <c r="L530"/>
  <c r="A530"/>
  <c r="M529"/>
  <c r="L529"/>
  <c r="A529"/>
  <c r="M528"/>
  <c r="L528"/>
  <c r="A528"/>
  <c r="M527"/>
  <c r="L527"/>
  <c r="A527"/>
  <c r="M526"/>
  <c r="L526"/>
  <c r="A526"/>
  <c r="M525"/>
  <c r="L525"/>
  <c r="A525"/>
  <c r="M524"/>
  <c r="L524"/>
  <c r="A524"/>
  <c r="M523"/>
  <c r="L523"/>
  <c r="A523"/>
  <c r="M522"/>
  <c r="L522"/>
  <c r="A522"/>
  <c r="M521"/>
  <c r="L521"/>
  <c r="A521"/>
  <c r="M520"/>
  <c r="L520"/>
  <c r="A520"/>
  <c r="M519"/>
  <c r="L519"/>
  <c r="A519"/>
  <c r="M518"/>
  <c r="L518"/>
  <c r="A518"/>
  <c r="M517"/>
  <c r="L517"/>
  <c r="A517"/>
  <c r="M516"/>
  <c r="L516"/>
  <c r="A516"/>
  <c r="M515"/>
  <c r="L515"/>
  <c r="A515"/>
  <c r="M514"/>
  <c r="L514"/>
  <c r="A514"/>
  <c r="M513"/>
  <c r="L513"/>
  <c r="A513"/>
  <c r="M512"/>
  <c r="L512"/>
  <c r="A512"/>
  <c r="M511"/>
  <c r="L511"/>
  <c r="A511"/>
  <c r="M510"/>
  <c r="L510"/>
  <c r="A510"/>
  <c r="M509"/>
  <c r="L509"/>
  <c r="A509"/>
  <c r="M508"/>
  <c r="L508"/>
  <c r="A508"/>
  <c r="M507"/>
  <c r="L507"/>
  <c r="A507"/>
  <c r="M506"/>
  <c r="L506"/>
  <c r="A506"/>
  <c r="M505"/>
  <c r="L505"/>
  <c r="A505"/>
  <c r="M504"/>
  <c r="L504"/>
  <c r="A504"/>
  <c r="M503"/>
  <c r="L503"/>
  <c r="A503"/>
  <c r="M502"/>
  <c r="L502"/>
  <c r="A502"/>
  <c r="M501"/>
  <c r="L501"/>
  <c r="A501"/>
  <c r="M500"/>
  <c r="L500"/>
  <c r="A500"/>
  <c r="M499"/>
  <c r="L499"/>
  <c r="A499"/>
  <c r="M498"/>
  <c r="L498"/>
  <c r="A498"/>
  <c r="M497"/>
  <c r="L497"/>
  <c r="A497"/>
  <c r="M496"/>
  <c r="L496"/>
  <c r="A496"/>
  <c r="M495"/>
  <c r="L495"/>
  <c r="A495"/>
  <c r="M494"/>
  <c r="L494"/>
  <c r="A494"/>
  <c r="M493"/>
  <c r="L493"/>
  <c r="A493"/>
  <c r="M492"/>
  <c r="L492"/>
  <c r="A492"/>
  <c r="M491"/>
  <c r="L491"/>
  <c r="A491"/>
  <c r="M490"/>
  <c r="L490"/>
  <c r="A490"/>
  <c r="M489"/>
  <c r="L489"/>
  <c r="A489"/>
  <c r="M488"/>
  <c r="L488"/>
  <c r="A488"/>
  <c r="M487"/>
  <c r="L487"/>
  <c r="A487"/>
  <c r="M486"/>
  <c r="L486"/>
  <c r="A486"/>
  <c r="M485"/>
  <c r="L485"/>
  <c r="A485"/>
  <c r="M484"/>
  <c r="L484"/>
  <c r="A484"/>
  <c r="M483"/>
  <c r="L483"/>
  <c r="A483"/>
  <c r="M482"/>
  <c r="L482"/>
  <c r="A482"/>
  <c r="M481"/>
  <c r="L481"/>
  <c r="A481"/>
  <c r="M480"/>
  <c r="L480"/>
  <c r="A480"/>
  <c r="M479"/>
  <c r="L479"/>
  <c r="A479"/>
  <c r="M478"/>
  <c r="L478"/>
  <c r="A478"/>
  <c r="M477"/>
  <c r="L477"/>
  <c r="A477"/>
  <c r="M476"/>
  <c r="L476"/>
  <c r="A476"/>
  <c r="M475"/>
  <c r="L475"/>
  <c r="A475"/>
  <c r="M474"/>
  <c r="L474"/>
  <c r="A474"/>
  <c r="M473"/>
  <c r="L473"/>
  <c r="A473"/>
  <c r="M472"/>
  <c r="L472"/>
  <c r="A472"/>
  <c r="M471"/>
  <c r="L471"/>
  <c r="A471"/>
  <c r="M470"/>
  <c r="L470"/>
  <c r="A470"/>
  <c r="M469"/>
  <c r="L469"/>
  <c r="A469"/>
  <c r="M468"/>
  <c r="L468"/>
  <c r="A468"/>
  <c r="M467"/>
  <c r="L467"/>
  <c r="A467"/>
  <c r="M466"/>
  <c r="L466"/>
  <c r="A466"/>
  <c r="M465"/>
  <c r="L465"/>
  <c r="A465"/>
  <c r="M464"/>
  <c r="L464"/>
  <c r="A464"/>
  <c r="M463"/>
  <c r="L463"/>
  <c r="A463"/>
  <c r="M462"/>
  <c r="L462"/>
  <c r="A462"/>
  <c r="M461"/>
  <c r="L461"/>
  <c r="A461"/>
  <c r="M460"/>
  <c r="L460"/>
  <c r="A460"/>
  <c r="M459"/>
  <c r="L459"/>
  <c r="A459"/>
  <c r="M458"/>
  <c r="L458"/>
  <c r="A458"/>
  <c r="M457"/>
  <c r="L457"/>
  <c r="A457"/>
  <c r="M456"/>
  <c r="L456"/>
  <c r="A456"/>
  <c r="M455"/>
  <c r="L455"/>
  <c r="A455"/>
  <c r="M454"/>
  <c r="L454"/>
  <c r="A454"/>
  <c r="M453"/>
  <c r="L453"/>
  <c r="A453"/>
  <c r="M452"/>
  <c r="L452"/>
  <c r="A452"/>
  <c r="M451"/>
  <c r="L451"/>
  <c r="A451"/>
  <c r="M450"/>
  <c r="L450"/>
  <c r="A450"/>
  <c r="M449"/>
  <c r="L449"/>
  <c r="A449"/>
  <c r="M448"/>
  <c r="L448"/>
  <c r="A448"/>
  <c r="M447"/>
  <c r="L447"/>
  <c r="A447"/>
  <c r="M446"/>
  <c r="L446"/>
  <c r="A446"/>
  <c r="M445"/>
  <c r="L445"/>
  <c r="A445"/>
  <c r="M444"/>
  <c r="L444"/>
  <c r="A444"/>
  <c r="M443"/>
  <c r="L443"/>
  <c r="A443"/>
  <c r="M442"/>
  <c r="L442"/>
  <c r="A442"/>
  <c r="M441"/>
  <c r="L441"/>
  <c r="A441"/>
  <c r="M440"/>
  <c r="L440"/>
  <c r="A440"/>
  <c r="M439"/>
  <c r="L439"/>
  <c r="A439"/>
  <c r="M438"/>
  <c r="L438"/>
  <c r="A438"/>
  <c r="M437"/>
  <c r="L437"/>
  <c r="A437"/>
  <c r="M436"/>
  <c r="L436"/>
  <c r="A436"/>
  <c r="M435"/>
  <c r="L435"/>
  <c r="A435"/>
  <c r="M434"/>
  <c r="L434"/>
  <c r="A434"/>
  <c r="M433"/>
  <c r="L433"/>
  <c r="A433"/>
  <c r="M432"/>
  <c r="L432"/>
  <c r="A432"/>
  <c r="M431"/>
  <c r="L431"/>
  <c r="A431"/>
  <c r="M430"/>
  <c r="L430"/>
  <c r="A430"/>
  <c r="M429"/>
  <c r="L429"/>
  <c r="A429"/>
  <c r="M428"/>
  <c r="L428"/>
  <c r="A428"/>
  <c r="M427"/>
  <c r="L427"/>
  <c r="A427"/>
  <c r="M426"/>
  <c r="L426"/>
  <c r="A426"/>
  <c r="M425"/>
  <c r="L425"/>
  <c r="A425"/>
  <c r="M424"/>
  <c r="L424"/>
  <c r="A424"/>
  <c r="M423"/>
  <c r="L423"/>
  <c r="A423"/>
  <c r="M422"/>
  <c r="L422"/>
  <c r="A422"/>
  <c r="M421"/>
  <c r="L421"/>
  <c r="A421"/>
  <c r="M420"/>
  <c r="L420"/>
  <c r="A420"/>
  <c r="M419"/>
  <c r="L419"/>
  <c r="A419"/>
  <c r="M418"/>
  <c r="L418"/>
  <c r="A418"/>
  <c r="M417"/>
  <c r="L417"/>
  <c r="A417"/>
  <c r="M416"/>
  <c r="L416"/>
  <c r="A416"/>
  <c r="M415"/>
  <c r="L415"/>
  <c r="A415"/>
  <c r="M414"/>
  <c r="L414"/>
  <c r="A414"/>
  <c r="M413"/>
  <c r="L413"/>
  <c r="A413"/>
  <c r="M412"/>
  <c r="L412"/>
  <c r="A412"/>
  <c r="M411"/>
  <c r="L411"/>
  <c r="A411"/>
  <c r="M410"/>
  <c r="L410"/>
  <c r="A410"/>
  <c r="M409"/>
  <c r="L409"/>
  <c r="A409"/>
  <c r="M408"/>
  <c r="L408"/>
  <c r="A408"/>
  <c r="M407"/>
  <c r="L407"/>
  <c r="A407"/>
  <c r="M406"/>
  <c r="L406"/>
  <c r="A406"/>
  <c r="M405"/>
  <c r="L405"/>
  <c r="A405"/>
  <c r="M404"/>
  <c r="L404"/>
  <c r="A404"/>
  <c r="M403"/>
  <c r="L403"/>
  <c r="A403"/>
  <c r="M402"/>
  <c r="L402"/>
  <c r="A402"/>
  <c r="M401"/>
  <c r="L401"/>
  <c r="A401"/>
  <c r="M400"/>
  <c r="L400"/>
  <c r="A400"/>
  <c r="M399"/>
  <c r="L399"/>
  <c r="A399"/>
  <c r="M398"/>
  <c r="L398"/>
  <c r="A398"/>
  <c r="M397"/>
  <c r="L397"/>
  <c r="A397"/>
  <c r="M396"/>
  <c r="L396"/>
  <c r="A396"/>
  <c r="M395"/>
  <c r="L395"/>
  <c r="A395"/>
  <c r="M394"/>
  <c r="L394"/>
  <c r="A394"/>
  <c r="M393"/>
  <c r="L393"/>
  <c r="A393"/>
  <c r="M392"/>
  <c r="L392"/>
  <c r="A392"/>
  <c r="M391"/>
  <c r="L391"/>
  <c r="A391"/>
  <c r="M390"/>
  <c r="L390"/>
  <c r="A390"/>
  <c r="M389"/>
  <c r="L389"/>
  <c r="A389"/>
  <c r="M388"/>
  <c r="L388"/>
  <c r="A388"/>
  <c r="M387"/>
  <c r="L387"/>
  <c r="A387"/>
  <c r="M386"/>
  <c r="L386"/>
  <c r="A386"/>
  <c r="M385"/>
  <c r="L385"/>
  <c r="A385"/>
  <c r="M384"/>
  <c r="L384"/>
  <c r="A384"/>
  <c r="M383"/>
  <c r="L383"/>
  <c r="A383"/>
  <c r="M382"/>
  <c r="L382"/>
  <c r="A382"/>
  <c r="M381"/>
  <c r="L381"/>
  <c r="A381"/>
  <c r="M380"/>
  <c r="L380"/>
  <c r="A380"/>
  <c r="M379"/>
  <c r="L379"/>
  <c r="A379"/>
  <c r="M378"/>
  <c r="L378"/>
  <c r="A378"/>
  <c r="M377"/>
  <c r="L377"/>
  <c r="A377"/>
  <c r="M376"/>
  <c r="L376"/>
  <c r="A376"/>
  <c r="M375"/>
  <c r="L375"/>
  <c r="A375"/>
  <c r="M374"/>
  <c r="L374"/>
  <c r="A374"/>
  <c r="M373"/>
  <c r="L373"/>
  <c r="A373"/>
  <c r="M372"/>
  <c r="L372"/>
  <c r="A372"/>
  <c r="M371"/>
  <c r="L371"/>
  <c r="A371"/>
  <c r="M370"/>
  <c r="L370"/>
  <c r="A370"/>
  <c r="M369"/>
  <c r="L369"/>
  <c r="A369"/>
  <c r="M368"/>
  <c r="L368"/>
  <c r="A368"/>
  <c r="M367"/>
  <c r="L367"/>
  <c r="A367"/>
  <c r="M366"/>
  <c r="L366"/>
  <c r="A366"/>
  <c r="M365"/>
  <c r="L365"/>
  <c r="A365"/>
  <c r="M364"/>
  <c r="L364"/>
  <c r="A364"/>
  <c r="M363"/>
  <c r="L363"/>
  <c r="A363"/>
  <c r="M362"/>
  <c r="L362"/>
  <c r="A362"/>
  <c r="M361"/>
  <c r="L361"/>
  <c r="A361"/>
  <c r="M360"/>
  <c r="L360"/>
  <c r="A360"/>
  <c r="M359"/>
  <c r="L359"/>
  <c r="A359"/>
  <c r="M358"/>
  <c r="L358"/>
  <c r="A358"/>
  <c r="M357"/>
  <c r="L357"/>
  <c r="A357"/>
  <c r="M356"/>
  <c r="L356"/>
  <c r="A356"/>
  <c r="M355"/>
  <c r="L355"/>
  <c r="A355"/>
  <c r="M354"/>
  <c r="L354"/>
  <c r="A354"/>
  <c r="M353"/>
  <c r="L353"/>
  <c r="A353"/>
  <c r="M352"/>
  <c r="L352"/>
  <c r="A352"/>
  <c r="M351"/>
  <c r="L351"/>
  <c r="A351"/>
  <c r="M350"/>
  <c r="L350"/>
  <c r="A350"/>
  <c r="M349"/>
  <c r="L349"/>
  <c r="A349"/>
  <c r="M348"/>
  <c r="L348"/>
  <c r="A348"/>
  <c r="M347"/>
  <c r="L347"/>
  <c r="A347"/>
  <c r="M346"/>
  <c r="L346"/>
  <c r="A346"/>
  <c r="M345"/>
  <c r="L345"/>
  <c r="A345"/>
  <c r="M344"/>
  <c r="L344"/>
  <c r="A344"/>
  <c r="M343"/>
  <c r="L343"/>
  <c r="A343"/>
  <c r="M342"/>
  <c r="L342"/>
  <c r="A342"/>
  <c r="M341"/>
  <c r="L341"/>
  <c r="A341"/>
  <c r="M340"/>
  <c r="L340"/>
  <c r="A340"/>
  <c r="M339"/>
  <c r="L339"/>
  <c r="A339"/>
  <c r="M338"/>
  <c r="L338"/>
  <c r="A338"/>
  <c r="M337"/>
  <c r="L337"/>
  <c r="A337"/>
  <c r="M336"/>
  <c r="L336"/>
  <c r="A336"/>
  <c r="M335"/>
  <c r="L335"/>
  <c r="A335"/>
  <c r="M334"/>
  <c r="L334"/>
  <c r="A334"/>
  <c r="M333"/>
  <c r="L333"/>
  <c r="A333"/>
  <c r="M332"/>
  <c r="L332"/>
  <c r="A332"/>
  <c r="M331"/>
  <c r="L331"/>
  <c r="A331"/>
  <c r="M330"/>
  <c r="L330"/>
  <c r="A330"/>
  <c r="M329"/>
  <c r="L329"/>
  <c r="A329"/>
  <c r="M328"/>
  <c r="L328"/>
  <c r="A328"/>
  <c r="M327"/>
  <c r="L327"/>
  <c r="A327"/>
  <c r="M326"/>
  <c r="L326"/>
  <c r="A326"/>
  <c r="M325"/>
  <c r="L325"/>
  <c r="A325"/>
  <c r="M324"/>
  <c r="L324"/>
  <c r="A324"/>
  <c r="M323"/>
  <c r="L323"/>
  <c r="A323"/>
  <c r="M322"/>
  <c r="L322"/>
  <c r="A322"/>
  <c r="M321"/>
  <c r="L321"/>
  <c r="A321"/>
  <c r="M320"/>
  <c r="L320"/>
  <c r="A320"/>
  <c r="M319"/>
  <c r="L319"/>
  <c r="A319"/>
  <c r="M318"/>
  <c r="L318"/>
  <c r="A318"/>
  <c r="M317"/>
  <c r="L317"/>
  <c r="A317"/>
  <c r="M316"/>
  <c r="L316"/>
  <c r="A316"/>
  <c r="M315"/>
  <c r="L315"/>
  <c r="A315"/>
  <c r="M314"/>
  <c r="L314"/>
  <c r="A314"/>
  <c r="M313"/>
  <c r="L313"/>
  <c r="A313"/>
  <c r="M312"/>
  <c r="L312"/>
  <c r="A312"/>
  <c r="M311"/>
  <c r="L311"/>
  <c r="A311"/>
  <c r="M310"/>
  <c r="L310"/>
  <c r="A310"/>
  <c r="M309"/>
  <c r="L309"/>
  <c r="A309"/>
  <c r="M308"/>
  <c r="L308"/>
  <c r="A308"/>
  <c r="M307"/>
  <c r="L307"/>
  <c r="A307"/>
  <c r="M306"/>
  <c r="L306"/>
  <c r="A306"/>
  <c r="M305"/>
  <c r="L305"/>
  <c r="A305"/>
  <c r="M304"/>
  <c r="L304"/>
  <c r="A304"/>
  <c r="M303"/>
  <c r="L303"/>
  <c r="A303"/>
  <c r="M302"/>
  <c r="L302"/>
  <c r="A302"/>
  <c r="M301"/>
  <c r="L301"/>
  <c r="A301"/>
  <c r="M300"/>
  <c r="L300"/>
  <c r="A300"/>
  <c r="M299"/>
  <c r="L299"/>
  <c r="A299"/>
  <c r="M298"/>
  <c r="L298"/>
  <c r="A298"/>
  <c r="M297"/>
  <c r="L297"/>
  <c r="A297"/>
  <c r="M296"/>
  <c r="L296"/>
  <c r="A296"/>
  <c r="M295"/>
  <c r="L295"/>
  <c r="A295"/>
  <c r="M294"/>
  <c r="L294"/>
  <c r="A294"/>
  <c r="M293"/>
  <c r="L293"/>
  <c r="A293"/>
  <c r="M292"/>
  <c r="L292"/>
  <c r="A292"/>
  <c r="M291"/>
  <c r="L291"/>
  <c r="A291"/>
  <c r="M290"/>
  <c r="L290"/>
  <c r="A290"/>
  <c r="M289"/>
  <c r="L289"/>
  <c r="A289"/>
  <c r="M288"/>
  <c r="L288"/>
  <c r="A288"/>
  <c r="M287"/>
  <c r="L287"/>
  <c r="A287"/>
  <c r="M286"/>
  <c r="L286"/>
  <c r="A286"/>
  <c r="M285"/>
  <c r="L285"/>
  <c r="A285"/>
  <c r="M284"/>
  <c r="L284"/>
  <c r="A284"/>
  <c r="M283"/>
  <c r="L283"/>
  <c r="A283"/>
  <c r="M282"/>
  <c r="L282"/>
  <c r="A282"/>
  <c r="M281"/>
  <c r="L281"/>
  <c r="A281"/>
  <c r="M280"/>
  <c r="L280"/>
  <c r="A280"/>
  <c r="M279"/>
  <c r="L279"/>
  <c r="A279"/>
  <c r="M278"/>
  <c r="L278"/>
  <c r="A278"/>
  <c r="M277"/>
  <c r="L277"/>
  <c r="A277"/>
  <c r="M276"/>
  <c r="L276"/>
  <c r="A276"/>
  <c r="M275"/>
  <c r="L275"/>
  <c r="A275"/>
  <c r="M274"/>
  <c r="L274"/>
  <c r="A274"/>
  <c r="M273"/>
  <c r="L273"/>
  <c r="A273"/>
  <c r="M272"/>
  <c r="L272"/>
  <c r="A272"/>
  <c r="M271"/>
  <c r="L271"/>
  <c r="A271"/>
  <c r="M270"/>
  <c r="L270"/>
  <c r="A270"/>
  <c r="M269"/>
  <c r="L269"/>
  <c r="A269"/>
  <c r="M268"/>
  <c r="L268"/>
  <c r="A268"/>
  <c r="M267"/>
  <c r="L267"/>
  <c r="A267"/>
  <c r="M266"/>
  <c r="L266"/>
  <c r="A266"/>
  <c r="M265"/>
  <c r="L265"/>
  <c r="A265"/>
  <c r="M264"/>
  <c r="L264"/>
  <c r="A264"/>
  <c r="M263"/>
  <c r="L263"/>
  <c r="A263"/>
  <c r="M262"/>
  <c r="L262"/>
  <c r="A262"/>
  <c r="M261"/>
  <c r="L261"/>
  <c r="A261"/>
  <c r="M260"/>
  <c r="L260"/>
  <c r="A260"/>
  <c r="M259"/>
  <c r="L259"/>
  <c r="A259"/>
  <c r="M258"/>
  <c r="L258"/>
  <c r="A258"/>
  <c r="M257"/>
  <c r="L257"/>
  <c r="A257"/>
  <c r="M256"/>
  <c r="L256"/>
  <c r="A256"/>
  <c r="M255"/>
  <c r="L255"/>
  <c r="A255"/>
  <c r="M254"/>
  <c r="L254"/>
  <c r="A254"/>
  <c r="M253"/>
  <c r="L253"/>
  <c r="A253"/>
  <c r="M252"/>
  <c r="L252"/>
  <c r="A252"/>
  <c r="M251"/>
  <c r="L251"/>
  <c r="A251"/>
  <c r="M250"/>
  <c r="L250"/>
  <c r="A250"/>
  <c r="M249"/>
  <c r="L249"/>
  <c r="A249"/>
  <c r="M248"/>
  <c r="L248"/>
  <c r="A248"/>
  <c r="M247"/>
  <c r="L247"/>
  <c r="A247"/>
  <c r="M246"/>
  <c r="L246"/>
  <c r="A246"/>
  <c r="M245"/>
  <c r="L245"/>
  <c r="A245"/>
  <c r="M244"/>
  <c r="L244"/>
  <c r="A244"/>
  <c r="M243"/>
  <c r="L243"/>
  <c r="A243"/>
  <c r="M242"/>
  <c r="L242"/>
  <c r="A242"/>
  <c r="M241"/>
  <c r="L241"/>
  <c r="A241"/>
  <c r="M240"/>
  <c r="L240"/>
  <c r="A240"/>
  <c r="M239"/>
  <c r="L239"/>
  <c r="A239"/>
  <c r="M238"/>
  <c r="L238"/>
  <c r="A238"/>
  <c r="M237"/>
  <c r="L237"/>
  <c r="A237"/>
  <c r="M236"/>
  <c r="L236"/>
  <c r="A236"/>
  <c r="M235"/>
  <c r="L235"/>
  <c r="A235"/>
  <c r="M234"/>
  <c r="L234"/>
  <c r="A234"/>
  <c r="M233"/>
  <c r="L233"/>
  <c r="A233"/>
  <c r="M232"/>
  <c r="L232"/>
  <c r="A232"/>
  <c r="M231"/>
  <c r="L231"/>
  <c r="A231"/>
  <c r="M230"/>
  <c r="L230"/>
  <c r="A230"/>
  <c r="M229"/>
  <c r="L229"/>
  <c r="A229"/>
  <c r="M228"/>
  <c r="L228"/>
  <c r="A228"/>
  <c r="M227"/>
  <c r="L227"/>
  <c r="A227"/>
  <c r="M226"/>
  <c r="L226"/>
  <c r="A226"/>
  <c r="M225"/>
  <c r="L225"/>
  <c r="A225"/>
  <c r="M224"/>
  <c r="L224"/>
  <c r="A224"/>
  <c r="M223"/>
  <c r="L223"/>
  <c r="A223"/>
  <c r="M222"/>
  <c r="L222"/>
  <c r="A222"/>
  <c r="M221"/>
  <c r="L221"/>
  <c r="A221"/>
  <c r="M220"/>
  <c r="L220"/>
  <c r="A220"/>
  <c r="M219"/>
  <c r="L219"/>
  <c r="A219"/>
  <c r="M218"/>
  <c r="L218"/>
  <c r="A218"/>
  <c r="M217"/>
  <c r="L217"/>
  <c r="A217"/>
  <c r="M216"/>
  <c r="L216"/>
  <c r="A216"/>
  <c r="M215"/>
  <c r="L215"/>
  <c r="A215"/>
  <c r="M214"/>
  <c r="L214"/>
  <c r="A214"/>
  <c r="M213"/>
  <c r="L213"/>
  <c r="A213"/>
  <c r="M212"/>
  <c r="L212"/>
  <c r="A212"/>
  <c r="M211"/>
  <c r="L211"/>
  <c r="A211"/>
  <c r="M210"/>
  <c r="L210"/>
  <c r="A210"/>
  <c r="M209"/>
  <c r="L209"/>
  <c r="A209"/>
  <c r="M208"/>
  <c r="L208"/>
  <c r="A208"/>
  <c r="M207"/>
  <c r="L207"/>
  <c r="A207"/>
  <c r="M206"/>
  <c r="L206"/>
  <c r="A206"/>
  <c r="M205"/>
  <c r="L205"/>
  <c r="A205"/>
  <c r="M204"/>
  <c r="L204"/>
  <c r="A204"/>
  <c r="M203"/>
  <c r="L203"/>
  <c r="A203"/>
  <c r="M202"/>
  <c r="L202"/>
  <c r="A202"/>
  <c r="M201"/>
  <c r="L201"/>
  <c r="A201"/>
  <c r="M200"/>
  <c r="L200"/>
  <c r="A200"/>
  <c r="M199"/>
  <c r="L199"/>
  <c r="A199"/>
  <c r="M198"/>
  <c r="L198"/>
  <c r="A198"/>
  <c r="M197"/>
  <c r="L197"/>
  <c r="A197"/>
  <c r="M196"/>
  <c r="L196"/>
  <c r="A196"/>
  <c r="M195"/>
  <c r="L195"/>
  <c r="A195"/>
  <c r="M194"/>
  <c r="L194"/>
  <c r="A194"/>
  <c r="M193"/>
  <c r="L193"/>
  <c r="A193"/>
  <c r="M192"/>
  <c r="L192"/>
  <c r="A192"/>
  <c r="M191"/>
  <c r="L191"/>
  <c r="A191"/>
  <c r="M190"/>
  <c r="L190"/>
  <c r="A190"/>
  <c r="M189"/>
  <c r="L189"/>
  <c r="A189"/>
  <c r="M188"/>
  <c r="L188"/>
  <c r="A188"/>
  <c r="M187"/>
  <c r="L187"/>
  <c r="A187"/>
  <c r="M186"/>
  <c r="L186"/>
  <c r="A186"/>
  <c r="M185"/>
  <c r="L185"/>
  <c r="A185"/>
  <c r="M184"/>
  <c r="L184"/>
  <c r="A184"/>
  <c r="M183"/>
  <c r="L183"/>
  <c r="A183"/>
  <c r="M182"/>
  <c r="L182"/>
  <c r="A182"/>
  <c r="M181"/>
  <c r="L181"/>
  <c r="A181"/>
  <c r="M180"/>
  <c r="L180"/>
  <c r="A180"/>
  <c r="M179"/>
  <c r="L179"/>
  <c r="A179"/>
  <c r="M178"/>
  <c r="L178"/>
  <c r="A178"/>
  <c r="M177"/>
  <c r="L177"/>
  <c r="A177"/>
  <c r="M176"/>
  <c r="L176"/>
  <c r="A176"/>
  <c r="M175"/>
  <c r="L175"/>
  <c r="A175"/>
  <c r="M174"/>
  <c r="L174"/>
  <c r="A174"/>
  <c r="M173"/>
  <c r="L173"/>
  <c r="A173"/>
  <c r="M172"/>
  <c r="L172"/>
  <c r="A172"/>
  <c r="M171"/>
  <c r="L171"/>
  <c r="A171"/>
  <c r="M170"/>
  <c r="L170"/>
  <c r="A170"/>
  <c r="M169"/>
  <c r="L169"/>
  <c r="A169"/>
  <c r="M168"/>
  <c r="L168"/>
  <c r="A168"/>
  <c r="M167"/>
  <c r="L167"/>
  <c r="A167"/>
  <c r="M166"/>
  <c r="L166"/>
  <c r="A166"/>
  <c r="M165"/>
  <c r="L165"/>
  <c r="A165"/>
  <c r="M164"/>
  <c r="L164"/>
  <c r="A164"/>
  <c r="M163"/>
  <c r="L163"/>
  <c r="A163"/>
  <c r="M162"/>
  <c r="L162"/>
  <c r="A162"/>
  <c r="M161"/>
  <c r="L161"/>
  <c r="A161"/>
  <c r="M160"/>
  <c r="L160"/>
  <c r="A160"/>
  <c r="M159"/>
  <c r="L159"/>
  <c r="A159"/>
  <c r="M158"/>
  <c r="L158"/>
  <c r="A158"/>
  <c r="M157"/>
  <c r="L157"/>
  <c r="A157"/>
  <c r="M156"/>
  <c r="L156"/>
  <c r="A156"/>
  <c r="M155"/>
  <c r="L155"/>
  <c r="A155"/>
  <c r="M154"/>
  <c r="L154"/>
  <c r="A154"/>
  <c r="M153"/>
  <c r="L153"/>
  <c r="A153"/>
  <c r="M152"/>
  <c r="L152"/>
  <c r="A152"/>
  <c r="M151"/>
  <c r="L151"/>
  <c r="A151"/>
  <c r="M150"/>
  <c r="L150"/>
  <c r="A150"/>
  <c r="M149"/>
  <c r="L149"/>
  <c r="A149"/>
  <c r="M148"/>
  <c r="L148"/>
  <c r="A148"/>
  <c r="M147"/>
  <c r="L147"/>
  <c r="A147"/>
  <c r="M146"/>
  <c r="L146"/>
  <c r="A146"/>
  <c r="M145"/>
  <c r="L145"/>
  <c r="A145"/>
  <c r="M144"/>
  <c r="L144"/>
  <c r="A144"/>
  <c r="M143"/>
  <c r="L143"/>
  <c r="A143"/>
  <c r="M142"/>
  <c r="L142"/>
  <c r="A142"/>
  <c r="M141"/>
  <c r="L141"/>
  <c r="A141"/>
  <c r="M140"/>
  <c r="L140"/>
  <c r="A140"/>
  <c r="M139"/>
  <c r="L139"/>
  <c r="A139"/>
  <c r="M138"/>
  <c r="L138"/>
  <c r="A138"/>
  <c r="M137"/>
  <c r="L137"/>
  <c r="A137"/>
  <c r="M136"/>
  <c r="L136"/>
  <c r="A136"/>
  <c r="M135"/>
  <c r="L135"/>
  <c r="A135"/>
  <c r="M134"/>
  <c r="L134"/>
  <c r="A134"/>
  <c r="M133"/>
  <c r="L133"/>
  <c r="A133"/>
  <c r="M132"/>
  <c r="L132"/>
  <c r="A132"/>
  <c r="M131"/>
  <c r="L131"/>
  <c r="A131"/>
  <c r="M130"/>
  <c r="L130"/>
  <c r="A130"/>
  <c r="M129"/>
  <c r="L129"/>
  <c r="A129"/>
  <c r="M128"/>
  <c r="L128"/>
  <c r="A128"/>
  <c r="M127"/>
  <c r="L127"/>
  <c r="A127"/>
  <c r="M126"/>
  <c r="L126"/>
  <c r="A126"/>
  <c r="M125"/>
  <c r="L125"/>
  <c r="A125"/>
  <c r="M124"/>
  <c r="L124"/>
  <c r="A124"/>
  <c r="M123"/>
  <c r="L123"/>
  <c r="A123"/>
  <c r="M122"/>
  <c r="L122"/>
  <c r="A122"/>
  <c r="M121"/>
  <c r="L121"/>
  <c r="A121"/>
  <c r="M120"/>
  <c r="L120"/>
  <c r="A120"/>
  <c r="M119"/>
  <c r="L119"/>
  <c r="A119"/>
  <c r="M118"/>
  <c r="L118"/>
  <c r="A118"/>
  <c r="M117"/>
  <c r="L117"/>
  <c r="A117"/>
  <c r="M116"/>
  <c r="L116"/>
  <c r="A116"/>
  <c r="M115"/>
  <c r="L115"/>
  <c r="A115"/>
  <c r="M114"/>
  <c r="L114"/>
  <c r="A114"/>
  <c r="M113"/>
  <c r="L113"/>
  <c r="A113"/>
  <c r="M112"/>
  <c r="L112"/>
  <c r="A112"/>
  <c r="M111"/>
  <c r="L111"/>
  <c r="A111"/>
  <c r="M110"/>
  <c r="L110"/>
  <c r="A110"/>
  <c r="M109"/>
  <c r="L109"/>
  <c r="A109"/>
  <c r="M108"/>
  <c r="L108"/>
  <c r="A108"/>
  <c r="M107"/>
  <c r="L107"/>
  <c r="A107"/>
  <c r="M106"/>
  <c r="L106"/>
  <c r="A106"/>
  <c r="M105"/>
  <c r="L105"/>
  <c r="A105"/>
  <c r="M104"/>
  <c r="L104"/>
  <c r="A104"/>
  <c r="M103"/>
  <c r="L103"/>
  <c r="A103"/>
  <c r="M102"/>
  <c r="L102"/>
  <c r="A102"/>
  <c r="M101"/>
  <c r="L101"/>
  <c r="A101"/>
  <c r="M100"/>
  <c r="L100"/>
  <c r="A100"/>
  <c r="M99"/>
  <c r="L99"/>
  <c r="A99"/>
  <c r="M98"/>
  <c r="L98"/>
  <c r="A98"/>
  <c r="M97"/>
  <c r="L97"/>
  <c r="A97"/>
  <c r="M96"/>
  <c r="L96"/>
  <c r="A96"/>
  <c r="M95"/>
  <c r="L95"/>
  <c r="A95"/>
  <c r="M94"/>
  <c r="L94"/>
  <c r="A94"/>
  <c r="M93"/>
  <c r="L93"/>
  <c r="A93"/>
  <c r="M92"/>
  <c r="L92"/>
  <c r="A92"/>
  <c r="M91"/>
  <c r="L91"/>
  <c r="A91"/>
  <c r="M90"/>
  <c r="L90"/>
  <c r="A90"/>
  <c r="M89"/>
  <c r="L89"/>
  <c r="A89"/>
  <c r="M88"/>
  <c r="L88"/>
  <c r="A88"/>
  <c r="M87"/>
  <c r="L87"/>
  <c r="A87"/>
  <c r="M86"/>
  <c r="L86"/>
  <c r="A86"/>
  <c r="M85"/>
  <c r="L85"/>
  <c r="A85"/>
  <c r="M84"/>
  <c r="L84"/>
  <c r="A84"/>
  <c r="M83"/>
  <c r="L83"/>
  <c r="A83"/>
  <c r="M82"/>
  <c r="L82"/>
  <c r="A82"/>
  <c r="M81"/>
  <c r="L81"/>
  <c r="A81"/>
  <c r="M80"/>
  <c r="L80"/>
  <c r="A80"/>
  <c r="M79"/>
  <c r="L79"/>
  <c r="A79"/>
  <c r="M78"/>
  <c r="L78"/>
  <c r="A78"/>
  <c r="M77"/>
  <c r="L77"/>
  <c r="A77"/>
  <c r="M76"/>
  <c r="L76"/>
  <c r="A76"/>
  <c r="M75"/>
  <c r="L75"/>
  <c r="A75"/>
  <c r="M74"/>
  <c r="L74"/>
  <c r="A74"/>
  <c r="M73"/>
  <c r="L73"/>
  <c r="A73"/>
  <c r="M72"/>
  <c r="L72"/>
  <c r="A72"/>
  <c r="M71"/>
  <c r="L71"/>
  <c r="A71"/>
  <c r="M70"/>
  <c r="L70"/>
  <c r="A70"/>
  <c r="M69"/>
  <c r="L69"/>
  <c r="A69"/>
  <c r="M68"/>
  <c r="L68"/>
  <c r="A68"/>
  <c r="M67"/>
  <c r="L67"/>
  <c r="A67"/>
  <c r="M66"/>
  <c r="L66"/>
  <c r="A66"/>
  <c r="M65"/>
  <c r="L65"/>
  <c r="A65"/>
  <c r="M64"/>
  <c r="L64"/>
  <c r="A64"/>
  <c r="M63"/>
  <c r="L63"/>
  <c r="A63"/>
  <c r="M62"/>
  <c r="L62"/>
  <c r="A62"/>
  <c r="M61"/>
  <c r="L61"/>
  <c r="A61"/>
  <c r="M60"/>
  <c r="L60"/>
  <c r="A60"/>
  <c r="M59"/>
  <c r="L59"/>
  <c r="A59"/>
  <c r="M58"/>
  <c r="L58"/>
  <c r="A58"/>
  <c r="M57"/>
  <c r="L57"/>
  <c r="A57"/>
  <c r="M56"/>
  <c r="L56"/>
  <c r="A56"/>
  <c r="M55"/>
  <c r="L55"/>
  <c r="A55"/>
  <c r="M54"/>
  <c r="L54"/>
  <c r="A54"/>
  <c r="M53"/>
  <c r="L53"/>
  <c r="A53"/>
  <c r="M52"/>
  <c r="L52"/>
  <c r="A52"/>
  <c r="M51"/>
  <c r="L51"/>
  <c r="A51"/>
  <c r="M50"/>
  <c r="L50"/>
  <c r="A50"/>
  <c r="M49"/>
  <c r="L49"/>
  <c r="A49"/>
  <c r="M48"/>
  <c r="L48"/>
  <c r="A48"/>
  <c r="M47"/>
  <c r="L47"/>
  <c r="A47"/>
  <c r="M46"/>
  <c r="L46"/>
  <c r="A46"/>
  <c r="M45"/>
  <c r="L45"/>
  <c r="A45"/>
  <c r="M44"/>
  <c r="L44"/>
  <c r="A44"/>
  <c r="M43"/>
  <c r="L43"/>
  <c r="A43"/>
  <c r="M42"/>
  <c r="L42"/>
  <c r="A42"/>
  <c r="M41"/>
  <c r="L41"/>
  <c r="A41"/>
  <c r="M40"/>
  <c r="L40"/>
  <c r="A40"/>
  <c r="M39"/>
  <c r="L39"/>
  <c r="A39"/>
  <c r="M38"/>
  <c r="L38"/>
  <c r="A38"/>
  <c r="M37"/>
  <c r="L37"/>
  <c r="A37"/>
  <c r="M36"/>
  <c r="L36"/>
  <c r="A36"/>
  <c r="M35"/>
  <c r="L35"/>
  <c r="A35"/>
  <c r="M34"/>
  <c r="L34"/>
  <c r="A34"/>
  <c r="M33"/>
  <c r="L33"/>
  <c r="A33"/>
  <c r="M32"/>
  <c r="L32"/>
  <c r="A32"/>
  <c r="M31"/>
  <c r="L31"/>
  <c r="A31"/>
  <c r="M30"/>
  <c r="L30"/>
  <c r="A30"/>
  <c r="M29"/>
  <c r="L29"/>
  <c r="A29"/>
  <c r="M28"/>
  <c r="L28"/>
  <c r="A28"/>
  <c r="M27"/>
  <c r="L27"/>
  <c r="A27"/>
  <c r="M26"/>
  <c r="L26"/>
  <c r="A26"/>
  <c r="M25"/>
  <c r="L25"/>
  <c r="A25"/>
  <c r="M24"/>
  <c r="L24"/>
  <c r="A24"/>
  <c r="M23"/>
  <c r="L23"/>
  <c r="A23"/>
  <c r="M22"/>
  <c r="L22"/>
  <c r="A22"/>
  <c r="M21"/>
  <c r="L21"/>
  <c r="A21"/>
  <c r="M20"/>
  <c r="L20"/>
  <c r="A20"/>
  <c r="M19"/>
  <c r="L19"/>
  <c r="A19"/>
  <c r="M18"/>
  <c r="L18"/>
  <c r="A18"/>
  <c r="M17"/>
  <c r="L17"/>
  <c r="A17"/>
  <c r="M16"/>
  <c r="L16"/>
  <c r="A16"/>
  <c r="M15"/>
  <c r="L15"/>
  <c r="A15"/>
  <c r="M14"/>
  <c r="L14"/>
  <c r="A14"/>
  <c r="M13"/>
  <c r="L13"/>
  <c r="A13"/>
  <c r="M12"/>
  <c r="L12"/>
  <c r="A12"/>
  <c r="M11"/>
  <c r="L11"/>
  <c r="A11"/>
  <c r="M10"/>
  <c r="L10"/>
  <c r="A10"/>
  <c r="M9"/>
  <c r="L9"/>
  <c r="A9"/>
  <c r="M8"/>
  <c r="L8"/>
  <c r="A8"/>
  <c r="M7"/>
  <c r="L7"/>
  <c r="A7"/>
  <c r="M6"/>
  <c r="L6"/>
  <c r="A6"/>
  <c r="M5"/>
  <c r="L5"/>
  <c r="A5"/>
  <c r="M4"/>
  <c r="L4"/>
  <c r="A4"/>
  <c r="M3"/>
  <c r="L3"/>
  <c r="A3"/>
  <c r="M2"/>
  <c r="L2"/>
  <c r="A2"/>
  <c r="D2" i="5" l="1" a="1"/>
  <c r="D2" s="1"/>
  <c r="G2" s="1"/>
  <c r="G9" l="1"/>
  <c r="H9" s="1"/>
  <c r="G5"/>
  <c r="H5" s="1"/>
  <c r="G13"/>
  <c r="H13" s="1"/>
  <c r="G3"/>
  <c r="H3" s="1"/>
  <c r="G7"/>
  <c r="H7" s="1"/>
  <c r="G11"/>
  <c r="H11" s="1"/>
  <c r="G15"/>
  <c r="H15" s="1"/>
  <c r="H2"/>
  <c r="G4"/>
  <c r="H4" s="1"/>
  <c r="G6"/>
  <c r="H6" s="1"/>
  <c r="G8"/>
  <c r="H8" s="1"/>
  <c r="G10"/>
  <c r="H10" s="1"/>
  <c r="G12"/>
  <c r="H12" s="1"/>
  <c r="G14"/>
  <c r="H14" s="1"/>
  <c r="J2" l="1" a="1"/>
  <c r="J2" s="1"/>
</calcChain>
</file>

<file path=xl/sharedStrings.xml><?xml version="1.0" encoding="utf-8"?>
<sst xmlns="http://schemas.openxmlformats.org/spreadsheetml/2006/main" count="37601" uniqueCount="7681">
  <si>
    <t>Číslo riadku</t>
  </si>
  <si>
    <t>Mesto</t>
  </si>
  <si>
    <t>MČ</t>
  </si>
  <si>
    <t>Orgán</t>
  </si>
  <si>
    <t>Obvod</t>
  </si>
  <si>
    <t>Krúžkov</t>
  </si>
  <si>
    <t>P.č.</t>
  </si>
  <si>
    <t>Celé meno</t>
  </si>
  <si>
    <t>Titul pred</t>
  </si>
  <si>
    <t>Titul za</t>
  </si>
  <si>
    <t>Vek</t>
  </si>
  <si>
    <t>Meno kandidáta na lístku</t>
  </si>
  <si>
    <t>Mesto / Obec</t>
  </si>
  <si>
    <t>Priezvisko kandidáta</t>
  </si>
  <si>
    <t>Uveďte počet platných hlasov</t>
  </si>
  <si>
    <t>Pre ľahšiu navigáciu môžete použiť šípky filtra.</t>
  </si>
  <si>
    <t>Počet hlasov</t>
  </si>
  <si>
    <t>Vyberte miesto zo zoznamu, vyberte orgán samosprávy, a uveďte meno a počet hlasov</t>
  </si>
  <si>
    <t>Banská Bystrica</t>
  </si>
  <si>
    <t>Primátor</t>
  </si>
  <si>
    <t>Igor Kašper</t>
  </si>
  <si>
    <t>Ing.</t>
  </si>
  <si>
    <t>Ján Nosko</t>
  </si>
  <si>
    <t>MUDr.</t>
  </si>
  <si>
    <t>Peter Peuker</t>
  </si>
  <si>
    <t>Jozef Sásik</t>
  </si>
  <si>
    <t>Poslanec</t>
  </si>
  <si>
    <t>Andrea Bačová</t>
  </si>
  <si>
    <t>Mgr.</t>
  </si>
  <si>
    <t>Patrícia Cenkovová</t>
  </si>
  <si>
    <t>Ladislav Hölc</t>
  </si>
  <si>
    <t>Ján Jambrich</t>
  </si>
  <si>
    <t>David Kapusta</t>
  </si>
  <si>
    <t>Ing. Mgr.</t>
  </si>
  <si>
    <t>Pavol Katreniak</t>
  </si>
  <si>
    <t>Mgr. Ing.</t>
  </si>
  <si>
    <t>Miriam Lapuníková</t>
  </si>
  <si>
    <t>MBA</t>
  </si>
  <si>
    <t>Andrea Maková</t>
  </si>
  <si>
    <t>Bc.</t>
  </si>
  <si>
    <t>Stanislav Mičev</t>
  </si>
  <si>
    <t>PhDr.</t>
  </si>
  <si>
    <t>PhD.</t>
  </si>
  <si>
    <t>Ludvik Nábělek</t>
  </si>
  <si>
    <t>Radovan Ocharovich</t>
  </si>
  <si>
    <t>Matúš Oľha</t>
  </si>
  <si>
    <t>doc. Mgr. art.</t>
  </si>
  <si>
    <t>Marián Pataj</t>
  </si>
  <si>
    <t>JUDr.</t>
  </si>
  <si>
    <t>Róbert Ragan</t>
  </si>
  <si>
    <t>Ivan Rybárik</t>
  </si>
  <si>
    <t>Radovan Sloboda</t>
  </si>
  <si>
    <t>Marek Šabo</t>
  </si>
  <si>
    <t>Milan Ševčík</t>
  </si>
  <si>
    <t>Miroslav Štelcl</t>
  </si>
  <si>
    <t>Richard Tokušev</t>
  </si>
  <si>
    <t>Jana Toličová</t>
  </si>
  <si>
    <t>Marek Vyhnička</t>
  </si>
  <si>
    <t>Marek Zeman</t>
  </si>
  <si>
    <t>Alexander Daško</t>
  </si>
  <si>
    <t>Oľga Kazanská</t>
  </si>
  <si>
    <t>Jaroslav Kuracina</t>
  </si>
  <si>
    <t>Marcel Mojžiš</t>
  </si>
  <si>
    <t>Ing. Bc.</t>
  </si>
  <si>
    <t>Marcel Pecník</t>
  </si>
  <si>
    <t>Ivan Uhrík</t>
  </si>
  <si>
    <t>Martin Úradníček</t>
  </si>
  <si>
    <t>Pavol Bielik</t>
  </si>
  <si>
    <t>Jana Brázdilová</t>
  </si>
  <si>
    <t>Matej Bučko</t>
  </si>
  <si>
    <t>Maroš Čupka</t>
  </si>
  <si>
    <t>Dis. art.</t>
  </si>
  <si>
    <t>Ján Dilík</t>
  </si>
  <si>
    <t>Július Ernek</t>
  </si>
  <si>
    <t>Jakub Gajdošík</t>
  </si>
  <si>
    <t>Beata Hirt</t>
  </si>
  <si>
    <t>Peter Hunák</t>
  </si>
  <si>
    <t>Ladislav Huntoš</t>
  </si>
  <si>
    <t>Jarmila Chmelková</t>
  </si>
  <si>
    <t>Jakub Iždinský</t>
  </si>
  <si>
    <t>Marek Kliment</t>
  </si>
  <si>
    <t>Martin Klus</t>
  </si>
  <si>
    <t>doc. PhDr.</t>
  </si>
  <si>
    <t>PhD. MBA</t>
  </si>
  <si>
    <t>Marek Kotleba</t>
  </si>
  <si>
    <t>Dáša Kupčeková</t>
  </si>
  <si>
    <t>Andrej Leitner</t>
  </si>
  <si>
    <t>Milan Lichý</t>
  </si>
  <si>
    <t>Martin Majling</t>
  </si>
  <si>
    <t>Anton Minárik</t>
  </si>
  <si>
    <t>PaedDr.</t>
  </si>
  <si>
    <t>Matúš Molitóris</t>
  </si>
  <si>
    <t>Vladimír Piperek</t>
  </si>
  <si>
    <t>Vladimír Pirošík</t>
  </si>
  <si>
    <t>Milan Prašovský</t>
  </si>
  <si>
    <t>Elena Púchyová</t>
  </si>
  <si>
    <t>Andrej Refka</t>
  </si>
  <si>
    <t>Vladimír Rosinský</t>
  </si>
  <si>
    <t>Michal Škantár</t>
  </si>
  <si>
    <t>Tomáš Štrba</t>
  </si>
  <si>
    <t>Róbert Trnka</t>
  </si>
  <si>
    <t>Martin Turčan</t>
  </si>
  <si>
    <t>Jozef Baláž</t>
  </si>
  <si>
    <t>Peter Čajka</t>
  </si>
  <si>
    <t>Abdulbesi Čako</t>
  </si>
  <si>
    <t>Katarína Čižmárová</t>
  </si>
  <si>
    <t>Doc. RNDr.</t>
  </si>
  <si>
    <t>CSc.</t>
  </si>
  <si>
    <t>Dušan Dobrota</t>
  </si>
  <si>
    <t>Janka Kmeťová</t>
  </si>
  <si>
    <t>Marek Odaloš</t>
  </si>
  <si>
    <t>Miroslav Potančok</t>
  </si>
  <si>
    <t>Jozef Tomáš</t>
  </si>
  <si>
    <t>Matej Ďurica</t>
  </si>
  <si>
    <t>Lucia Fabriciusová</t>
  </si>
  <si>
    <t>Marcela Gallová</t>
  </si>
  <si>
    <t>Ján Gereg</t>
  </si>
  <si>
    <t>Peter Gogola</t>
  </si>
  <si>
    <t>Danica Halamová</t>
  </si>
  <si>
    <t>Vladimír Hiadlovský</t>
  </si>
  <si>
    <t>doc. Ing.</t>
  </si>
  <si>
    <t>Luděk Hochmuth</t>
  </si>
  <si>
    <t>Robert Hrnčiar</t>
  </si>
  <si>
    <t>Klaudia Hrušková</t>
  </si>
  <si>
    <t>Miroslav Ivan</t>
  </si>
  <si>
    <t>Daniel Karas</t>
  </si>
  <si>
    <t>Hana Kasová</t>
  </si>
  <si>
    <t>Ing. arch.</t>
  </si>
  <si>
    <t>Ľubica Kleniarová</t>
  </si>
  <si>
    <t>Viera Klimentová</t>
  </si>
  <si>
    <t>RSDr.</t>
  </si>
  <si>
    <t>Soňa Kopčanová</t>
  </si>
  <si>
    <t>Rastislav Medveď</t>
  </si>
  <si>
    <t>Marek Modranský</t>
  </si>
  <si>
    <t>Ľubomír Motyčka</t>
  </si>
  <si>
    <t>Peter Pohančaník</t>
  </si>
  <si>
    <t>Vladimír Sklenka</t>
  </si>
  <si>
    <t>Lucia Skokanová</t>
  </si>
  <si>
    <t>Roman Štrba</t>
  </si>
  <si>
    <t>Svetozár Tomič</t>
  </si>
  <si>
    <t>Vladimír Výbošťok</t>
  </si>
  <si>
    <t>Stanislav Zaťko</t>
  </si>
  <si>
    <t>Denisa Zaťková</t>
  </si>
  <si>
    <t>Svetozár Dluholucký</t>
  </si>
  <si>
    <t>Prof. MUDr.</t>
  </si>
  <si>
    <t>Erika Karová</t>
  </si>
  <si>
    <t>Alžbeta Lukáčová</t>
  </si>
  <si>
    <t>Roman Miškár</t>
  </si>
  <si>
    <t>Vladimír Moravčík</t>
  </si>
  <si>
    <t>Peter Novanský</t>
  </si>
  <si>
    <t>Juraj Odor</t>
  </si>
  <si>
    <t>Marek Ondráš</t>
  </si>
  <si>
    <t>Miroslava Pastorková Kiseľová</t>
  </si>
  <si>
    <t>Mgr. art.</t>
  </si>
  <si>
    <t>Peter Plančík</t>
  </si>
  <si>
    <t>Ľudmila Priehodová</t>
  </si>
  <si>
    <t>Pavol Strhák</t>
  </si>
  <si>
    <t>Ján Ševc</t>
  </si>
  <si>
    <t>Peter Handlovský</t>
  </si>
  <si>
    <t>Miroslav Lupták</t>
  </si>
  <si>
    <t>Milan Smädo</t>
  </si>
  <si>
    <t>Michal Ševčík</t>
  </si>
  <si>
    <t>JUDr. Ing.</t>
  </si>
  <si>
    <t>Banská Štiavnica</t>
  </si>
  <si>
    <t>Nadežda Babiaková</t>
  </si>
  <si>
    <t>Katarína Barišová</t>
  </si>
  <si>
    <t>Dušan Lukačko</t>
  </si>
  <si>
    <t>Mikuláš Pál</t>
  </si>
  <si>
    <t>Renáta Antalová</t>
  </si>
  <si>
    <t>Michal Babiak</t>
  </si>
  <si>
    <t>Radovan Blaho</t>
  </si>
  <si>
    <t>Ján Čamaj</t>
  </si>
  <si>
    <t>Peter Emek</t>
  </si>
  <si>
    <t>Matúš Kaník</t>
  </si>
  <si>
    <t>Jozef Karabelly</t>
  </si>
  <si>
    <t>Roman Kartík</t>
  </si>
  <si>
    <t>Milan Klak</t>
  </si>
  <si>
    <t>Martin Macharik</t>
  </si>
  <si>
    <t>Katarína Maruniaková Lužinová</t>
  </si>
  <si>
    <t>Zuzana Mojičková</t>
  </si>
  <si>
    <t>Eva Petrášková</t>
  </si>
  <si>
    <t>Dušan Štrbák</t>
  </si>
  <si>
    <t>Lenka Švecová</t>
  </si>
  <si>
    <t>Marian Zimmermann</t>
  </si>
  <si>
    <t>Pavel Bačík</t>
  </si>
  <si>
    <t>RNDr.</t>
  </si>
  <si>
    <t>Ľubomír Barák</t>
  </si>
  <si>
    <t>Štefan Filip</t>
  </si>
  <si>
    <t>Jakub Jarábek</t>
  </si>
  <si>
    <t>Milan Kabína</t>
  </si>
  <si>
    <t>Lenka Koledová</t>
  </si>
  <si>
    <t>Helena Koťová</t>
  </si>
  <si>
    <t>Ján Kružlic</t>
  </si>
  <si>
    <t>Erik Melicherčík</t>
  </si>
  <si>
    <t>Ľuboš Melicherčík</t>
  </si>
  <si>
    <t>Matej Michalský</t>
  </si>
  <si>
    <t>Renáta Mikulášová</t>
  </si>
  <si>
    <t>Iveta Mikulčíková</t>
  </si>
  <si>
    <t>Marcela Suchá</t>
  </si>
  <si>
    <t>Gejza Volf</t>
  </si>
  <si>
    <t>Peter Zorvan</t>
  </si>
  <si>
    <t>Martin Bálik</t>
  </si>
  <si>
    <t>Miroslava Gregušová</t>
  </si>
  <si>
    <t>Mgr. Bc.</t>
  </si>
  <si>
    <t>Štefan Mičura</t>
  </si>
  <si>
    <t>Matúš Turányi</t>
  </si>
  <si>
    <t>Bardejov</t>
  </si>
  <si>
    <t>Juraj Bochňa</t>
  </si>
  <si>
    <t>ArtD.</t>
  </si>
  <si>
    <t>Andrej Gmitter</t>
  </si>
  <si>
    <t>Boris Hanuščak</t>
  </si>
  <si>
    <t>Stanislav Jurčišin</t>
  </si>
  <si>
    <t>Marián Matej</t>
  </si>
  <si>
    <t>Milan Ján Pilip</t>
  </si>
  <si>
    <t>Stanislav Soroka</t>
  </si>
  <si>
    <t>Ladislav Arendáč</t>
  </si>
  <si>
    <t>Miroslav Bejda</t>
  </si>
  <si>
    <t>Mária Ferková</t>
  </si>
  <si>
    <t>Róbert Geci</t>
  </si>
  <si>
    <t>Michal Hanko</t>
  </si>
  <si>
    <t>Igor Hlad'</t>
  </si>
  <si>
    <t>Slavomír Krok</t>
  </si>
  <si>
    <t>Ján Maník</t>
  </si>
  <si>
    <t>PhDr. PaedDr.</t>
  </si>
  <si>
    <t>Tomáš Molčan</t>
  </si>
  <si>
    <t>Marek Ondavský</t>
  </si>
  <si>
    <t>Peter Petruš</t>
  </si>
  <si>
    <t>Viliam Potanovič</t>
  </si>
  <si>
    <t>Mikuláš Prokop</t>
  </si>
  <si>
    <t>Zuzana Snaková</t>
  </si>
  <si>
    <t>Marcel Tribus</t>
  </si>
  <si>
    <t>Ľubomír Augustinský</t>
  </si>
  <si>
    <t>Pavol Bicák</t>
  </si>
  <si>
    <t>Ľudovít Billý</t>
  </si>
  <si>
    <t>DiS.art</t>
  </si>
  <si>
    <t>Vladimír Ducár</t>
  </si>
  <si>
    <t>Andrej Havrilla</t>
  </si>
  <si>
    <t>Miloš Holoda</t>
  </si>
  <si>
    <t>Miron Host</t>
  </si>
  <si>
    <t>Peter Hudák</t>
  </si>
  <si>
    <t>Slavomír Hudák</t>
  </si>
  <si>
    <t>Eva Hudáková</t>
  </si>
  <si>
    <t>Slavomír Katušin</t>
  </si>
  <si>
    <t>Marián Kormoš</t>
  </si>
  <si>
    <t>Mária Nováková</t>
  </si>
  <si>
    <t>Peter Simko</t>
  </si>
  <si>
    <t>Erik Slimák</t>
  </si>
  <si>
    <t>Erik Sokolí</t>
  </si>
  <si>
    <t>Ľubomír Šesták</t>
  </si>
  <si>
    <t>Jaroslav Terpitko</t>
  </si>
  <si>
    <t>Anton Duchnovský</t>
  </si>
  <si>
    <t>Ján Jakub</t>
  </si>
  <si>
    <t>Jozef Križanovský</t>
  </si>
  <si>
    <t>František Kučmina</t>
  </si>
  <si>
    <t>Július Zbyňovský</t>
  </si>
  <si>
    <t>Martin Cel'uch</t>
  </si>
  <si>
    <t>Martin Demský</t>
  </si>
  <si>
    <t>Ján Fotta</t>
  </si>
  <si>
    <t>Miroslav Mydlo</t>
  </si>
  <si>
    <t>Vladislav Novák</t>
  </si>
  <si>
    <t>Anna Petričová</t>
  </si>
  <si>
    <t>Ivan Savčák</t>
  </si>
  <si>
    <t>Vladimír Savčinský</t>
  </si>
  <si>
    <t>Ľuboš Smelý</t>
  </si>
  <si>
    <t>Alexander Šoth</t>
  </si>
  <si>
    <t>Jaromír Zdziebko</t>
  </si>
  <si>
    <t>Viliam Antony</t>
  </si>
  <si>
    <t>Ľubomír Dudinský</t>
  </si>
  <si>
    <t>Pavol Gmitter</t>
  </si>
  <si>
    <t>Marek Hudák</t>
  </si>
  <si>
    <t>Martin jutka</t>
  </si>
  <si>
    <t>Lenka Petrušová</t>
  </si>
  <si>
    <t>Oliver Polyák</t>
  </si>
  <si>
    <t>Martin Sisák</t>
  </si>
  <si>
    <t>Cyril Šatánek</t>
  </si>
  <si>
    <t>Martin Šmilňák</t>
  </si>
  <si>
    <t>Marián Tíliščák</t>
  </si>
  <si>
    <t>Bohuš Čepiga</t>
  </si>
  <si>
    <t>Miloš Dvorský</t>
  </si>
  <si>
    <t>Adam Dzamba</t>
  </si>
  <si>
    <t>Štefan Eller</t>
  </si>
  <si>
    <t>Peter Choma</t>
  </si>
  <si>
    <t>Maroš Micenko</t>
  </si>
  <si>
    <t>Ladislav Olejár</t>
  </si>
  <si>
    <t>Jozef Sorád</t>
  </si>
  <si>
    <t>Eliáš Soroka</t>
  </si>
  <si>
    <t>Ľuboslav Velgos</t>
  </si>
  <si>
    <t>Rastislav Feciľák</t>
  </si>
  <si>
    <t>Marek Gmitter</t>
  </si>
  <si>
    <t>Ondrej Katuška</t>
  </si>
  <si>
    <t>Jozef Kukulský</t>
  </si>
  <si>
    <t>Veronika Marková</t>
  </si>
  <si>
    <t>Lukáš Ondeček</t>
  </si>
  <si>
    <t>Jozef Pasternák</t>
  </si>
  <si>
    <t>Dávid Soroka</t>
  </si>
  <si>
    <t>Alexander Starinský</t>
  </si>
  <si>
    <t>Martina Steranková</t>
  </si>
  <si>
    <t>František Tkáč</t>
  </si>
  <si>
    <t>Peter Ždil'a</t>
  </si>
  <si>
    <t>Marek Šimco</t>
  </si>
  <si>
    <t>Jaroslav Fignár</t>
  </si>
  <si>
    <t>Pavol Goriščák</t>
  </si>
  <si>
    <t>Bratislava</t>
  </si>
  <si>
    <t>_Hlavné mesto</t>
  </si>
  <si>
    <t>Viktor Béreš</t>
  </si>
  <si>
    <t>Jaroslav Brada</t>
  </si>
  <si>
    <t>Václav Mika</t>
  </si>
  <si>
    <t>Ján Mrva</t>
  </si>
  <si>
    <t>Ivo Nesrovnal</t>
  </si>
  <si>
    <t>Iveta Plšeková</t>
  </si>
  <si>
    <t>Roman Ruhig</t>
  </si>
  <si>
    <t>Andrej Trnovec</t>
  </si>
  <si>
    <t>Matúš Vallo</t>
  </si>
  <si>
    <t>Miroslav Vetrík</t>
  </si>
  <si>
    <t>Zuzana Aufrichtová</t>
  </si>
  <si>
    <t>Dagmar Bednáriková</t>
  </si>
  <si>
    <t>Adam Berka</t>
  </si>
  <si>
    <t>Martin Borguľa</t>
  </si>
  <si>
    <t>Michal Bucek</t>
  </si>
  <si>
    <t>Peter Cesnak</t>
  </si>
  <si>
    <t>Viliam Denko</t>
  </si>
  <si>
    <t>Miloš Domorák</t>
  </si>
  <si>
    <t>Ján Drinovský</t>
  </si>
  <si>
    <t>Marián Fabuľa</t>
  </si>
  <si>
    <t>Martin Gajdoš</t>
  </si>
  <si>
    <t>Gábor Grendel</t>
  </si>
  <si>
    <t>Róbert Grožaj</t>
  </si>
  <si>
    <t>Štefan Holčík</t>
  </si>
  <si>
    <t>Michaela Hornáčková</t>
  </si>
  <si>
    <t>Samuel Janec</t>
  </si>
  <si>
    <t>MPH</t>
  </si>
  <si>
    <t>Dana Kleinert</t>
  </si>
  <si>
    <t>Gabriel Kollár</t>
  </si>
  <si>
    <t>Martin Kormúth</t>
  </si>
  <si>
    <t>Milan Lopašovský</t>
  </si>
  <si>
    <t>PharmDr.</t>
  </si>
  <si>
    <t>Martin Manina</t>
  </si>
  <si>
    <t>Peter Marček</t>
  </si>
  <si>
    <t>Andrej Martinka</t>
  </si>
  <si>
    <t>Barbora Oráčová</t>
  </si>
  <si>
    <t>Marek Para</t>
  </si>
  <si>
    <t>Luboš David Sirota</t>
  </si>
  <si>
    <t>Eva Sisková</t>
  </si>
  <si>
    <t>Robert Slezak</t>
  </si>
  <si>
    <t>Janka Šípošová</t>
  </si>
  <si>
    <t>Sven Šovčík</t>
  </si>
  <si>
    <t>Radoslav Števčík</t>
  </si>
  <si>
    <t>Ladislav Štibrányi</t>
  </si>
  <si>
    <t>Doc. Ing.</t>
  </si>
  <si>
    <t>Juraj Štofko</t>
  </si>
  <si>
    <t>PhD, MBA</t>
  </si>
  <si>
    <t>Michal Šulek</t>
  </si>
  <si>
    <t>Matej Vagač</t>
  </si>
  <si>
    <t>Peter Adamec</t>
  </si>
  <si>
    <t>Milan Černý</t>
  </si>
  <si>
    <t>Jana Grossmanová</t>
  </si>
  <si>
    <t>Martin Halás</t>
  </si>
  <si>
    <t>Vladimír Holásek</t>
  </si>
  <si>
    <t>Izabella Jégh</t>
  </si>
  <si>
    <t>Sofia Karasová</t>
  </si>
  <si>
    <t>Kristián Kevický</t>
  </si>
  <si>
    <t>Pavol Kubiš</t>
  </si>
  <si>
    <t>Zoran Kupkovič</t>
  </si>
  <si>
    <t>Roman Lamoš</t>
  </si>
  <si>
    <t>Kód kraja</t>
  </si>
  <si>
    <t>Názov kraja</t>
  </si>
  <si>
    <t>Kód územného obvodu</t>
  </si>
  <si>
    <t>Názov územného obvod</t>
  </si>
  <si>
    <t>Kód okresu</t>
  </si>
  <si>
    <t>Názov okresu</t>
  </si>
  <si>
    <t>Kód obce</t>
  </si>
  <si>
    <t>Názov obce</t>
  </si>
  <si>
    <t>Počet volených poslancov</t>
  </si>
  <si>
    <t>Typ volieb</t>
  </si>
  <si>
    <t>Oto Nevický</t>
  </si>
  <si>
    <t>Alžbeta Ožvaldová</t>
  </si>
  <si>
    <t>Počet výskytov obce</t>
  </si>
  <si>
    <t>Názov do zápisnice</t>
  </si>
  <si>
    <t>Bratislavský kraj</t>
  </si>
  <si>
    <t>Bratislava mesto</t>
  </si>
  <si>
    <t>Tomáš Pindúr</t>
  </si>
  <si>
    <t>Starosta a zastupiteľstvo</t>
  </si>
  <si>
    <t>Igor Adamec</t>
  </si>
  <si>
    <t>Miroslav Adamec</t>
  </si>
  <si>
    <t>Bratislava I</t>
  </si>
  <si>
    <t>Bratislava - Staré Mesto</t>
  </si>
  <si>
    <t>Tomáš Alscher</t>
  </si>
  <si>
    <t>Bratislava II</t>
  </si>
  <si>
    <t>Bratislava - Podunajské Biskupice</t>
  </si>
  <si>
    <t>Bratislava - Ružinov</t>
  </si>
  <si>
    <t>Patrik Baláž</t>
  </si>
  <si>
    <t>Bratislava - Vrakuňa</t>
  </si>
  <si>
    <t>Vladimír Barčák</t>
  </si>
  <si>
    <t>Bratislava III</t>
  </si>
  <si>
    <t>Bratislava - Nové Mesto</t>
  </si>
  <si>
    <t>Sylvia Beňová</t>
  </si>
  <si>
    <t>Bratislava - Rača</t>
  </si>
  <si>
    <t>Kamil Bodnár</t>
  </si>
  <si>
    <t>Bratislava - Vajnory</t>
  </si>
  <si>
    <t>Bratislava IV</t>
  </si>
  <si>
    <t>Michal Brat</t>
  </si>
  <si>
    <t>Bratislava - Devín</t>
  </si>
  <si>
    <t>PhD</t>
  </si>
  <si>
    <t>Bratislava - Devínska Nová Ves</t>
  </si>
  <si>
    <t>Ján Buocik</t>
  </si>
  <si>
    <t>Bratislava - Dúbravka</t>
  </si>
  <si>
    <t>Marcel Černý</t>
  </si>
  <si>
    <t>Bratislava - Karlova Ves</t>
  </si>
  <si>
    <t>Daniel Dömény</t>
  </si>
  <si>
    <t>Bratislava - Lamač</t>
  </si>
  <si>
    <t>Slavomír Drozd</t>
  </si>
  <si>
    <t>Bratislava - Záhorská Bystrica</t>
  </si>
  <si>
    <t>František Fabián</t>
  </si>
  <si>
    <t>Bratislava V</t>
  </si>
  <si>
    <t>Bratislava - Čunovo</t>
  </si>
  <si>
    <t>Michal Gašaj</t>
  </si>
  <si>
    <t>Bratislava - Jarovce</t>
  </si>
  <si>
    <t>Martin Chren</t>
  </si>
  <si>
    <t>Bratislava - Petržalka</t>
  </si>
  <si>
    <t>Pavol Jusko</t>
  </si>
  <si>
    <t>Bratislava - Rusovce</t>
  </si>
  <si>
    <t>Rastislav Kalafut</t>
  </si>
  <si>
    <t>Malacky</t>
  </si>
  <si>
    <t>Borinka</t>
  </si>
  <si>
    <t>Gajary</t>
  </si>
  <si>
    <t>Branislav Kaliský</t>
  </si>
  <si>
    <t>Jablonové</t>
  </si>
  <si>
    <t>Martin Kostelničák</t>
  </si>
  <si>
    <t>Jakubov</t>
  </si>
  <si>
    <t>Monika Kozelová</t>
  </si>
  <si>
    <t>Kostolište</t>
  </si>
  <si>
    <t>Kuchyňa</t>
  </si>
  <si>
    <t>Ivan Kraszkó</t>
  </si>
  <si>
    <t>Láb</t>
  </si>
  <si>
    <t>Marcela Kulifajová</t>
  </si>
  <si>
    <t>Lozorno</t>
  </si>
  <si>
    <t>Kristína Laššáková</t>
  </si>
  <si>
    <t>Ľubomír Lenár</t>
  </si>
  <si>
    <t>Malé Leváre</t>
  </si>
  <si>
    <t>Marek Machata</t>
  </si>
  <si>
    <t>Mgr. et Mgr.</t>
  </si>
  <si>
    <t>Marianka</t>
  </si>
  <si>
    <t>Pernek</t>
  </si>
  <si>
    <t>Jozef Matúšek</t>
  </si>
  <si>
    <t>Plavecké Podhradie</t>
  </si>
  <si>
    <t>Plavecký Mikuláš</t>
  </si>
  <si>
    <t>Plavecký Štvrtok</t>
  </si>
  <si>
    <t>Rohožník</t>
  </si>
  <si>
    <t>Sološnica</t>
  </si>
  <si>
    <t>Studienka</t>
  </si>
  <si>
    <t>Stupava</t>
  </si>
  <si>
    <t>Suchohrad</t>
  </si>
  <si>
    <t>Veľké Leváre</t>
  </si>
  <si>
    <t>Vysoká pri Morave</t>
  </si>
  <si>
    <t>Záhorská Ves</t>
  </si>
  <si>
    <t>Závod</t>
  </si>
  <si>
    <t>Zohor</t>
  </si>
  <si>
    <t>Pezinok</t>
  </si>
  <si>
    <t>Báhoň</t>
  </si>
  <si>
    <t>Budmerice</t>
  </si>
  <si>
    <t>Častá</t>
  </si>
  <si>
    <t>Doľany</t>
  </si>
  <si>
    <t>Dubová</t>
  </si>
  <si>
    <t>Jablonec</t>
  </si>
  <si>
    <t>Limbach</t>
  </si>
  <si>
    <t>Modra</t>
  </si>
  <si>
    <t>Píla</t>
  </si>
  <si>
    <t>Slovenský Grob</t>
  </si>
  <si>
    <t>Ivo Nemčič</t>
  </si>
  <si>
    <t>Svätý Jur</t>
  </si>
  <si>
    <t>Šenkvice</t>
  </si>
  <si>
    <t>Petra Palenčárová</t>
  </si>
  <si>
    <t>Štefanová</t>
  </si>
  <si>
    <t>Martin Patoprstý</t>
  </si>
  <si>
    <t>Viničné</t>
  </si>
  <si>
    <t>Dušan Pekár</t>
  </si>
  <si>
    <t>Vinosady</t>
  </si>
  <si>
    <t>Jana Poláčiková</t>
  </si>
  <si>
    <t>Vištuk</t>
  </si>
  <si>
    <t>Senec</t>
  </si>
  <si>
    <t>Bernolákovo</t>
  </si>
  <si>
    <t>Michal Rečičár</t>
  </si>
  <si>
    <t>Blatné</t>
  </si>
  <si>
    <t>Anna Reinerová</t>
  </si>
  <si>
    <t>Boldog</t>
  </si>
  <si>
    <t>Vladimír Sloboda</t>
  </si>
  <si>
    <t>Čataj</t>
  </si>
  <si>
    <t>Maroš Smolec</t>
  </si>
  <si>
    <t>Dunajská Lužná</t>
  </si>
  <si>
    <t>Peter Strapák</t>
  </si>
  <si>
    <t>Hamuliakovo</t>
  </si>
  <si>
    <t>Martina Šimkovičová</t>
  </si>
  <si>
    <t>Hrubá Borša</t>
  </si>
  <si>
    <t>Katarína Šimončičová</t>
  </si>
  <si>
    <t>Hrubý Šúr</t>
  </si>
  <si>
    <t>Lucia Štasselová</t>
  </si>
  <si>
    <t>Hurbanova Ves</t>
  </si>
  <si>
    <t>Chorvátsky Grob</t>
  </si>
  <si>
    <t>Ivor Švihran</t>
  </si>
  <si>
    <t>Igram</t>
  </si>
  <si>
    <t>Tatiana Tomášková</t>
  </si>
  <si>
    <t>Ivanka pri Dunaji</t>
  </si>
  <si>
    <t>Jakub Vallo</t>
  </si>
  <si>
    <t>Kalinkovo</t>
  </si>
  <si>
    <t>Martin Vojtašovič</t>
  </si>
  <si>
    <t>Kaplna</t>
  </si>
  <si>
    <t>Kostolná pri Dunaji</t>
  </si>
  <si>
    <t>Lukáš Zajac</t>
  </si>
  <si>
    <t>PhD. MSc</t>
  </si>
  <si>
    <t>Kráľová pri Senci</t>
  </si>
  <si>
    <t>Malinovo</t>
  </si>
  <si>
    <t>Tomáš Galo</t>
  </si>
  <si>
    <t>Miloslavov</t>
  </si>
  <si>
    <t>Most pri Bratislave</t>
  </si>
  <si>
    <t>Jozef Gosť</t>
  </si>
  <si>
    <t>Nová Dedinka</t>
  </si>
  <si>
    <t>Juraj Kaliský</t>
  </si>
  <si>
    <t>Nový Svet</t>
  </si>
  <si>
    <t>Ferdinand Klimsch</t>
  </si>
  <si>
    <t>Reca</t>
  </si>
  <si>
    <t>Oľga Kubaliková</t>
  </si>
  <si>
    <t>Rovinka</t>
  </si>
  <si>
    <t>Martin Kuruc</t>
  </si>
  <si>
    <t>Tomášov</t>
  </si>
  <si>
    <t>Tureň</t>
  </si>
  <si>
    <t>Marián Nagy</t>
  </si>
  <si>
    <t>PhDr. Mgr.</t>
  </si>
  <si>
    <t>Veľký Biel</t>
  </si>
  <si>
    <t>Martin Podrimavský</t>
  </si>
  <si>
    <t>Vlky</t>
  </si>
  <si>
    <t>Zálesie</t>
  </si>
  <si>
    <t>Soňa Svoreňová</t>
  </si>
  <si>
    <t>Trnavský kraj</t>
  </si>
  <si>
    <t>Dunajská Streda</t>
  </si>
  <si>
    <t>Báč</t>
  </si>
  <si>
    <t>Milan Šindler</t>
  </si>
  <si>
    <t>Baka</t>
  </si>
  <si>
    <t>Michaela Žilková</t>
  </si>
  <si>
    <t>Baloň</t>
  </si>
  <si>
    <t>Bellova Ves</t>
  </si>
  <si>
    <t>Katarína Augustinič</t>
  </si>
  <si>
    <t>Andrej Árva</t>
  </si>
  <si>
    <t>Blahová</t>
  </si>
  <si>
    <t>Mário Barna</t>
  </si>
  <si>
    <t>Blatná na Ostrove</t>
  </si>
  <si>
    <t>Richard Barna</t>
  </si>
  <si>
    <t>Bodíky</t>
  </si>
  <si>
    <t>Boheľov</t>
  </si>
  <si>
    <t>Marián Bauman</t>
  </si>
  <si>
    <t>Čakany</t>
  </si>
  <si>
    <t>Ján Čičmič</t>
  </si>
  <si>
    <t>Čenkovce</t>
  </si>
  <si>
    <t>Dušan Galis</t>
  </si>
  <si>
    <t>Čiližská Radvaň</t>
  </si>
  <si>
    <t>Miroslav Goldschmied</t>
  </si>
  <si>
    <t>Dobrohošť</t>
  </si>
  <si>
    <t>Ondrej Halás</t>
  </si>
  <si>
    <t>Dolný Bar</t>
  </si>
  <si>
    <t>Miroslav Kolesár</t>
  </si>
  <si>
    <t>Dolný Štál</t>
  </si>
  <si>
    <t>Tomáš Korček</t>
  </si>
  <si>
    <t>Dunajský Klátov</t>
  </si>
  <si>
    <t>Caroline Líšková</t>
  </si>
  <si>
    <t>Gabčíkovo</t>
  </si>
  <si>
    <t>Juraj Maxim</t>
  </si>
  <si>
    <t>Holice</t>
  </si>
  <si>
    <t>Horná Potôň</t>
  </si>
  <si>
    <t>Richard Mikulec</t>
  </si>
  <si>
    <t>Horné Mýto</t>
  </si>
  <si>
    <t>Vladimír Mikuš</t>
  </si>
  <si>
    <t>Horný Bar</t>
  </si>
  <si>
    <t>Jakub Mrva</t>
  </si>
  <si>
    <t>Hubice</t>
  </si>
  <si>
    <t>Hviezdoslavov</t>
  </si>
  <si>
    <t>Ľubomír Petrík</t>
  </si>
  <si>
    <t>Jahodná</t>
  </si>
  <si>
    <t>Juraj Petrovič</t>
  </si>
  <si>
    <t>Janíky</t>
  </si>
  <si>
    <t>Róbert Puk</t>
  </si>
  <si>
    <t>Jurová</t>
  </si>
  <si>
    <t>Dagmar Pupalová</t>
  </si>
  <si>
    <t>Peter Vaškovič</t>
  </si>
  <si>
    <t>Martin Vlačiky</t>
  </si>
  <si>
    <t>Ph.D.</t>
  </si>
  <si>
    <t>Kľúčovec</t>
  </si>
  <si>
    <t>Stanislav Winkler</t>
  </si>
  <si>
    <t>Kostolné Kračany</t>
  </si>
  <si>
    <t>Lenka Antalová Plavuchová</t>
  </si>
  <si>
    <t>Kráľovičove Kračany</t>
  </si>
  <si>
    <t>Iveta Bačićová</t>
  </si>
  <si>
    <t>Kútniky</t>
  </si>
  <si>
    <t>Miloš Eliaš</t>
  </si>
  <si>
    <t>Kvetoslavov</t>
  </si>
  <si>
    <t>Kyselica</t>
  </si>
  <si>
    <t>Nadežda Fuksová</t>
  </si>
  <si>
    <t>Lehnice</t>
  </si>
  <si>
    <t>Adam Hochel</t>
  </si>
  <si>
    <t>PhD. MPH</t>
  </si>
  <si>
    <t>Lúč na Ostrove</t>
  </si>
  <si>
    <t>Ľubomír Krampl</t>
  </si>
  <si>
    <t>Macov</t>
  </si>
  <si>
    <t>Róbert Pajdlhauser</t>
  </si>
  <si>
    <t>Mad</t>
  </si>
  <si>
    <t>Peter Pilinský</t>
  </si>
  <si>
    <t>Malé Dvorníky</t>
  </si>
  <si>
    <t>Ján Polakovič</t>
  </si>
  <si>
    <t>Medveďov</t>
  </si>
  <si>
    <t>Mierovo</t>
  </si>
  <si>
    <t>Lucia Polakovičová</t>
  </si>
  <si>
    <t>Michal na Ostrove</t>
  </si>
  <si>
    <t>Ňárad</t>
  </si>
  <si>
    <t>Filip Rybanič</t>
  </si>
  <si>
    <t>Nový Život</t>
  </si>
  <si>
    <t>Ingrid Vanerková</t>
  </si>
  <si>
    <t>Ohrady</t>
  </si>
  <si>
    <t>Okoč</t>
  </si>
  <si>
    <t>Miroslava Vermeiren</t>
  </si>
  <si>
    <t>Oľdza</t>
  </si>
  <si>
    <t>Monika Debnárová</t>
  </si>
  <si>
    <t>Orechová Potôň</t>
  </si>
  <si>
    <t>Justín Horvatovič</t>
  </si>
  <si>
    <t>Padáň</t>
  </si>
  <si>
    <t>Ján Panák</t>
  </si>
  <si>
    <t>Pataš</t>
  </si>
  <si>
    <t>Juraj Zeman</t>
  </si>
  <si>
    <t>Potônske Lúky</t>
  </si>
  <si>
    <t>Rastislav Kunst</t>
  </si>
  <si>
    <t>Povoda</t>
  </si>
  <si>
    <t>Rohovce</t>
  </si>
  <si>
    <t>Barbora Ružičková</t>
  </si>
  <si>
    <t>Sap</t>
  </si>
  <si>
    <t>Zuzana Šubová</t>
  </si>
  <si>
    <t>Šamorín</t>
  </si>
  <si>
    <t>Martin Bavolár</t>
  </si>
  <si>
    <t>Štvrtok na Ostrove</t>
  </si>
  <si>
    <t>Matej Dostál</t>
  </si>
  <si>
    <t>Topoľníky</t>
  </si>
  <si>
    <t>Peter Hanulík</t>
  </si>
  <si>
    <t>Trhová Hradská</t>
  </si>
  <si>
    <t>Trnávka</t>
  </si>
  <si>
    <t>Adrian Jankovič</t>
  </si>
  <si>
    <t>Trstená na Ostrove</t>
  </si>
  <si>
    <t>Andrej Kovarík</t>
  </si>
  <si>
    <t>Veľká Paka</t>
  </si>
  <si>
    <t>Zoroslav Smolinský</t>
  </si>
  <si>
    <t>Veľké Blahovo</t>
  </si>
  <si>
    <t>Rastislav Tešovič</t>
  </si>
  <si>
    <t>Veľké Dvorníky</t>
  </si>
  <si>
    <t>Libor Gula</t>
  </si>
  <si>
    <t>M.A.</t>
  </si>
  <si>
    <t>Veľký Meder</t>
  </si>
  <si>
    <t>Tomáš Hanulík</t>
  </si>
  <si>
    <t>Vieska</t>
  </si>
  <si>
    <t>Vojka nad Dunajom</t>
  </si>
  <si>
    <t>Juraj Káčer</t>
  </si>
  <si>
    <t>Vrakúň</t>
  </si>
  <si>
    <t>Ľuboš Krajčír</t>
  </si>
  <si>
    <t>Vydrany</t>
  </si>
  <si>
    <t>Lilia Lohnická</t>
  </si>
  <si>
    <t>Zlaté Klasy</t>
  </si>
  <si>
    <t>Daniela Olenočinová</t>
  </si>
  <si>
    <t>Galanta</t>
  </si>
  <si>
    <t>Abrahám</t>
  </si>
  <si>
    <t>Iveta Petrušková</t>
  </si>
  <si>
    <t>Čierna Voda</t>
  </si>
  <si>
    <t>Čierny Brod</t>
  </si>
  <si>
    <t>Viera Psotková</t>
  </si>
  <si>
    <t>Dolná Streda</t>
  </si>
  <si>
    <t>Marek Rapant</t>
  </si>
  <si>
    <t>LL.M</t>
  </si>
  <si>
    <t>Dolné Saliby</t>
  </si>
  <si>
    <t>Tomáš Vašek</t>
  </si>
  <si>
    <t>Dolný Chotár</t>
  </si>
  <si>
    <t>Michal Vavro</t>
  </si>
  <si>
    <t>Zdenka Zaťovičová</t>
  </si>
  <si>
    <t>Gáň</t>
  </si>
  <si>
    <t>Tibor Balga</t>
  </si>
  <si>
    <t>Horné Saliby</t>
  </si>
  <si>
    <t>Igor Bendík</t>
  </si>
  <si>
    <t>Hoste</t>
  </si>
  <si>
    <t>Pavol Bulla</t>
  </si>
  <si>
    <t>Jánovce</t>
  </si>
  <si>
    <t>Dana Čahojová</t>
  </si>
  <si>
    <t>Jelka</t>
  </si>
  <si>
    <t>Janka Ďurčová</t>
  </si>
  <si>
    <t>Kajal</t>
  </si>
  <si>
    <t>Milena Fejérová</t>
  </si>
  <si>
    <t>Košúty</t>
  </si>
  <si>
    <t>MgA.</t>
  </si>
  <si>
    <t>Kráľov Brod</t>
  </si>
  <si>
    <t>Iveta Hanulíková</t>
  </si>
  <si>
    <t>Malá Mača</t>
  </si>
  <si>
    <t>Michal Kovács</t>
  </si>
  <si>
    <t>Matúškovo</t>
  </si>
  <si>
    <t>Mostová</t>
  </si>
  <si>
    <t>Peter Lenč</t>
  </si>
  <si>
    <t>Pata</t>
  </si>
  <si>
    <t>Karol Ondriáš</t>
  </si>
  <si>
    <t>DrSc.</t>
  </si>
  <si>
    <t>Pusté Sady</t>
  </si>
  <si>
    <t>Ľuboš Orlický</t>
  </si>
  <si>
    <t>Pusté Úľany</t>
  </si>
  <si>
    <t>Peter Palásti</t>
  </si>
  <si>
    <t>Sereď</t>
  </si>
  <si>
    <t>Sládkovičovo</t>
  </si>
  <si>
    <t>Denis Svoboda</t>
  </si>
  <si>
    <t>Šalgočka</t>
  </si>
  <si>
    <t>Anton Šmotlák</t>
  </si>
  <si>
    <t>Šintava</t>
  </si>
  <si>
    <t>Martin Vician</t>
  </si>
  <si>
    <t>Šoporňa</t>
  </si>
  <si>
    <t>Branislav Záhradník</t>
  </si>
  <si>
    <t>JUDr. PhDr.</t>
  </si>
  <si>
    <t>Tomášikovo</t>
  </si>
  <si>
    <t>Topoľnica</t>
  </si>
  <si>
    <t>Radoslav Olekšák</t>
  </si>
  <si>
    <t>Trstice</t>
  </si>
  <si>
    <t>Stanislav Pánis</t>
  </si>
  <si>
    <t>Váhovce</t>
  </si>
  <si>
    <t>Igor Polakovič</t>
  </si>
  <si>
    <t>Veľká Mača</t>
  </si>
  <si>
    <t>Veľké Úľany</t>
  </si>
  <si>
    <t>Peter Šramko</t>
  </si>
  <si>
    <t>Veľký Grob</t>
  </si>
  <si>
    <t>Branislav Borovský</t>
  </si>
  <si>
    <t>Vinohrady nad Váhom</t>
  </si>
  <si>
    <t>Jozef Krúpa</t>
  </si>
  <si>
    <t>Vozokany</t>
  </si>
  <si>
    <t>Pavol Mikulič</t>
  </si>
  <si>
    <t>Zemianske Sady</t>
  </si>
  <si>
    <t>Piešťany</t>
  </si>
  <si>
    <t>Banka</t>
  </si>
  <si>
    <t>Roman Weinštuk</t>
  </si>
  <si>
    <t>Bašovce</t>
  </si>
  <si>
    <t>Gabriela Ferenčáková</t>
  </si>
  <si>
    <t>Borovce</t>
  </si>
  <si>
    <t>Marián Krist</t>
  </si>
  <si>
    <t>Dolný Lopašov</t>
  </si>
  <si>
    <t>Lenka Maschkanová</t>
  </si>
  <si>
    <t>Drahovce</t>
  </si>
  <si>
    <t>Martin Puhovich</t>
  </si>
  <si>
    <t>Dubovany</t>
  </si>
  <si>
    <t>Ducové</t>
  </si>
  <si>
    <t>Ján Vavrovič</t>
  </si>
  <si>
    <t>Hubina</t>
  </si>
  <si>
    <t>Chtelnica</t>
  </si>
  <si>
    <t>Elena Fatulová</t>
  </si>
  <si>
    <t>Kočín - Lančár</t>
  </si>
  <si>
    <t>Krakovany</t>
  </si>
  <si>
    <t>Pavel Škodler</t>
  </si>
  <si>
    <t>Moravany nad Váhom</t>
  </si>
  <si>
    <t>Jozef Uhler</t>
  </si>
  <si>
    <t>JUDr. Mgr.</t>
  </si>
  <si>
    <t>Nižná</t>
  </si>
  <si>
    <t>Ivana Antošová</t>
  </si>
  <si>
    <t>Ostrov</t>
  </si>
  <si>
    <t>Augustín Arnold</t>
  </si>
  <si>
    <t>Pečeňady</t>
  </si>
  <si>
    <t>Michal Babiar</t>
  </si>
  <si>
    <t>Prašník</t>
  </si>
  <si>
    <t>Vladimír Bajan</t>
  </si>
  <si>
    <t>Rakovice</t>
  </si>
  <si>
    <t>Vladimír Balogh</t>
  </si>
  <si>
    <t>Ratnovce</t>
  </si>
  <si>
    <t>Matúš Baxant</t>
  </si>
  <si>
    <t>Sokolovce</t>
  </si>
  <si>
    <t>Ľuboš Brenkus</t>
  </si>
  <si>
    <t>Šípkové</t>
  </si>
  <si>
    <t>Šterusy</t>
  </si>
  <si>
    <t>František Brliť</t>
  </si>
  <si>
    <t>Trebatice</t>
  </si>
  <si>
    <t>Veľké Kostoľany</t>
  </si>
  <si>
    <t>Ján Bučan</t>
  </si>
  <si>
    <t>Veľké Orvište</t>
  </si>
  <si>
    <t>Ján Budaj</t>
  </si>
  <si>
    <t>Veselé</t>
  </si>
  <si>
    <t>Vrbové</t>
  </si>
  <si>
    <t>Peter Cmorej</t>
  </si>
  <si>
    <t>Senica</t>
  </si>
  <si>
    <t>Eduard Demel</t>
  </si>
  <si>
    <t>Bílkove Humence</t>
  </si>
  <si>
    <t>Vladimír Dolinay</t>
  </si>
  <si>
    <t>Borský Mikuláš</t>
  </si>
  <si>
    <t>Borský Svätý Jur</t>
  </si>
  <si>
    <t>Miroslav Dragun</t>
  </si>
  <si>
    <t>Cerová</t>
  </si>
  <si>
    <t>Veronika Klára Endrychová</t>
  </si>
  <si>
    <t>Čáry</t>
  </si>
  <si>
    <t>Častkov</t>
  </si>
  <si>
    <t>Ľudmila Farkašovská</t>
  </si>
  <si>
    <t>Dojč</t>
  </si>
  <si>
    <t>Michal Feik</t>
  </si>
  <si>
    <t>Hlboké</t>
  </si>
  <si>
    <t>Ladislav Fogarassy</t>
  </si>
  <si>
    <t>Hradište pod Vrátnom</t>
  </si>
  <si>
    <t>Milan Ftáčnik</t>
  </si>
  <si>
    <t>Jablonica</t>
  </si>
  <si>
    <t>Juraj Galbavý</t>
  </si>
  <si>
    <t>Vladimír Gallo</t>
  </si>
  <si>
    <t>Mário Gogora</t>
  </si>
  <si>
    <t>Daniel Golian</t>
  </si>
  <si>
    <t>Marian Greksa</t>
  </si>
  <si>
    <t>Koválov</t>
  </si>
  <si>
    <t>Filip Hochel</t>
  </si>
  <si>
    <t>Kuklov</t>
  </si>
  <si>
    <t>Peter Hochschorner</t>
  </si>
  <si>
    <t>Kúty</t>
  </si>
  <si>
    <t>Boris Hrbáň</t>
  </si>
  <si>
    <t>Lakšárska Nová Ves</t>
  </si>
  <si>
    <t>Moravský Svätý Ján</t>
  </si>
  <si>
    <t>Ján Hrčka</t>
  </si>
  <si>
    <t>Osuské</t>
  </si>
  <si>
    <t>Jana Hrehorová</t>
  </si>
  <si>
    <t>Plavecký Peter</t>
  </si>
  <si>
    <t>Podbranč</t>
  </si>
  <si>
    <t>Slavomíra Husárová</t>
  </si>
  <si>
    <t>Prietrž</t>
  </si>
  <si>
    <t>Vladimír Huska</t>
  </si>
  <si>
    <t>Prievaly</t>
  </si>
  <si>
    <t>Rohov</t>
  </si>
  <si>
    <t>Mária Husková</t>
  </si>
  <si>
    <t>Rovensko</t>
  </si>
  <si>
    <t>Marián Chmelár</t>
  </si>
  <si>
    <t>Rybky</t>
  </si>
  <si>
    <t>Sekule</t>
  </si>
  <si>
    <t>Lenka Jakubčová</t>
  </si>
  <si>
    <t>Smolinské</t>
  </si>
  <si>
    <t>Smrdáky</t>
  </si>
  <si>
    <t>Sobotište</t>
  </si>
  <si>
    <t>Šajdíkove Humence</t>
  </si>
  <si>
    <t>Šaštín - Stráže</t>
  </si>
  <si>
    <t>Štefanov</t>
  </si>
  <si>
    <t>Skalica</t>
  </si>
  <si>
    <t>Brodské</t>
  </si>
  <si>
    <t>Dubovce</t>
  </si>
  <si>
    <t>Gbely</t>
  </si>
  <si>
    <t>Holíč</t>
  </si>
  <si>
    <t>Chropov</t>
  </si>
  <si>
    <t>Kátov</t>
  </si>
  <si>
    <t>Kopčany</t>
  </si>
  <si>
    <t>Koválovec</t>
  </si>
  <si>
    <t>Letničie</t>
  </si>
  <si>
    <t>Lopašov</t>
  </si>
  <si>
    <t>Mokrý Háj</t>
  </si>
  <si>
    <t>Oreské</t>
  </si>
  <si>
    <t>Petrova Ves</t>
  </si>
  <si>
    <t>Popudinské Močidľany</t>
  </si>
  <si>
    <t>Prietržka</t>
  </si>
  <si>
    <t>Radimov</t>
  </si>
  <si>
    <t>Radošovce</t>
  </si>
  <si>
    <t>Trnovec</t>
  </si>
  <si>
    <t>Unín</t>
  </si>
  <si>
    <t>Vrádište</t>
  </si>
  <si>
    <t>Trnava</t>
  </si>
  <si>
    <t>Hlohovec</t>
  </si>
  <si>
    <t>Bojničky</t>
  </si>
  <si>
    <t>Červeník</t>
  </si>
  <si>
    <t>Dolné Otrokovce</t>
  </si>
  <si>
    <t>Dolné Trhovište</t>
  </si>
  <si>
    <t>Dolné Zelenice</t>
  </si>
  <si>
    <t>Dvorníky</t>
  </si>
  <si>
    <t>Horné Otrokovce</t>
  </si>
  <si>
    <t>Horné Trhovište</t>
  </si>
  <si>
    <t>Horné Zelenice</t>
  </si>
  <si>
    <t>Jalšové</t>
  </si>
  <si>
    <t>Kľačany</t>
  </si>
  <si>
    <t>Koplotovce</t>
  </si>
  <si>
    <t>Leopoldov</t>
  </si>
  <si>
    <t>Madunice</t>
  </si>
  <si>
    <t>Merašice</t>
  </si>
  <si>
    <t>Pastuchov</t>
  </si>
  <si>
    <t>Ratkovce</t>
  </si>
  <si>
    <t>Sasinkovo</t>
  </si>
  <si>
    <t>Siladice</t>
  </si>
  <si>
    <t>Dušan Jaura</t>
  </si>
  <si>
    <t>Tekolďany</t>
  </si>
  <si>
    <t>Tepličky</t>
  </si>
  <si>
    <t>Ľuboš Kačírek</t>
  </si>
  <si>
    <t>Doc.</t>
  </si>
  <si>
    <t>Trakovice</t>
  </si>
  <si>
    <t>Ján Karman</t>
  </si>
  <si>
    <t>Žlkovce</t>
  </si>
  <si>
    <t>Biely Kostol</t>
  </si>
  <si>
    <t>Viera Kimerlingová</t>
  </si>
  <si>
    <t>Bíňovce</t>
  </si>
  <si>
    <t>Bohdanovce nad Trnavou</t>
  </si>
  <si>
    <t>Karol Király</t>
  </si>
  <si>
    <t>Boleráz</t>
  </si>
  <si>
    <t>Borová</t>
  </si>
  <si>
    <t>Roman Kollár</t>
  </si>
  <si>
    <t>MSc</t>
  </si>
  <si>
    <t>Brestovany</t>
  </si>
  <si>
    <t>Peter Kovár</t>
  </si>
  <si>
    <t>Bučany</t>
  </si>
  <si>
    <t>Buková</t>
  </si>
  <si>
    <t>Michala Kozáková</t>
  </si>
  <si>
    <t>Cífer</t>
  </si>
  <si>
    <t>Stanislav Kramarič</t>
  </si>
  <si>
    <t>Dechtice</t>
  </si>
  <si>
    <t>Dlhá</t>
  </si>
  <si>
    <t>Denisa Krásna</t>
  </si>
  <si>
    <t>Dobrá Voda</t>
  </si>
  <si>
    <t>Dolná Krupá</t>
  </si>
  <si>
    <t>Tatiana Kratochvílová</t>
  </si>
  <si>
    <t>Dolné Dubové</t>
  </si>
  <si>
    <t>Branislav Krištofič</t>
  </si>
  <si>
    <t>Dolné Lovčice</t>
  </si>
  <si>
    <t>Dolné Orešany</t>
  </si>
  <si>
    <t>Oliver Kríž</t>
  </si>
  <si>
    <t>Horná Krupá</t>
  </si>
  <si>
    <t>Jakub Kuruc</t>
  </si>
  <si>
    <t>Horné Dubové</t>
  </si>
  <si>
    <t>Miroslav Lažo</t>
  </si>
  <si>
    <t>Horné Orešany</t>
  </si>
  <si>
    <t>Hrnčiarovce nad Parnou</t>
  </si>
  <si>
    <t>Marko Madaras</t>
  </si>
  <si>
    <t>Jaslovské Bohunice</t>
  </si>
  <si>
    <t>Roman Masár</t>
  </si>
  <si>
    <t>Kátlovce</t>
  </si>
  <si>
    <t>Košolná</t>
  </si>
  <si>
    <t>Stanislava Mattová</t>
  </si>
  <si>
    <t>Križovany nad Dudváhom</t>
  </si>
  <si>
    <t>Lošonec</t>
  </si>
  <si>
    <t>Ján Mažgút</t>
  </si>
  <si>
    <t>Majcichov</t>
  </si>
  <si>
    <t>Michaela Mišincová</t>
  </si>
  <si>
    <t>Malženice</t>
  </si>
  <si>
    <t>Ladislav Nedelka</t>
  </si>
  <si>
    <t>Naháč</t>
  </si>
  <si>
    <t>Beata Novomeská</t>
  </si>
  <si>
    <t>Opoj</t>
  </si>
  <si>
    <t>Pavlice</t>
  </si>
  <si>
    <t>Lýdia Ovečková</t>
  </si>
  <si>
    <t>Tomáš Palkovič</t>
  </si>
  <si>
    <t>Ružindol</t>
  </si>
  <si>
    <t>Oľga Paučová</t>
  </si>
  <si>
    <t>Slovenská Nová Ves</t>
  </si>
  <si>
    <t>Smolenice</t>
  </si>
  <si>
    <t>Elena Pätoprstá</t>
  </si>
  <si>
    <t>Ing. arch. Mgr. art.</t>
  </si>
  <si>
    <t>Suchá nad Parnou</t>
  </si>
  <si>
    <t>Šelpice</t>
  </si>
  <si>
    <t>Drahan Petrovič</t>
  </si>
  <si>
    <t>Špačince</t>
  </si>
  <si>
    <t>Šúrovce</t>
  </si>
  <si>
    <t>Štefan Rehák</t>
  </si>
  <si>
    <t>Trstín</t>
  </si>
  <si>
    <t>Vlčkovce</t>
  </si>
  <si>
    <t>Adam Sarlós</t>
  </si>
  <si>
    <t>Voderady</t>
  </si>
  <si>
    <t>Blanka Slaninová</t>
  </si>
  <si>
    <t>Zavar</t>
  </si>
  <si>
    <t>Tomáš Szmrecsányi</t>
  </si>
  <si>
    <t>Zeleneč</t>
  </si>
  <si>
    <t>Ľubomír Ščasný</t>
  </si>
  <si>
    <t>Zvončín</t>
  </si>
  <si>
    <t>František Šebej</t>
  </si>
  <si>
    <t>Trenčiansky kraj</t>
  </si>
  <si>
    <t>Bánovce nad Bebravou</t>
  </si>
  <si>
    <t>Tomáš Špaček</t>
  </si>
  <si>
    <t>Borčany</t>
  </si>
  <si>
    <t>Robert Števuška</t>
  </si>
  <si>
    <t>Brezolupy</t>
  </si>
  <si>
    <t>Roman Tarábek</t>
  </si>
  <si>
    <t>Cimenná</t>
  </si>
  <si>
    <t>Štefan Taragel</t>
  </si>
  <si>
    <t>Čierna Lehota</t>
  </si>
  <si>
    <t>Nina Uherčíková</t>
  </si>
  <si>
    <t>Dežerice</t>
  </si>
  <si>
    <t>Ivan Uhlár</t>
  </si>
  <si>
    <t>Dolné Naštice</t>
  </si>
  <si>
    <t>Milan Vetrák</t>
  </si>
  <si>
    <t>Dubnička</t>
  </si>
  <si>
    <t>Michal Vičan</t>
  </si>
  <si>
    <t>Dvorec</t>
  </si>
  <si>
    <t>Jarmila Vidová</t>
  </si>
  <si>
    <t>Haláčovce</t>
  </si>
  <si>
    <t>Horné Naštice</t>
  </si>
  <si>
    <t>Ladislav Volný</t>
  </si>
  <si>
    <t>Chudá Lehota</t>
  </si>
  <si>
    <t>Jozef Vydra</t>
  </si>
  <si>
    <t>Krásna Ves</t>
  </si>
  <si>
    <t>Radovan Jenčík</t>
  </si>
  <si>
    <t>Kšinná</t>
  </si>
  <si>
    <t>Libichava</t>
  </si>
  <si>
    <t>Róbert Kalmár</t>
  </si>
  <si>
    <t>Ľutov</t>
  </si>
  <si>
    <t>Čunovo</t>
  </si>
  <si>
    <t>Starosta</t>
  </si>
  <si>
    <t>Malá Hradná</t>
  </si>
  <si>
    <t>Malé Hoste</t>
  </si>
  <si>
    <t>Miezgovce</t>
  </si>
  <si>
    <t>Richard Bán</t>
  </si>
  <si>
    <t>Nedašovce</t>
  </si>
  <si>
    <t>Ján Bodics</t>
  </si>
  <si>
    <t>Omastiná</t>
  </si>
  <si>
    <t>Mária Broszová</t>
  </si>
  <si>
    <t>Renáta Čaplová</t>
  </si>
  <si>
    <t>Marian Gieci</t>
  </si>
  <si>
    <t>Ján Hátas</t>
  </si>
  <si>
    <t>Angelika Kodhajová</t>
  </si>
  <si>
    <t>Otokár Labaš</t>
  </si>
  <si>
    <t>Martin Nýdr</t>
  </si>
  <si>
    <t>Ema Orlická</t>
  </si>
  <si>
    <t>Ján Puhovich</t>
  </si>
  <si>
    <t>Róbert Werdenich</t>
  </si>
  <si>
    <t>Devín</t>
  </si>
  <si>
    <t>Andrea Denková</t>
  </si>
  <si>
    <t>Ľubica Kolková</t>
  </si>
  <si>
    <t>Gabriel Drobniak</t>
  </si>
  <si>
    <t>Ing. arch</t>
  </si>
  <si>
    <t>Jana Jakubkovič</t>
  </si>
  <si>
    <t>Pavol Murín</t>
  </si>
  <si>
    <t>Michal Nemec</t>
  </si>
  <si>
    <t>Igor Prieložný</t>
  </si>
  <si>
    <t>Katarína Šulovská</t>
  </si>
  <si>
    <t>Devínska Nová Ves</t>
  </si>
  <si>
    <t>Dárius Krajčír</t>
  </si>
  <si>
    <t>Denis Ružovič</t>
  </si>
  <si>
    <t>Miroslav Antal</t>
  </si>
  <si>
    <t>Róbert Bardač</t>
  </si>
  <si>
    <t>Rudolf Brídzik</t>
  </si>
  <si>
    <t>Viera Čeplíková</t>
  </si>
  <si>
    <t>Michal Čurda</t>
  </si>
  <si>
    <t>Vladimír Dobrík</t>
  </si>
  <si>
    <t>Mikuláš Duraj</t>
  </si>
  <si>
    <t>Lubomír Frolek</t>
  </si>
  <si>
    <t>Michal Gašparík</t>
  </si>
  <si>
    <t>Jozef Griger</t>
  </si>
  <si>
    <t>Dana Vanková Hlaváčová</t>
  </si>
  <si>
    <t>Lenka Hlaváčová</t>
  </si>
  <si>
    <t>Andrej Horný</t>
  </si>
  <si>
    <t>Juraj Hrdlovič</t>
  </si>
  <si>
    <t>Beata Janatová</t>
  </si>
  <si>
    <t>Ľubomír Jančovič</t>
  </si>
  <si>
    <t>Ivan Jankovič</t>
  </si>
  <si>
    <t>Adrián Jankovič</t>
  </si>
  <si>
    <t>Jaroslava Pátková Kaňuchová</t>
  </si>
  <si>
    <t>Vladimír Kočvara</t>
  </si>
  <si>
    <t>Peter Kolega</t>
  </si>
  <si>
    <t>Andrej Kovarik</t>
  </si>
  <si>
    <t>Marek Kralovič</t>
  </si>
  <si>
    <t>Bronislava Kraváriková</t>
  </si>
  <si>
    <t>Peter Krug</t>
  </si>
  <si>
    <t>Marek Madaj</t>
  </si>
  <si>
    <t>Alojz Moravec</t>
  </si>
  <si>
    <t>Milan Mošať</t>
  </si>
  <si>
    <t>Katarína Mózsiová</t>
  </si>
  <si>
    <t>Milan Náhlik</t>
  </si>
  <si>
    <t>Lukáš Ondrej</t>
  </si>
  <si>
    <t>Ján Osvald</t>
  </si>
  <si>
    <t>Peter Rajkovič</t>
  </si>
  <si>
    <t>Ľuba Rehánková</t>
  </si>
  <si>
    <t>Martin Sabo</t>
  </si>
  <si>
    <t>Matej Švec</t>
  </si>
  <si>
    <t>Jozef Tittel</t>
  </si>
  <si>
    <t>Veronika Veslárová</t>
  </si>
  <si>
    <t>Ján Žatko</t>
  </si>
  <si>
    <t>Dúbravka</t>
  </si>
  <si>
    <t>Martin Zaťovič</t>
  </si>
  <si>
    <t>Mária Belicová</t>
  </si>
  <si>
    <t>Tomáš Buzinger</t>
  </si>
  <si>
    <t>Otrhánky</t>
  </si>
  <si>
    <t>Pečeňany</t>
  </si>
  <si>
    <t>Podlužany</t>
  </si>
  <si>
    <t>Pochabany</t>
  </si>
  <si>
    <t>Pravotice</t>
  </si>
  <si>
    <t>Prusy</t>
  </si>
  <si>
    <t>Ruskovce</t>
  </si>
  <si>
    <t>Rybany</t>
  </si>
  <si>
    <t>Slatina nad Bebravou</t>
  </si>
  <si>
    <t>Slatinka nad Bebravou</t>
  </si>
  <si>
    <t>Šípkov</t>
  </si>
  <si>
    <t>Šišov</t>
  </si>
  <si>
    <t>Timoradza</t>
  </si>
  <si>
    <t>Trebichava</t>
  </si>
  <si>
    <t>Uhrovec</t>
  </si>
  <si>
    <t>Uhrovské Podhradie</t>
  </si>
  <si>
    <t>Veľké Držkovce</t>
  </si>
  <si>
    <t>Veľké Hoste</t>
  </si>
  <si>
    <t>Veľké Chlievany</t>
  </si>
  <si>
    <t>Vysočany</t>
  </si>
  <si>
    <t>Zlatníky</t>
  </si>
  <si>
    <t>Žitná - Radiša</t>
  </si>
  <si>
    <t>Nové Mesto nad Váhom</t>
  </si>
  <si>
    <t>Myjava</t>
  </si>
  <si>
    <t>Brestovec</t>
  </si>
  <si>
    <t>Brezová pod Bradlom</t>
  </si>
  <si>
    <t>Bukovec</t>
  </si>
  <si>
    <t>Hrašné</t>
  </si>
  <si>
    <t>Chvojnica</t>
  </si>
  <si>
    <t>Jablonka</t>
  </si>
  <si>
    <t>Ján Dobšovič</t>
  </si>
  <si>
    <t>Kostolné</t>
  </si>
  <si>
    <t>Košariská</t>
  </si>
  <si>
    <t>Krajné</t>
  </si>
  <si>
    <t>Peter Gašparovič</t>
  </si>
  <si>
    <t>Martin Grázel</t>
  </si>
  <si>
    <t>Podkylava</t>
  </si>
  <si>
    <t>Polianka</t>
  </si>
  <si>
    <t>Juraj Horan</t>
  </si>
  <si>
    <t>Poriadie</t>
  </si>
  <si>
    <t>Priepasné</t>
  </si>
  <si>
    <t>Martin Lupták</t>
  </si>
  <si>
    <t>Rudník</t>
  </si>
  <si>
    <t>Zuzana Nerušilová</t>
  </si>
  <si>
    <t>Stará Myjava</t>
  </si>
  <si>
    <t>Vrbovce</t>
  </si>
  <si>
    <t>Marian Podrazil</t>
  </si>
  <si>
    <t>Beckov</t>
  </si>
  <si>
    <t>Izabela Rosíková</t>
  </si>
  <si>
    <t>Bošáca</t>
  </si>
  <si>
    <t>Lukáš Šoltés</t>
  </si>
  <si>
    <t>Brunovce</t>
  </si>
  <si>
    <t>Bzince pod Javorinou</t>
  </si>
  <si>
    <t>Pavel Vladovič</t>
  </si>
  <si>
    <t>Čachtice</t>
  </si>
  <si>
    <t>Častkovce</t>
  </si>
  <si>
    <t>Dávid Béreš</t>
  </si>
  <si>
    <t>Dolné Srnie</t>
  </si>
  <si>
    <t>Marcel Burkert</t>
  </si>
  <si>
    <t>Haluzice</t>
  </si>
  <si>
    <t>Horná Streda</t>
  </si>
  <si>
    <t>Alexej Dobroľubov</t>
  </si>
  <si>
    <t>Hôrka nad Váhom</t>
  </si>
  <si>
    <t>Hrádok</t>
  </si>
  <si>
    <t>Hrachovište</t>
  </si>
  <si>
    <t>Kálnica</t>
  </si>
  <si>
    <t>Boris Hradecký</t>
  </si>
  <si>
    <t>Kočovce</t>
  </si>
  <si>
    <t>Lubina</t>
  </si>
  <si>
    <t>Lúka</t>
  </si>
  <si>
    <t>Modrová</t>
  </si>
  <si>
    <t>LL.M.</t>
  </si>
  <si>
    <t>Modrovka</t>
  </si>
  <si>
    <t>Ján Ružovič</t>
  </si>
  <si>
    <t>Moravské Lieskové</t>
  </si>
  <si>
    <t>Branko Semančík</t>
  </si>
  <si>
    <t>Nová Bošáca</t>
  </si>
  <si>
    <t>Vladimír Straka</t>
  </si>
  <si>
    <t>Nová Lehota</t>
  </si>
  <si>
    <t>Nová Ves nad Váhom</t>
  </si>
  <si>
    <t>Juraj Štekláč</t>
  </si>
  <si>
    <t>PhD. MPH.</t>
  </si>
  <si>
    <t>Marian Blaško</t>
  </si>
  <si>
    <t>Očkov</t>
  </si>
  <si>
    <t>Marián Bohunský</t>
  </si>
  <si>
    <t>Pobedim</t>
  </si>
  <si>
    <t>Podolie</t>
  </si>
  <si>
    <t>Tomáš Husár</t>
  </si>
  <si>
    <t>Potvorice</t>
  </si>
  <si>
    <t>Andrei Daniel Kiszel</t>
  </si>
  <si>
    <t>Považany</t>
  </si>
  <si>
    <t>Stará Lehota</t>
  </si>
  <si>
    <t>Stará Turá</t>
  </si>
  <si>
    <t>Dušan Mikuláš</t>
  </si>
  <si>
    <t>Trenčianske Bohuslavice</t>
  </si>
  <si>
    <t>Matej Nagy</t>
  </si>
  <si>
    <t>Vaďovce</t>
  </si>
  <si>
    <t>Ján Palárik</t>
  </si>
  <si>
    <t>Višňové</t>
  </si>
  <si>
    <t>Pavel Srnák</t>
  </si>
  <si>
    <t>Zemianske Podhradie</t>
  </si>
  <si>
    <t>Magdaléna Škrovanová</t>
  </si>
  <si>
    <t>Mgr.art.</t>
  </si>
  <si>
    <t>Považská Bystrica</t>
  </si>
  <si>
    <t>Bodiná</t>
  </si>
  <si>
    <t>Brvnište</t>
  </si>
  <si>
    <t>Čelkova Lehota</t>
  </si>
  <si>
    <t>Dolná Mariková</t>
  </si>
  <si>
    <t>Roman Bodinger</t>
  </si>
  <si>
    <t>Dolný Lieskov</t>
  </si>
  <si>
    <t>Mário Borza</t>
  </si>
  <si>
    <t>Domaniža</t>
  </si>
  <si>
    <t>Igor Čajka</t>
  </si>
  <si>
    <t>Ďurďové</t>
  </si>
  <si>
    <t>Hatné</t>
  </si>
  <si>
    <t>Štefan Gubrica</t>
  </si>
  <si>
    <t>Horná Mariková</t>
  </si>
  <si>
    <t>Horný Lieskov</t>
  </si>
  <si>
    <t>Jasenica</t>
  </si>
  <si>
    <t>Igor Mravec</t>
  </si>
  <si>
    <t>Klieština</t>
  </si>
  <si>
    <t>Miroslav Pástor</t>
  </si>
  <si>
    <t>Kostolec</t>
  </si>
  <si>
    <t>Malé Lednice</t>
  </si>
  <si>
    <t>Maroš Repík</t>
  </si>
  <si>
    <t>Papradno</t>
  </si>
  <si>
    <t>Marián Takács</t>
  </si>
  <si>
    <t>Plevník - Drienové</t>
  </si>
  <si>
    <t>Jarovce</t>
  </si>
  <si>
    <t>Počarová</t>
  </si>
  <si>
    <t>Podskalie</t>
  </si>
  <si>
    <t>Albín Valovič</t>
  </si>
  <si>
    <t>Prečín</t>
  </si>
  <si>
    <t>Pružina</t>
  </si>
  <si>
    <t>Michal Czafík</t>
  </si>
  <si>
    <t>Sádočné</t>
  </si>
  <si>
    <t>Milan Husár</t>
  </si>
  <si>
    <t>Slopná</t>
  </si>
  <si>
    <t>Jana Keszeliová</t>
  </si>
  <si>
    <t>Stupné</t>
  </si>
  <si>
    <t>Andrej Klapka</t>
  </si>
  <si>
    <t>Sverepec</t>
  </si>
  <si>
    <t>Udiča</t>
  </si>
  <si>
    <t>Zuzana Kotvasová</t>
  </si>
  <si>
    <t>Vrchteplá</t>
  </si>
  <si>
    <t>Denis Németh</t>
  </si>
  <si>
    <t>Záskalie</t>
  </si>
  <si>
    <t>Richard Szabó</t>
  </si>
  <si>
    <t>Púchov</t>
  </si>
  <si>
    <t>Beluša</t>
  </si>
  <si>
    <t>Marcela Škodlerová</t>
  </si>
  <si>
    <t>Dohňany</t>
  </si>
  <si>
    <t>Dolná Breznica</t>
  </si>
  <si>
    <t>Štefan Židek</t>
  </si>
  <si>
    <t>Dolné Kočkovce</t>
  </si>
  <si>
    <t>Karlova Ves</t>
  </si>
  <si>
    <t>Horná Breznica</t>
  </si>
  <si>
    <t>Horovce</t>
  </si>
  <si>
    <t>Miroslav Kadnár</t>
  </si>
  <si>
    <t>Kvašov</t>
  </si>
  <si>
    <t>Lazy pod Makytou</t>
  </si>
  <si>
    <t>Lednica</t>
  </si>
  <si>
    <t>Lednické Rovne</t>
  </si>
  <si>
    <t>Samuel Barát</t>
  </si>
  <si>
    <t>Lúky</t>
  </si>
  <si>
    <t>Jozef Dravecký</t>
  </si>
  <si>
    <t>Lysá pod Makytou</t>
  </si>
  <si>
    <t>Mestečko</t>
  </si>
  <si>
    <t>Martin Ganz</t>
  </si>
  <si>
    <t>Mojtín</t>
  </si>
  <si>
    <t>Roman Havelka</t>
  </si>
  <si>
    <t>Nimnica</t>
  </si>
  <si>
    <t>Mária Horňáková</t>
  </si>
  <si>
    <t>Streženice</t>
  </si>
  <si>
    <t>Visolaje</t>
  </si>
  <si>
    <t>Peter Magát</t>
  </si>
  <si>
    <t>Vydrná</t>
  </si>
  <si>
    <t>Záriečie</t>
  </si>
  <si>
    <t>Branislav Mráz</t>
  </si>
  <si>
    <t>Zubák</t>
  </si>
  <si>
    <t>Prievidza</t>
  </si>
  <si>
    <t>Partizánske</t>
  </si>
  <si>
    <t>Bošany</t>
  </si>
  <si>
    <t>Monika Studeničová</t>
  </si>
  <si>
    <t>Brodzany</t>
  </si>
  <si>
    <t>Hradište</t>
  </si>
  <si>
    <t>Chynorany</t>
  </si>
  <si>
    <t>Marcel Zajac</t>
  </si>
  <si>
    <t>Ješkova Ves</t>
  </si>
  <si>
    <t>Klátova Nová Ves</t>
  </si>
  <si>
    <t>Anna Zemanová</t>
  </si>
  <si>
    <t>Kolačno</t>
  </si>
  <si>
    <t>Krásno</t>
  </si>
  <si>
    <t>Livina</t>
  </si>
  <si>
    <t>Livinské Opatovce</t>
  </si>
  <si>
    <t>Malé Kršteňany</t>
  </si>
  <si>
    <t>Malé Uherce</t>
  </si>
  <si>
    <t>Nadlice</t>
  </si>
  <si>
    <t>Nedanovce</t>
  </si>
  <si>
    <t>Ostratice</t>
  </si>
  <si>
    <t>Pažiť</t>
  </si>
  <si>
    <t>Skačany</t>
  </si>
  <si>
    <t>Turčianky</t>
  </si>
  <si>
    <t>Veľké Kršteňany</t>
  </si>
  <si>
    <t>Veľké Uherce</t>
  </si>
  <si>
    <t>Veľký Klíž</t>
  </si>
  <si>
    <t>Žabokreky nad Nitrou</t>
  </si>
  <si>
    <t>Bojnice</t>
  </si>
  <si>
    <t>Bystričany</t>
  </si>
  <si>
    <t>Cigeľ</t>
  </si>
  <si>
    <t>Čavoj</t>
  </si>
  <si>
    <t>Čereňany</t>
  </si>
  <si>
    <t>Diviacka Nová Ves</t>
  </si>
  <si>
    <t>Diviaky nad Nitricou</t>
  </si>
  <si>
    <t>Dlžín</t>
  </si>
  <si>
    <t>Dolné Vestenice</t>
  </si>
  <si>
    <t>Handlová</t>
  </si>
  <si>
    <t>Horná Ves</t>
  </si>
  <si>
    <t>Horné Vestenice</t>
  </si>
  <si>
    <t>Chrenovec - Brusno</t>
  </si>
  <si>
    <t>Jalovec</t>
  </si>
  <si>
    <t>Kamenec pod Vtáčnikom</t>
  </si>
  <si>
    <t>Kanianka</t>
  </si>
  <si>
    <t>Kľačno</t>
  </si>
  <si>
    <t>Kocurany</t>
  </si>
  <si>
    <t>Kostolná Ves</t>
  </si>
  <si>
    <t>Koš</t>
  </si>
  <si>
    <t>Lazany</t>
  </si>
  <si>
    <t>Lehota pod Vtáčnikom</t>
  </si>
  <si>
    <t>Liešťany</t>
  </si>
  <si>
    <t>Lipník</t>
  </si>
  <si>
    <t>Malá Čausa</t>
  </si>
  <si>
    <t>Malinová</t>
  </si>
  <si>
    <t>Nedožery - Brezany</t>
  </si>
  <si>
    <t>Nevidzany</t>
  </si>
  <si>
    <t>Nitrianske Pravno</t>
  </si>
  <si>
    <t>Nitrianske Rudno</t>
  </si>
  <si>
    <t>Nitrianske Sučany</t>
  </si>
  <si>
    <t>Nitrica</t>
  </si>
  <si>
    <t>Nováky</t>
  </si>
  <si>
    <t>Opatovce nad Nitrou</t>
  </si>
  <si>
    <t>Oslany</t>
  </si>
  <si>
    <t>Podhradie</t>
  </si>
  <si>
    <t>Poluvsie</t>
  </si>
  <si>
    <t>Poruba</t>
  </si>
  <si>
    <t>Pravenec</t>
  </si>
  <si>
    <t>Radobica</t>
  </si>
  <si>
    <t>Ráztočno</t>
  </si>
  <si>
    <t>Rudnianska Lehota</t>
  </si>
  <si>
    <t>Sebedražie</t>
  </si>
  <si>
    <t>Seč</t>
  </si>
  <si>
    <t>Šútovce</t>
  </si>
  <si>
    <t>Temeš</t>
  </si>
  <si>
    <t>Tužina</t>
  </si>
  <si>
    <t>Valaská Belá</t>
  </si>
  <si>
    <t>Veľká Čausa</t>
  </si>
  <si>
    <t>Zemianske Kostoľany</t>
  </si>
  <si>
    <t>Trenčín</t>
  </si>
  <si>
    <t>Ilava</t>
  </si>
  <si>
    <t>Bohunice</t>
  </si>
  <si>
    <t>Bolešov</t>
  </si>
  <si>
    <t>Borčice</t>
  </si>
  <si>
    <t>Červený Kameň</t>
  </si>
  <si>
    <t>Dubnica nad Váhom</t>
  </si>
  <si>
    <t>Dulov</t>
  </si>
  <si>
    <t>Horná Poruba</t>
  </si>
  <si>
    <t>Kameničany</t>
  </si>
  <si>
    <t>Košeca</t>
  </si>
  <si>
    <t>Košecké Podhradie</t>
  </si>
  <si>
    <t>Krivoklát</t>
  </si>
  <si>
    <t>Ladce</t>
  </si>
  <si>
    <t>Mikušovce</t>
  </si>
  <si>
    <t>Nová Dubnica</t>
  </si>
  <si>
    <t>Pruské</t>
  </si>
  <si>
    <t>Sedmerovec</t>
  </si>
  <si>
    <t>Slavnica</t>
  </si>
  <si>
    <t>Tuchyňa</t>
  </si>
  <si>
    <t>Vršatské Podhradie</t>
  </si>
  <si>
    <t>Zliechov</t>
  </si>
  <si>
    <t>Adamovské Kochanovce</t>
  </si>
  <si>
    <t>Bobot</t>
  </si>
  <si>
    <t>Dolná Poruba</t>
  </si>
  <si>
    <t>Dolná Súča</t>
  </si>
  <si>
    <t>Drietoma</t>
  </si>
  <si>
    <t>Dubodiel</t>
  </si>
  <si>
    <t>Horná Súča</t>
  </si>
  <si>
    <t>Horňany</t>
  </si>
  <si>
    <t>Horné Srnie</t>
  </si>
  <si>
    <t>Hrabovka</t>
  </si>
  <si>
    <t>Chocholná - Velčice</t>
  </si>
  <si>
    <t>Ivanovce</t>
  </si>
  <si>
    <t>Kostolná - Záriečie</t>
  </si>
  <si>
    <t>Krivosúd - Bodovka</t>
  </si>
  <si>
    <t>Melčice - Lieskové</t>
  </si>
  <si>
    <t>Mníchova Lehota</t>
  </si>
  <si>
    <t>Motešice</t>
  </si>
  <si>
    <t>Nemšová</t>
  </si>
  <si>
    <t>Neporadza</t>
  </si>
  <si>
    <t>Omšenie</t>
  </si>
  <si>
    <t>Opatovce</t>
  </si>
  <si>
    <t>Petrova Lehota</t>
  </si>
  <si>
    <t>Selec</t>
  </si>
  <si>
    <t>Skalka nad Váhom</t>
  </si>
  <si>
    <t>Soblahov</t>
  </si>
  <si>
    <t>Svinná</t>
  </si>
  <si>
    <t>Štvrtok</t>
  </si>
  <si>
    <t>Trenčianska Teplá</t>
  </si>
  <si>
    <t>Trenčianska Turná</t>
  </si>
  <si>
    <t>Trenčianske Jastrabie</t>
  </si>
  <si>
    <t>Trenčianske Mitice</t>
  </si>
  <si>
    <t>Trenčianske Stankovce</t>
  </si>
  <si>
    <t>Trenčianske Teplice</t>
  </si>
  <si>
    <t>Veľká Hradná</t>
  </si>
  <si>
    <t>Veľké Bierovce</t>
  </si>
  <si>
    <t>Zamarovce</t>
  </si>
  <si>
    <t>Nitriansky kraj</t>
  </si>
  <si>
    <t>Komárno</t>
  </si>
  <si>
    <t>Bajč</t>
  </si>
  <si>
    <t>Bátorove Kosihy</t>
  </si>
  <si>
    <t>Bodza</t>
  </si>
  <si>
    <t>Bodzianske Lúky</t>
  </si>
  <si>
    <t>Búč</t>
  </si>
  <si>
    <t>Čalovec</t>
  </si>
  <si>
    <t>Číčov</t>
  </si>
  <si>
    <t>Dedina Mládeže</t>
  </si>
  <si>
    <t>Dulovce</t>
  </si>
  <si>
    <t>Holiare</t>
  </si>
  <si>
    <t>Hurbanovo</t>
  </si>
  <si>
    <t>Súčet</t>
  </si>
  <si>
    <t>Max</t>
  </si>
  <si>
    <t>Kandidát</t>
  </si>
  <si>
    <t>Kontrolky</t>
  </si>
  <si>
    <t>Premenné</t>
  </si>
  <si>
    <t>Chotín</t>
  </si>
  <si>
    <t>Imeľ</t>
  </si>
  <si>
    <t>Iža</t>
  </si>
  <si>
    <t>Kameničná</t>
  </si>
  <si>
    <t>Klížska Nemá</t>
  </si>
  <si>
    <t>Kolárovo</t>
  </si>
  <si>
    <t>Kravany nad Dunajom</t>
  </si>
  <si>
    <t>Lipové</t>
  </si>
  <si>
    <t>Marcelová</t>
  </si>
  <si>
    <t>Martovce</t>
  </si>
  <si>
    <t>Moča</t>
  </si>
  <si>
    <t>Modrany</t>
  </si>
  <si>
    <t>Mudroňovo</t>
  </si>
  <si>
    <t>Nesvady</t>
  </si>
  <si>
    <t>Okoličná na Ostrove</t>
  </si>
  <si>
    <t>Patince</t>
  </si>
  <si>
    <t>Bratislava-Čunovo</t>
  </si>
  <si>
    <t>Pribeta</t>
  </si>
  <si>
    <t>Radvaň nad Dunajom</t>
  </si>
  <si>
    <t>Sokolce</t>
  </si>
  <si>
    <t>Svätý Peter</t>
  </si>
  <si>
    <t>Bratislava-Devín</t>
  </si>
  <si>
    <t>Šrobárová</t>
  </si>
  <si>
    <t>Tôň</t>
  </si>
  <si>
    <t>Trávnik</t>
  </si>
  <si>
    <t>Veľké Kosihy</t>
  </si>
  <si>
    <t>Bratislava-Devínska Nová Ves</t>
  </si>
  <si>
    <t>Virt</t>
  </si>
  <si>
    <t>Vrbová nad Váhom</t>
  </si>
  <si>
    <t>Zemianska Olča</t>
  </si>
  <si>
    <t>Bratislava-Dúbravka</t>
  </si>
  <si>
    <t>Zlatná na Ostrove</t>
  </si>
  <si>
    <t>Levice</t>
  </si>
  <si>
    <t>Bajka</t>
  </si>
  <si>
    <t>Bátovce</t>
  </si>
  <si>
    <t>Bratislava-Jarovce</t>
  </si>
  <si>
    <t>Beša</t>
  </si>
  <si>
    <t>Bielovce</t>
  </si>
  <si>
    <t>Bory</t>
  </si>
  <si>
    <t>Bratislava-Karlova Ves</t>
  </si>
  <si>
    <t>Brhlovce</t>
  </si>
  <si>
    <t>Čajkov</t>
  </si>
  <si>
    <t>Bratislava-Lamač</t>
  </si>
  <si>
    <t>Čaka</t>
  </si>
  <si>
    <t>Čata</t>
  </si>
  <si>
    <t>Demandice</t>
  </si>
  <si>
    <t>Devičany</t>
  </si>
  <si>
    <t>Bratislava-Nové Mesto</t>
  </si>
  <si>
    <t>Dolná Seč</t>
  </si>
  <si>
    <t>Dolné Semerovce</t>
  </si>
  <si>
    <t>Dolný Pial</t>
  </si>
  <si>
    <t>Bratislava-Petržalka</t>
  </si>
  <si>
    <t>Domadice</t>
  </si>
  <si>
    <t>Drženice</t>
  </si>
  <si>
    <t>Farná</t>
  </si>
  <si>
    <t>Hokovce</t>
  </si>
  <si>
    <t>Bratislava-Podunajské Biskupice</t>
  </si>
  <si>
    <t>Hontianska Vrbica</t>
  </si>
  <si>
    <t>Hontianske Trsťany</t>
  </si>
  <si>
    <t>Bratislava-Rača</t>
  </si>
  <si>
    <t>Horná Seč</t>
  </si>
  <si>
    <t>Horné Semerovce</t>
  </si>
  <si>
    <t>Bratislava-Rusovce</t>
  </si>
  <si>
    <t>Horné Turovce</t>
  </si>
  <si>
    <t>Bratislava-Ružinov</t>
  </si>
  <si>
    <t>Horný Pial</t>
  </si>
  <si>
    <t>Bratislava-Staré Mesto</t>
  </si>
  <si>
    <t>Hrkovce</t>
  </si>
  <si>
    <t>Bratislava-Vajnory</t>
  </si>
  <si>
    <t>Hronovce</t>
  </si>
  <si>
    <t>Bratislava-Vrakuňa</t>
  </si>
  <si>
    <t>Hronské Kľačany</t>
  </si>
  <si>
    <t>Bratislava-Záhorská Bystrica</t>
  </si>
  <si>
    <t>Hronské Kosihy</t>
  </si>
  <si>
    <t>Iňa</t>
  </si>
  <si>
    <t>Brezno</t>
  </si>
  <si>
    <t>Ipeľské Úľany</t>
  </si>
  <si>
    <t>Bytča</t>
  </si>
  <si>
    <t>Ipeľský Sokolec</t>
  </si>
  <si>
    <t>Dolný Kubín</t>
  </si>
  <si>
    <t>Jabloňovce</t>
  </si>
  <si>
    <t>Jesenské</t>
  </si>
  <si>
    <t>Fiľakovo</t>
  </si>
  <si>
    <t>Jur nad Hronom</t>
  </si>
  <si>
    <t>Kalná nad Hronom</t>
  </si>
  <si>
    <t>Keť</t>
  </si>
  <si>
    <t>Humenné</t>
  </si>
  <si>
    <t>Kozárovce</t>
  </si>
  <si>
    <t>Kežmarok</t>
  </si>
  <si>
    <t>Krškany</t>
  </si>
  <si>
    <t>Košice</t>
  </si>
  <si>
    <t>Košice-Barca</t>
  </si>
  <si>
    <t>Kubáňovo</t>
  </si>
  <si>
    <t>Košice-Dargovských hrdinov</t>
  </si>
  <si>
    <t>Kukučínov</t>
  </si>
  <si>
    <t>Košice-Džungľa</t>
  </si>
  <si>
    <t>Kuraľany</t>
  </si>
  <si>
    <t>Košice-Juh</t>
  </si>
  <si>
    <t>Košice-Kavečany</t>
  </si>
  <si>
    <t>Košice-Košická Nová Ves</t>
  </si>
  <si>
    <t>Lok</t>
  </si>
  <si>
    <t>Košice-Krásna</t>
  </si>
  <si>
    <t>Lontov</t>
  </si>
  <si>
    <t>Košice-Lorinčík</t>
  </si>
  <si>
    <t>Lula</t>
  </si>
  <si>
    <t>Košice-Luník IX</t>
  </si>
  <si>
    <t>Málaš</t>
  </si>
  <si>
    <t>Košice-Myslava</t>
  </si>
  <si>
    <t>Malé Kozmálovce</t>
  </si>
  <si>
    <t>Malé Ludince</t>
  </si>
  <si>
    <t>Mýtne Ludany</t>
  </si>
  <si>
    <t>Nová Dedina</t>
  </si>
  <si>
    <t>Nový Tekov</t>
  </si>
  <si>
    <t>Nýrovce</t>
  </si>
  <si>
    <t>Ondrejovce</t>
  </si>
  <si>
    <t>Pastovce</t>
  </si>
  <si>
    <t>Pečenice</t>
  </si>
  <si>
    <t>Košice-Nad jazerom</t>
  </si>
  <si>
    <t>Plášťovce</t>
  </si>
  <si>
    <t>Košice-Pereš</t>
  </si>
  <si>
    <t>Košice-Poľov</t>
  </si>
  <si>
    <t>Plavé Vozokany</t>
  </si>
  <si>
    <t>Košice-Šaca</t>
  </si>
  <si>
    <t>Košice-Šebastovce</t>
  </si>
  <si>
    <t>Pohronský Ruskov</t>
  </si>
  <si>
    <t>Košice-Sever</t>
  </si>
  <si>
    <t>Pukanec</t>
  </si>
  <si>
    <t>Košice-Sídlisko KVP</t>
  </si>
  <si>
    <t>Košice-Sídlisko Ťahanovce</t>
  </si>
  <si>
    <t>Rybník</t>
  </si>
  <si>
    <t>Košice-Staré Mesto</t>
  </si>
  <si>
    <t>Santovka</t>
  </si>
  <si>
    <t>Košice-Ťahanovce</t>
  </si>
  <si>
    <t>Sazdice</t>
  </si>
  <si>
    <t>Košice-Vyšné Opátske</t>
  </si>
  <si>
    <t>Sikenica</t>
  </si>
  <si>
    <t>Košice-Západ</t>
  </si>
  <si>
    <t>Slatina</t>
  </si>
  <si>
    <t>Starý Hrádok</t>
  </si>
  <si>
    <t>Liptovský Hrádok</t>
  </si>
  <si>
    <t>Lučenec</t>
  </si>
  <si>
    <t>Starý Tekov</t>
  </si>
  <si>
    <t>Šahy</t>
  </si>
  <si>
    <t>Šalov</t>
  </si>
  <si>
    <t>Nitra</t>
  </si>
  <si>
    <t>Šarovce</t>
  </si>
  <si>
    <t>Tehla</t>
  </si>
  <si>
    <t>Tekovské Lužany</t>
  </si>
  <si>
    <t>Tekovský Hrádok</t>
  </si>
  <si>
    <t>Prešov</t>
  </si>
  <si>
    <t>Martin Berta</t>
  </si>
  <si>
    <t>Rimavská Sobota</t>
  </si>
  <si>
    <t>Ružomberok</t>
  </si>
  <si>
    <t>Milan Ďurica</t>
  </si>
  <si>
    <t>Milena Fej erová</t>
  </si>
  <si>
    <t>Ľuboslava Garaj ová</t>
  </si>
  <si>
    <t>Tisovec</t>
  </si>
  <si>
    <t>Andrej Gunar</t>
  </si>
  <si>
    <t>Topoľčany</t>
  </si>
  <si>
    <t>Ján Horecký</t>
  </si>
  <si>
    <t>Turčianske Teplice</t>
  </si>
  <si>
    <t>Tvrdošín</t>
  </si>
  <si>
    <t>Peter Hrčka</t>
  </si>
  <si>
    <t>Veľký Krtíš</t>
  </si>
  <si>
    <t>Petra Hudáková</t>
  </si>
  <si>
    <t>Žilina</t>
  </si>
  <si>
    <t>Ľubica Hulajová</t>
  </si>
  <si>
    <t>Zvolen</t>
  </si>
  <si>
    <t>Eduard Hulík</t>
  </si>
  <si>
    <t>Matej Kotal</t>
  </si>
  <si>
    <t>Robert Krampl</t>
  </si>
  <si>
    <t>Vladimír Kubička</t>
  </si>
  <si>
    <t>Martina Magátová</t>
  </si>
  <si>
    <t>Dagmar Petrová</t>
  </si>
  <si>
    <t>Viliam Slezák</t>
  </si>
  <si>
    <t>CSc. MPH</t>
  </si>
  <si>
    <t>Daniela Záhradníková</t>
  </si>
  <si>
    <t>Helena Bandžáková</t>
  </si>
  <si>
    <t>Zdeněk Borovička</t>
  </si>
  <si>
    <t>Jozef Griač</t>
  </si>
  <si>
    <t>Stanislav Hrda</t>
  </si>
  <si>
    <t>Ľuboslav Kašuba</t>
  </si>
  <si>
    <t>Zuzana Melušová Kutarňová</t>
  </si>
  <si>
    <t>Filip Petrinec</t>
  </si>
  <si>
    <t>JUDr</t>
  </si>
  <si>
    <t>Rudolf Rosina</t>
  </si>
  <si>
    <t>Richard Savčinský</t>
  </si>
  <si>
    <t>Balázs Szamaranszký</t>
  </si>
  <si>
    <t>Jaromír Šíbl</t>
  </si>
  <si>
    <t>Matej Baxa</t>
  </si>
  <si>
    <t>Peter Buzáš</t>
  </si>
  <si>
    <t>Ladislav Čerňanský</t>
  </si>
  <si>
    <t>Juraj Kmeťko</t>
  </si>
  <si>
    <t>Jozef Marek</t>
  </si>
  <si>
    <t>Pavol Martinický</t>
  </si>
  <si>
    <t>Lívia Poláchová</t>
  </si>
  <si>
    <t>Mária Tiňová</t>
  </si>
  <si>
    <t>ClinPsyD</t>
  </si>
  <si>
    <t>Zuzana Volková</t>
  </si>
  <si>
    <t>Lamač</t>
  </si>
  <si>
    <t>Lukáš Baňacký</t>
  </si>
  <si>
    <t>Katarína Boskovičová</t>
  </si>
  <si>
    <t>Marian Bukoven</t>
  </si>
  <si>
    <t>Richard Sporina</t>
  </si>
  <si>
    <t>Lídia Alfôldyová</t>
  </si>
  <si>
    <t>Stanislav Babic</t>
  </si>
  <si>
    <t>Mgr. PhDr.</t>
  </si>
  <si>
    <t>Peter Belica</t>
  </si>
  <si>
    <t>Pavol Čech</t>
  </si>
  <si>
    <t>MVDr.</t>
  </si>
  <si>
    <t>Rastislav Daniš</t>
  </si>
  <si>
    <t>František Fabianek</t>
  </si>
  <si>
    <t>Veronika Hagovská</t>
  </si>
  <si>
    <t>Matúš Harmaňoš</t>
  </si>
  <si>
    <t>Marta Janyšková</t>
  </si>
  <si>
    <t>Eva Jíchová</t>
  </si>
  <si>
    <t>Petronela Klačanská</t>
  </si>
  <si>
    <t>Andrej Kovačič</t>
  </si>
  <si>
    <t>Peter Krajči</t>
  </si>
  <si>
    <t>Ján Mihálik</t>
  </si>
  <si>
    <t>Martina Ondrišová</t>
  </si>
  <si>
    <t>MSc.</t>
  </si>
  <si>
    <t>Gabriela Šedová</t>
  </si>
  <si>
    <t>prommat.</t>
  </si>
  <si>
    <t>Martin Šimonič</t>
  </si>
  <si>
    <t>Nové Mesto</t>
  </si>
  <si>
    <t>Matúš Čupka</t>
  </si>
  <si>
    <t>Rudolf Kusý</t>
  </si>
  <si>
    <t>Andrej Balga</t>
  </si>
  <si>
    <t>Pavol Dubček</t>
  </si>
  <si>
    <t>Branislav Filipovič</t>
  </si>
  <si>
    <t>Libor Gašpierik</t>
  </si>
  <si>
    <t>Michal Hanker</t>
  </si>
  <si>
    <t>Ľubomír Kuzma</t>
  </si>
  <si>
    <t>Rostislav Polách</t>
  </si>
  <si>
    <t>Štefan Polák</t>
  </si>
  <si>
    <t>prof. MUD</t>
  </si>
  <si>
    <t>Jozef Bielik</t>
  </si>
  <si>
    <t>Jozef Dubravický</t>
  </si>
  <si>
    <t>Pavol Galamboš</t>
  </si>
  <si>
    <t>Ján Havránek</t>
  </si>
  <si>
    <t>Martin Hoza</t>
  </si>
  <si>
    <t>Michal Hrčka</t>
  </si>
  <si>
    <t>Ivan Ištvánffy</t>
  </si>
  <si>
    <t>EUR Ing.</t>
  </si>
  <si>
    <t>Jaroslav Málek</t>
  </si>
  <si>
    <t>Marianna Mašátová Haliaková</t>
  </si>
  <si>
    <t>Ľuboš Mikuška</t>
  </si>
  <si>
    <t>Peter Szusčík</t>
  </si>
  <si>
    <t>Roman Štamberský</t>
  </si>
  <si>
    <t>Pavol Troiak</t>
  </si>
  <si>
    <t>Monika Vinczeová</t>
  </si>
  <si>
    <t>Tlmače</t>
  </si>
  <si>
    <t>Karol Bujaček</t>
  </si>
  <si>
    <t>Tupá</t>
  </si>
  <si>
    <t>Turá</t>
  </si>
  <si>
    <t>Viktor Holečko</t>
  </si>
  <si>
    <t>Uhliská</t>
  </si>
  <si>
    <t>Róbert Lamprecht</t>
  </si>
  <si>
    <t>Veľké Kozmálovce</t>
  </si>
  <si>
    <t>Veľké Ludince</t>
  </si>
  <si>
    <t>Alan Lano</t>
  </si>
  <si>
    <t>Veľké Turovce</t>
  </si>
  <si>
    <t>Veľký Ďur</t>
  </si>
  <si>
    <t>Karol Németh</t>
  </si>
  <si>
    <t>Vyškovce nad Ipľom</t>
  </si>
  <si>
    <t>Otto Novitzký</t>
  </si>
  <si>
    <t>Vyšné nad Hronom</t>
  </si>
  <si>
    <t>Zalaba</t>
  </si>
  <si>
    <t>Martin Ondruš</t>
  </si>
  <si>
    <t>Zbrojníky</t>
  </si>
  <si>
    <t>Želiezovce</t>
  </si>
  <si>
    <t>Žemberovce</t>
  </si>
  <si>
    <t>Mg</t>
  </si>
  <si>
    <t>Žemliare</t>
  </si>
  <si>
    <t>Edita Pfundtner</t>
  </si>
  <si>
    <t>Alekšince</t>
  </si>
  <si>
    <t>Báb</t>
  </si>
  <si>
    <t>Anna Piskáčková</t>
  </si>
  <si>
    <t>Babindol</t>
  </si>
  <si>
    <t>Bádice</t>
  </si>
  <si>
    <t>Simona Rudinská</t>
  </si>
  <si>
    <t>Branč</t>
  </si>
  <si>
    <t>Róbert Šetina</t>
  </si>
  <si>
    <t>Cabaj - Čápor</t>
  </si>
  <si>
    <t>Darina Timková</t>
  </si>
  <si>
    <t>Čab</t>
  </si>
  <si>
    <t>Čakajovce</t>
  </si>
  <si>
    <t>Čechynce</t>
  </si>
  <si>
    <t>Vladimír Volf</t>
  </si>
  <si>
    <t>Čeľadice</t>
  </si>
  <si>
    <t>Čifáre</t>
  </si>
  <si>
    <t>Dolné Lefantovce</t>
  </si>
  <si>
    <t>Dagmar Arvayová</t>
  </si>
  <si>
    <t>Dolné Obdokovce</t>
  </si>
  <si>
    <t>Juraj Haydu</t>
  </si>
  <si>
    <t>Golianovo</t>
  </si>
  <si>
    <t>Michal Jakubišin</t>
  </si>
  <si>
    <t>Horné Lefantovce</t>
  </si>
  <si>
    <t>Hosťová</t>
  </si>
  <si>
    <t>Hruboňovo</t>
  </si>
  <si>
    <t>Andrej Krabáč</t>
  </si>
  <si>
    <t>Ivanka pri Nitre</t>
  </si>
  <si>
    <t>Jarok</t>
  </si>
  <si>
    <t>Martin Lovich</t>
  </si>
  <si>
    <t>Jelenec</t>
  </si>
  <si>
    <t>Jelšovce</t>
  </si>
  <si>
    <t>Kapince</t>
  </si>
  <si>
    <t>Martina Stachová</t>
  </si>
  <si>
    <t>Klasov</t>
  </si>
  <si>
    <t>Kolíňany</t>
  </si>
  <si>
    <t>Katarína Šebejová</t>
  </si>
  <si>
    <t>Lehota</t>
  </si>
  <si>
    <t>Silvia Švecová</t>
  </si>
  <si>
    <t>Lúčnica nad Žitavou</t>
  </si>
  <si>
    <t>Andrea Vítková</t>
  </si>
  <si>
    <t>Ľudovítová</t>
  </si>
  <si>
    <t>Lukáčovce</t>
  </si>
  <si>
    <t>Peter Weiss</t>
  </si>
  <si>
    <t>Lužianky</t>
  </si>
  <si>
    <t>Malé Chyndice</t>
  </si>
  <si>
    <t>Malé Zálužie</t>
  </si>
  <si>
    <t>Malý Cetín</t>
  </si>
  <si>
    <t>Malý Lapáš</t>
  </si>
  <si>
    <t>Petržalka</t>
  </si>
  <si>
    <t>Melek</t>
  </si>
  <si>
    <t>Mojmírovce</t>
  </si>
  <si>
    <t>Nitrianske Hrnčiarovce</t>
  </si>
  <si>
    <t>Nová Ves nad Žitavou</t>
  </si>
  <si>
    <t>prom. právnik</t>
  </si>
  <si>
    <t>Nové Sady</t>
  </si>
  <si>
    <t>Paňa</t>
  </si>
  <si>
    <t>Podhorany</t>
  </si>
  <si>
    <t>Pohranice</t>
  </si>
  <si>
    <t>Poľný Kesov</t>
  </si>
  <si>
    <t>Rišňovce</t>
  </si>
  <si>
    <t>Rumanová</t>
  </si>
  <si>
    <t>Svätoplukovo</t>
  </si>
  <si>
    <t>Štefanovičová</t>
  </si>
  <si>
    <t>Štitáre</t>
  </si>
  <si>
    <t>Šurianky</t>
  </si>
  <si>
    <t>Tajná</t>
  </si>
  <si>
    <t>Pavel Halač</t>
  </si>
  <si>
    <t>Telince</t>
  </si>
  <si>
    <t>Veľká Dolina</t>
  </si>
  <si>
    <t>Veľké Chyndice</t>
  </si>
  <si>
    <t>Veľké Zálužie</t>
  </si>
  <si>
    <t>Pavel Chvojka</t>
  </si>
  <si>
    <t>MMF.</t>
  </si>
  <si>
    <t>Veľký Cetín</t>
  </si>
  <si>
    <t>Andrej Kalina</t>
  </si>
  <si>
    <t>Veľký Lapáš</t>
  </si>
  <si>
    <t>Vinodol</t>
  </si>
  <si>
    <t>Branislav Kleinert</t>
  </si>
  <si>
    <t>Vráble</t>
  </si>
  <si>
    <t>Výčapy - Opatovce</t>
  </si>
  <si>
    <t>Lucia Kóšová</t>
  </si>
  <si>
    <t>Zbehy</t>
  </si>
  <si>
    <t>Žirany</t>
  </si>
  <si>
    <t>Bohuslav Kraus</t>
  </si>
  <si>
    <t>Žitavce</t>
  </si>
  <si>
    <t>Zlaté Moravce</t>
  </si>
  <si>
    <t>Beladice</t>
  </si>
  <si>
    <t>Čaradice</t>
  </si>
  <si>
    <t>Marcel Lincényi</t>
  </si>
  <si>
    <t>Doc. PaedDr. PhDr.</t>
  </si>
  <si>
    <t>Červený Hrádok</t>
  </si>
  <si>
    <t>Albín Mráz</t>
  </si>
  <si>
    <t>Čierne Kľačany</t>
  </si>
  <si>
    <t>Hostie</t>
  </si>
  <si>
    <t>Natália Podhorná</t>
  </si>
  <si>
    <t>Hosťovce</t>
  </si>
  <si>
    <t>Choča</t>
  </si>
  <si>
    <t>Denisa Sadloňová</t>
  </si>
  <si>
    <t>Jedľové Kostoľany</t>
  </si>
  <si>
    <t>Kostoľany pod Tribečom</t>
  </si>
  <si>
    <t>Ladice</t>
  </si>
  <si>
    <t>Lovce</t>
  </si>
  <si>
    <t>Branislav Sepši</t>
  </si>
  <si>
    <t>Machulince</t>
  </si>
  <si>
    <t>Malé Vozokany</t>
  </si>
  <si>
    <t>Dušan Smolka</t>
  </si>
  <si>
    <t>MPH.</t>
  </si>
  <si>
    <t>Mankovce</t>
  </si>
  <si>
    <t>Martin nad Žitavou</t>
  </si>
  <si>
    <t>Miloslav Šmíd</t>
  </si>
  <si>
    <t>Ildikó Zórádová</t>
  </si>
  <si>
    <t>Zuzana Žišková</t>
  </si>
  <si>
    <t>Viera Bieliková</t>
  </si>
  <si>
    <t>Mária Dugovičová</t>
  </si>
  <si>
    <t>Michaela Gáži Zórádová</t>
  </si>
  <si>
    <t>Ivan Halmo</t>
  </si>
  <si>
    <t>Mária Kiššová</t>
  </si>
  <si>
    <t>Juraj Kríž</t>
  </si>
  <si>
    <t>Ivan Lučanič</t>
  </si>
  <si>
    <t>Ľubomír Luhový</t>
  </si>
  <si>
    <t>Judita Mičunková</t>
  </si>
  <si>
    <t>Viliam Ovsepian</t>
  </si>
  <si>
    <t>Anna Paulovičová</t>
  </si>
  <si>
    <t>Pavol Sovič</t>
  </si>
  <si>
    <t>Eva Surovková</t>
  </si>
  <si>
    <t>Alžbeta Šikulová</t>
  </si>
  <si>
    <t>Milan Borguľa</t>
  </si>
  <si>
    <t>Martin Dait</t>
  </si>
  <si>
    <t>Martin Dinuš</t>
  </si>
  <si>
    <t>Zuzana Ďurišová</t>
  </si>
  <si>
    <t>Gabriela Fulová</t>
  </si>
  <si>
    <t>Henrich Haščák</t>
  </si>
  <si>
    <t>Michal Horváth</t>
  </si>
  <si>
    <t>Vladislav Chaloupka</t>
  </si>
  <si>
    <t>Iveta Jančoková</t>
  </si>
  <si>
    <t>Marian Jaslovský</t>
  </si>
  <si>
    <t>Marek Kovačič</t>
  </si>
  <si>
    <t>Milan Polešenský</t>
  </si>
  <si>
    <t>Pavol Škápik</t>
  </si>
  <si>
    <t>Ľubica Turčanová</t>
  </si>
  <si>
    <t>Soňa Vinczeová</t>
  </si>
  <si>
    <t>Martin Vrabec</t>
  </si>
  <si>
    <t>Martin Čambalík</t>
  </si>
  <si>
    <t>Gabriel Fekete</t>
  </si>
  <si>
    <t>Roman Ivan</t>
  </si>
  <si>
    <t>Nemčiňany</t>
  </si>
  <si>
    <t>Neverice</t>
  </si>
  <si>
    <t>Obyce</t>
  </si>
  <si>
    <t>Skýcov</t>
  </si>
  <si>
    <t>Sľažany</t>
  </si>
  <si>
    <t>Slepčany</t>
  </si>
  <si>
    <t>Tekovské Nemce</t>
  </si>
  <si>
    <t>Tesárske Mlyňany</t>
  </si>
  <si>
    <t>Topoľčianky</t>
  </si>
  <si>
    <t>Velčice</t>
  </si>
  <si>
    <t>Veľké Vozokany</t>
  </si>
  <si>
    <t>Vieska nad Žitavou</t>
  </si>
  <si>
    <t>Volkovce</t>
  </si>
  <si>
    <t>Zlatno</t>
  </si>
  <si>
    <t>Žikava</t>
  </si>
  <si>
    <t>Žitavany</t>
  </si>
  <si>
    <t>Nové Zámky</t>
  </si>
  <si>
    <t>Andovce</t>
  </si>
  <si>
    <t>Bajtava</t>
  </si>
  <si>
    <t>Bánov</t>
  </si>
  <si>
    <t>Bardoňovo</t>
  </si>
  <si>
    <t>Belá</t>
  </si>
  <si>
    <t>Bešeňov</t>
  </si>
  <si>
    <t>Bíňa</t>
  </si>
  <si>
    <t>Branovo</t>
  </si>
  <si>
    <t>Bruty</t>
  </si>
  <si>
    <t>Čechy</t>
  </si>
  <si>
    <t>Černík</t>
  </si>
  <si>
    <t>Dedinka</t>
  </si>
  <si>
    <t>Dolný Ohaj</t>
  </si>
  <si>
    <t>Dubník</t>
  </si>
  <si>
    <t>Dvory nad Žitavou</t>
  </si>
  <si>
    <t>Gbelce</t>
  </si>
  <si>
    <t>Hul</t>
  </si>
  <si>
    <t>Chľaba</t>
  </si>
  <si>
    <t>Jasová</t>
  </si>
  <si>
    <t>Jatov</t>
  </si>
  <si>
    <t>Kamenica nad Hronom</t>
  </si>
  <si>
    <t>Kamenín</t>
  </si>
  <si>
    <t>Kamenný Most</t>
  </si>
  <si>
    <t>Kmeťovo</t>
  </si>
  <si>
    <t>Kolta</t>
  </si>
  <si>
    <t>Komjatice</t>
  </si>
  <si>
    <t>Komoča</t>
  </si>
  <si>
    <t>Leľa</t>
  </si>
  <si>
    <t>Lipová</t>
  </si>
  <si>
    <t>Ľubá</t>
  </si>
  <si>
    <t>Malá nad Hronom</t>
  </si>
  <si>
    <t>Malé Kosihy</t>
  </si>
  <si>
    <t>Maňa</t>
  </si>
  <si>
    <t>Michal nad Žitavou</t>
  </si>
  <si>
    <t>Mojzesovo</t>
  </si>
  <si>
    <t>Mužla</t>
  </si>
  <si>
    <t>Nána</t>
  </si>
  <si>
    <t>Nová Vieska</t>
  </si>
  <si>
    <t>Obid</t>
  </si>
  <si>
    <t>Palárikovo</t>
  </si>
  <si>
    <t>Pavlová</t>
  </si>
  <si>
    <t>Podhájska</t>
  </si>
  <si>
    <t>Pozba</t>
  </si>
  <si>
    <t>Radava</t>
  </si>
  <si>
    <t>Rastislavice</t>
  </si>
  <si>
    <t>Rúbaň</t>
  </si>
  <si>
    <t>Salka</t>
  </si>
  <si>
    <t>Semerovo</t>
  </si>
  <si>
    <t>Sikenička</t>
  </si>
  <si>
    <t>Strekov</t>
  </si>
  <si>
    <t>Svodín</t>
  </si>
  <si>
    <t>Šarkan</t>
  </si>
  <si>
    <t>Štúrovo</t>
  </si>
  <si>
    <t>Šurany</t>
  </si>
  <si>
    <t>Trávnica</t>
  </si>
  <si>
    <t>Tvrdošovce</t>
  </si>
  <si>
    <t>Úľany nad Žitavou</t>
  </si>
  <si>
    <t>Veľké Lovce</t>
  </si>
  <si>
    <t>Veľký Kýr</t>
  </si>
  <si>
    <t>Vlkas</t>
  </si>
  <si>
    <t>Zemné</t>
  </si>
  <si>
    <t>Šaľa</t>
  </si>
  <si>
    <t>Diakovce</t>
  </si>
  <si>
    <t>Dlhá nad Váhom</t>
  </si>
  <si>
    <t>Hájske</t>
  </si>
  <si>
    <t>Horná Kráľová</t>
  </si>
  <si>
    <t>Kráľová nad Váhom</t>
  </si>
  <si>
    <t>Močenok</t>
  </si>
  <si>
    <t>Neded</t>
  </si>
  <si>
    <t>Selice</t>
  </si>
  <si>
    <t>Tešedíkovo</t>
  </si>
  <si>
    <t>Martin Izák</t>
  </si>
  <si>
    <t>Trnovec nad Váhom</t>
  </si>
  <si>
    <t>Vlčany</t>
  </si>
  <si>
    <t>Žihárec</t>
  </si>
  <si>
    <t>Ardanovce</t>
  </si>
  <si>
    <t>Belince</t>
  </si>
  <si>
    <t>Biskupová</t>
  </si>
  <si>
    <t>Michal Novota</t>
  </si>
  <si>
    <t>Blesovce</t>
  </si>
  <si>
    <t>Daniela Palúchová</t>
  </si>
  <si>
    <t>Bojná</t>
  </si>
  <si>
    <t>Čeľadince</t>
  </si>
  <si>
    <t>Čermany</t>
  </si>
  <si>
    <t>Patrik Slivarich</t>
  </si>
  <si>
    <t>Dvorany nad Nitrou</t>
  </si>
  <si>
    <t>Darina Šobáňová</t>
  </si>
  <si>
    <t>Hajná Nová Ves</t>
  </si>
  <si>
    <t>Horné Chlebany</t>
  </si>
  <si>
    <t>David Toya</t>
  </si>
  <si>
    <t>Horné Obdokovce</t>
  </si>
  <si>
    <t>Horné Štitáre</t>
  </si>
  <si>
    <t>Hrušovany</t>
  </si>
  <si>
    <t>Chrabrany</t>
  </si>
  <si>
    <t>Oľga Adamčiaková</t>
  </si>
  <si>
    <t>Jacovce</t>
  </si>
  <si>
    <t>Kamanová</t>
  </si>
  <si>
    <t>Tomáš Barinka</t>
  </si>
  <si>
    <t>Koniarovce</t>
  </si>
  <si>
    <t>Miroslav Behúl</t>
  </si>
  <si>
    <t>Kovarce</t>
  </si>
  <si>
    <t>Lena Bočkayová</t>
  </si>
  <si>
    <t>Krnča</t>
  </si>
  <si>
    <t>Krtovce</t>
  </si>
  <si>
    <t>Michal Černý</t>
  </si>
  <si>
    <t>Krušovce</t>
  </si>
  <si>
    <t>Kuzmice</t>
  </si>
  <si>
    <t>Matej Ďurčo</t>
  </si>
  <si>
    <t>Lipovník</t>
  </si>
  <si>
    <t>Ludanice</t>
  </si>
  <si>
    <t>Lužany</t>
  </si>
  <si>
    <t>Jarmila Gonzalez Lemus</t>
  </si>
  <si>
    <t>Malé Ripňany</t>
  </si>
  <si>
    <t>Stanislav Horínek</t>
  </si>
  <si>
    <t>Nemčice</t>
  </si>
  <si>
    <t>Nemečky</t>
  </si>
  <si>
    <t>Nitrianska Blatnica</t>
  </si>
  <si>
    <t>Ernest Huska</t>
  </si>
  <si>
    <t>Nitrianska Streda</t>
  </si>
  <si>
    <t>Ján Kaľavský</t>
  </si>
  <si>
    <t>Norovce</t>
  </si>
  <si>
    <t>Oponice</t>
  </si>
  <si>
    <t>Orešany</t>
  </si>
  <si>
    <t>Prašice</t>
  </si>
  <si>
    <t>Janka Křečková</t>
  </si>
  <si>
    <t>Práznovce</t>
  </si>
  <si>
    <t>Peter Kuffa</t>
  </si>
  <si>
    <t>Preseľany</t>
  </si>
  <si>
    <t>Radošina</t>
  </si>
  <si>
    <t>Rajčany</t>
  </si>
  <si>
    <t>Solčany</t>
  </si>
  <si>
    <t>Solčianky</t>
  </si>
  <si>
    <t>Súlovce</t>
  </si>
  <si>
    <t>Svrbice</t>
  </si>
  <si>
    <t>Jakub Steiner</t>
  </si>
  <si>
    <t>Šalgovce</t>
  </si>
  <si>
    <t>Pavel Šesták</t>
  </si>
  <si>
    <t>Tesáre</t>
  </si>
  <si>
    <t>Tovarníky</t>
  </si>
  <si>
    <t>Anna Zelenická</t>
  </si>
  <si>
    <t>Tvrdomestice</t>
  </si>
  <si>
    <t>Urmince</t>
  </si>
  <si>
    <t>Veľké Dvorany</t>
  </si>
  <si>
    <t>Jozef Fischer</t>
  </si>
  <si>
    <t>Bc. Mgr.</t>
  </si>
  <si>
    <t>Veľké Ripňany</t>
  </si>
  <si>
    <t>Velušovce</t>
  </si>
  <si>
    <t>Alica Hájková</t>
  </si>
  <si>
    <t>Závada</t>
  </si>
  <si>
    <t>Eduard Kačík</t>
  </si>
  <si>
    <t>Žilinský kraj</t>
  </si>
  <si>
    <t>Čadca</t>
  </si>
  <si>
    <t>Peter Kľučka</t>
  </si>
  <si>
    <t>Čierne</t>
  </si>
  <si>
    <t>Dlhá nad Kysucou</t>
  </si>
  <si>
    <t>Anna Kollárová</t>
  </si>
  <si>
    <t>Dunajov</t>
  </si>
  <si>
    <t>Denisa Králiková</t>
  </si>
  <si>
    <t>Klokočov</t>
  </si>
  <si>
    <t>Klubina</t>
  </si>
  <si>
    <t>Miroslava Makovníková Mosná</t>
  </si>
  <si>
    <t>Korňa</t>
  </si>
  <si>
    <t>Krásno nad Kysucou</t>
  </si>
  <si>
    <t>Roman Oklamčák</t>
  </si>
  <si>
    <t>Makov</t>
  </si>
  <si>
    <t>Nová Bystrica</t>
  </si>
  <si>
    <t>Olešná</t>
  </si>
  <si>
    <t>Ľudmila Pastorová</t>
  </si>
  <si>
    <t>Oščadnica</t>
  </si>
  <si>
    <t>Podvysoká</t>
  </si>
  <si>
    <t>Matúš Repka</t>
  </si>
  <si>
    <t>Katarína Sklenková</t>
  </si>
  <si>
    <t>Bronislav Weigl</t>
  </si>
  <si>
    <t>Podunajské Biskupice</t>
  </si>
  <si>
    <t>Andrej Bojczún</t>
  </si>
  <si>
    <t>Ján Duranský</t>
  </si>
  <si>
    <t>Ján Kšiňan</t>
  </si>
  <si>
    <t>Zoltán Pék</t>
  </si>
  <si>
    <t>Ján Španko</t>
  </si>
  <si>
    <t>Andrej Barinka</t>
  </si>
  <si>
    <t>Peter Csóka</t>
  </si>
  <si>
    <t>Radôstka</t>
  </si>
  <si>
    <t>Raková</t>
  </si>
  <si>
    <t>Skalité</t>
  </si>
  <si>
    <t>Stará Bystrica</t>
  </si>
  <si>
    <t>Staškov</t>
  </si>
  <si>
    <t>Svrčinovec</t>
  </si>
  <si>
    <t>Turzovka</t>
  </si>
  <si>
    <t>Vysoká nad Kysucou</t>
  </si>
  <si>
    <t>Zákopčie</t>
  </si>
  <si>
    <t>Zborov nad Bystricou</t>
  </si>
  <si>
    <t>Bziny</t>
  </si>
  <si>
    <t>Dlhá nad Oravou</t>
  </si>
  <si>
    <t>Horná Lehota</t>
  </si>
  <si>
    <t>Len zastupiteľstvo</t>
  </si>
  <si>
    <t>Chlebnice</t>
  </si>
  <si>
    <t>Istebné</t>
  </si>
  <si>
    <t>Jasenová</t>
  </si>
  <si>
    <t>Kraľovany</t>
  </si>
  <si>
    <t>Krivá</t>
  </si>
  <si>
    <t>Leštiny</t>
  </si>
  <si>
    <t>Malatiná</t>
  </si>
  <si>
    <t>Medzibrodie nad Oravou</t>
  </si>
  <si>
    <t>Oravská Poruba</t>
  </si>
  <si>
    <t>Oravský Podzámok</t>
  </si>
  <si>
    <t>Osádka</t>
  </si>
  <si>
    <t>Párnica</t>
  </si>
  <si>
    <t>Pokryváč</t>
  </si>
  <si>
    <t>Pribiš</t>
  </si>
  <si>
    <t>Pucov</t>
  </si>
  <si>
    <t>Sedliacka Dubová</t>
  </si>
  <si>
    <t>Veličná</t>
  </si>
  <si>
    <t>Vyšný Kubín</t>
  </si>
  <si>
    <t>Zázrivá</t>
  </si>
  <si>
    <t>Žaškov</t>
  </si>
  <si>
    <t>Liptovský Mikuláš</t>
  </si>
  <si>
    <t>Beňadiková</t>
  </si>
  <si>
    <t>Bobrovček</t>
  </si>
  <si>
    <t>Bobrovec</t>
  </si>
  <si>
    <t>Bobrovník</t>
  </si>
  <si>
    <t>Bukovina</t>
  </si>
  <si>
    <t>Demänovská Dolina</t>
  </si>
  <si>
    <t>Dúbrava</t>
  </si>
  <si>
    <t>Galovany</t>
  </si>
  <si>
    <t>Gôtovany</t>
  </si>
  <si>
    <t>Huty</t>
  </si>
  <si>
    <t>Hybe</t>
  </si>
  <si>
    <t>Ižipovce</t>
  </si>
  <si>
    <t>Jakubovany</t>
  </si>
  <si>
    <t>Jamník</t>
  </si>
  <si>
    <t>Konská</t>
  </si>
  <si>
    <t>Kráľova Lehota</t>
  </si>
  <si>
    <t>Kvačany</t>
  </si>
  <si>
    <t>Lazisko</t>
  </si>
  <si>
    <t>Liptovská Anna</t>
  </si>
  <si>
    <t>Liptovská Kokava</t>
  </si>
  <si>
    <t>Liptovská Porúbka</t>
  </si>
  <si>
    <t>Liptovská Sielnica</t>
  </si>
  <si>
    <t>Liptovské Beharovce</t>
  </si>
  <si>
    <t>Liptovské Kľačany</t>
  </si>
  <si>
    <t>Liptovské Matiašovce</t>
  </si>
  <si>
    <t>Liptovský Ján</t>
  </si>
  <si>
    <t>Liptovský Ondrej</t>
  </si>
  <si>
    <t>Liptovský Peter</t>
  </si>
  <si>
    <t>Liptovský Trnovec</t>
  </si>
  <si>
    <t>Ľubeľa</t>
  </si>
  <si>
    <t>Malatíny</t>
  </si>
  <si>
    <t>Malé Borové</t>
  </si>
  <si>
    <t>Malužiná</t>
  </si>
  <si>
    <t>Nižná Boca</t>
  </si>
  <si>
    <t>Partizánska Ľupča</t>
  </si>
  <si>
    <t>Pavčina Lehota</t>
  </si>
  <si>
    <t>Pavlova Ves</t>
  </si>
  <si>
    <t>Podtureň</t>
  </si>
  <si>
    <t>Pribylina</t>
  </si>
  <si>
    <t>Prosiek</t>
  </si>
  <si>
    <t>Smrečany</t>
  </si>
  <si>
    <t>Svätý Kríž</t>
  </si>
  <si>
    <t>Trstené</t>
  </si>
  <si>
    <t>Uhorská Ves</t>
  </si>
  <si>
    <t>Vavrišovo</t>
  </si>
  <si>
    <t>Važec</t>
  </si>
  <si>
    <t>Veľké Borové</t>
  </si>
  <si>
    <t>Veterná Poruba</t>
  </si>
  <si>
    <t>Vlachy</t>
  </si>
  <si>
    <t>Východná</t>
  </si>
  <si>
    <t>Vyšná Boca</t>
  </si>
  <si>
    <t>Závažná Poruba</t>
  </si>
  <si>
    <t>Žiar</t>
  </si>
  <si>
    <t>Martin</t>
  </si>
  <si>
    <t>Belá - Dulice</t>
  </si>
  <si>
    <t>Benice</t>
  </si>
  <si>
    <t>Blatnica</t>
  </si>
  <si>
    <t>Bystrička</t>
  </si>
  <si>
    <t>Ďanová</t>
  </si>
  <si>
    <t>Diaková</t>
  </si>
  <si>
    <t>Dolný Kalník</t>
  </si>
  <si>
    <t>Dražkovce</t>
  </si>
  <si>
    <t>Folkušová</t>
  </si>
  <si>
    <t>Horný Kalník</t>
  </si>
  <si>
    <t>Zuzana Čermanová</t>
  </si>
  <si>
    <t>Karlová</t>
  </si>
  <si>
    <t>Kláštor pod Znievom</t>
  </si>
  <si>
    <t>Olivia Falanga Wurster</t>
  </si>
  <si>
    <t>Košťany nad Turcom</t>
  </si>
  <si>
    <t>Jakub Ferko</t>
  </si>
  <si>
    <t>Krpeľany</t>
  </si>
  <si>
    <t>Laskár</t>
  </si>
  <si>
    <t>Attila Foglszinger</t>
  </si>
  <si>
    <t>Ležiachov</t>
  </si>
  <si>
    <t>Alžbeta Hašková</t>
  </si>
  <si>
    <t>Lipovec</t>
  </si>
  <si>
    <t>Eduard Kršák</t>
  </si>
  <si>
    <t>Barbora Lukáčová</t>
  </si>
  <si>
    <t>Katarína Matuszná</t>
  </si>
  <si>
    <t>Patricia Mónosiová</t>
  </si>
  <si>
    <t>Jozef Papp</t>
  </si>
  <si>
    <t>Viliam Posch</t>
  </si>
  <si>
    <t>Ladislav Rosival</t>
  </si>
  <si>
    <t>Iveta Sekerová</t>
  </si>
  <si>
    <t>Zuzana Špaleková</t>
  </si>
  <si>
    <t>Juraj Štvrtecký</t>
  </si>
  <si>
    <t>Juraj Vaľko</t>
  </si>
  <si>
    <t>Ildikó Virágová</t>
  </si>
  <si>
    <t>Róbert Bukvay</t>
  </si>
  <si>
    <t>PhD.MHA</t>
  </si>
  <si>
    <t>Robert Csôlle</t>
  </si>
  <si>
    <t>Anna Čierna</t>
  </si>
  <si>
    <t>Iveta Daňková</t>
  </si>
  <si>
    <t>Michal DrábikIng.</t>
  </si>
  <si>
    <t>Petr Faktor</t>
  </si>
  <si>
    <t>Andrej Fandak</t>
  </si>
  <si>
    <t>Ľudovít Hajduk</t>
  </si>
  <si>
    <t>Pavol Hanzel</t>
  </si>
  <si>
    <t>Ing.Bc.</t>
  </si>
  <si>
    <t>Radovan Kazda</t>
  </si>
  <si>
    <t>Stanislav Koiš</t>
  </si>
  <si>
    <t>Mikuláš Krippel</t>
  </si>
  <si>
    <t>Roman Kupka</t>
  </si>
  <si>
    <t>Dana Lešková</t>
  </si>
  <si>
    <t>Jakub Lipták</t>
  </si>
  <si>
    <t>Jana Malá</t>
  </si>
  <si>
    <t>Stanislav Opravil</t>
  </si>
  <si>
    <t>Erik Sojka</t>
  </si>
  <si>
    <t>Mária Štvrtecká</t>
  </si>
  <si>
    <t>Peter Tham</t>
  </si>
  <si>
    <t>Peter Tóth</t>
  </si>
  <si>
    <t>Valér BarinkaIng.</t>
  </si>
  <si>
    <t>Boris Boleček</t>
  </si>
  <si>
    <t>Anna Brániková</t>
  </si>
  <si>
    <t>František Chmelíček</t>
  </si>
  <si>
    <t>Viera Komiňáková</t>
  </si>
  <si>
    <t>Jana Kováčiková</t>
  </si>
  <si>
    <t>Matúš Mendl</t>
  </si>
  <si>
    <t>Rozália Múčková</t>
  </si>
  <si>
    <t>Martin Šuňal</t>
  </si>
  <si>
    <t>Boris Vereš</t>
  </si>
  <si>
    <t>Ľubica Žiaková</t>
  </si>
  <si>
    <t>Rača</t>
  </si>
  <si>
    <t>Michal Drotován</t>
  </si>
  <si>
    <t>Monika Luknárová</t>
  </si>
  <si>
    <t>Milan Abel</t>
  </si>
  <si>
    <t>Martin Babík</t>
  </si>
  <si>
    <t>Viktor Bielko</t>
  </si>
  <si>
    <t>Marián Borbély</t>
  </si>
  <si>
    <t>František Čmelko</t>
  </si>
  <si>
    <t>Milada Dobrotková</t>
  </si>
  <si>
    <t>Juraj Dobšovič</t>
  </si>
  <si>
    <t>Štefan Engi</t>
  </si>
  <si>
    <t>Mária Fatulová</t>
  </si>
  <si>
    <t>Necpaly</t>
  </si>
  <si>
    <t>Nolčovo</t>
  </si>
  <si>
    <t>Príbovce</t>
  </si>
  <si>
    <t>Rakovo</t>
  </si>
  <si>
    <t>Ratkovo</t>
  </si>
  <si>
    <t>Sklabiňa</t>
  </si>
  <si>
    <t>Sklabinský Podzámok</t>
  </si>
  <si>
    <t>Slovany</t>
  </si>
  <si>
    <t>Socovce</t>
  </si>
  <si>
    <t>Sučany</t>
  </si>
  <si>
    <t>Šútovo</t>
  </si>
  <si>
    <t>Trebostovo</t>
  </si>
  <si>
    <t>Trnovo</t>
  </si>
  <si>
    <t>Turany</t>
  </si>
  <si>
    <t>Turčianska Štiavnička</t>
  </si>
  <si>
    <t>Turčianske Jaseno</t>
  </si>
  <si>
    <t>Turčianske Kľačany</t>
  </si>
  <si>
    <t>Turčiansky Ďur</t>
  </si>
  <si>
    <t>Turčiansky Peter</t>
  </si>
  <si>
    <t>Valča</t>
  </si>
  <si>
    <t>Vrícko</t>
  </si>
  <si>
    <t>Vrútky</t>
  </si>
  <si>
    <t>Záborie</t>
  </si>
  <si>
    <t>Žabokreky</t>
  </si>
  <si>
    <t>Abramová</t>
  </si>
  <si>
    <t>Blažovce</t>
  </si>
  <si>
    <t>Bodorová</t>
  </si>
  <si>
    <t>Borcová</t>
  </si>
  <si>
    <t>Brieštie</t>
  </si>
  <si>
    <t>Budiš</t>
  </si>
  <si>
    <t>Čremošné</t>
  </si>
  <si>
    <t>Dubové</t>
  </si>
  <si>
    <t>Háj</t>
  </si>
  <si>
    <t>Horná Štubňa</t>
  </si>
  <si>
    <t>Ivančiná</t>
  </si>
  <si>
    <t>Jasenovo</t>
  </si>
  <si>
    <t>Jazernica</t>
  </si>
  <si>
    <t>Kaľamenová</t>
  </si>
  <si>
    <t>Liešno</t>
  </si>
  <si>
    <t>Malý Čepčín</t>
  </si>
  <si>
    <t>Moškovec</t>
  </si>
  <si>
    <t>Mošovce</t>
  </si>
  <si>
    <t>Ondrašová</t>
  </si>
  <si>
    <t>Rakša</t>
  </si>
  <si>
    <t>Rudno</t>
  </si>
  <si>
    <t>Sklené</t>
  </si>
  <si>
    <t>Slovenské Pravno</t>
  </si>
  <si>
    <t>Turček</t>
  </si>
  <si>
    <t>Veľký Čepčín</t>
  </si>
  <si>
    <t>Námestovo</t>
  </si>
  <si>
    <t>Babín</t>
  </si>
  <si>
    <t>Beňadovo</t>
  </si>
  <si>
    <t>Bobrov</t>
  </si>
  <si>
    <t>Breza</t>
  </si>
  <si>
    <t>Hruštín</t>
  </si>
  <si>
    <t>Klin</t>
  </si>
  <si>
    <t>Krušetnica</t>
  </si>
  <si>
    <t>Lokca</t>
  </si>
  <si>
    <t>Lomná</t>
  </si>
  <si>
    <t>Mútne</t>
  </si>
  <si>
    <t>Novoť</t>
  </si>
  <si>
    <t>Oravská Jasenica</t>
  </si>
  <si>
    <t>Oravská Lesná</t>
  </si>
  <si>
    <t>Oravská Polhora</t>
  </si>
  <si>
    <t>Oravské Veselé</t>
  </si>
  <si>
    <t>Rabča</t>
  </si>
  <si>
    <t>Rabčice</t>
  </si>
  <si>
    <t>Sihelné</t>
  </si>
  <si>
    <t>Ťapešovo</t>
  </si>
  <si>
    <t>Vasiľov</t>
  </si>
  <si>
    <t>Vavrečka</t>
  </si>
  <si>
    <t>Zákamenné</t>
  </si>
  <si>
    <t>Zubrohlava</t>
  </si>
  <si>
    <t>Brezovica</t>
  </si>
  <si>
    <t>Čimhová</t>
  </si>
  <si>
    <t>Habovka</t>
  </si>
  <si>
    <t>Hladovka</t>
  </si>
  <si>
    <t>Liesek</t>
  </si>
  <si>
    <t>Oravský Biely Potok</t>
  </si>
  <si>
    <t>Podbiel</t>
  </si>
  <si>
    <t>Suchá Hora</t>
  </si>
  <si>
    <t>Štefanov nad Oravou</t>
  </si>
  <si>
    <t>Trstená</t>
  </si>
  <si>
    <t>Vitanová</t>
  </si>
  <si>
    <t>Zábiedovo</t>
  </si>
  <si>
    <t>Zuberec</t>
  </si>
  <si>
    <t>Bešeňová</t>
  </si>
  <si>
    <t>Hubová</t>
  </si>
  <si>
    <t>Ivachnová</t>
  </si>
  <si>
    <t>Kalameny</t>
  </si>
  <si>
    <t>Komjatná</t>
  </si>
  <si>
    <t>Likavka</t>
  </si>
  <si>
    <t>Liptovská Lúžna</t>
  </si>
  <si>
    <t>Jozef Hlucháň</t>
  </si>
  <si>
    <t>Soňa Holiková</t>
  </si>
  <si>
    <t>Rudolf Ivičič</t>
  </si>
  <si>
    <t>MiIoslavJošt</t>
  </si>
  <si>
    <t>Rudolf Kazmer</t>
  </si>
  <si>
    <t>Mário Khandl</t>
  </si>
  <si>
    <t>Branko Kovačič</t>
  </si>
  <si>
    <t>Ivan Krampl</t>
  </si>
  <si>
    <t>Ján Lipiansky</t>
  </si>
  <si>
    <t>Juraj Madzin</t>
  </si>
  <si>
    <t>Alexander Marčan</t>
  </si>
  <si>
    <t>Miloš Mát'uš</t>
  </si>
  <si>
    <t>Peter Mazúr</t>
  </si>
  <si>
    <t>Daniela Mýtna</t>
  </si>
  <si>
    <t>Róbert Pajdlhauser. Ing.</t>
  </si>
  <si>
    <t>Peter Potocký</t>
  </si>
  <si>
    <t>Pavel Schwarz</t>
  </si>
  <si>
    <t>IWT</t>
  </si>
  <si>
    <t>Viliam Srdoš</t>
  </si>
  <si>
    <t>Ivan Vrana</t>
  </si>
  <si>
    <t>Marián Vulgan</t>
  </si>
  <si>
    <t>Milan Andraš</t>
  </si>
  <si>
    <t>doc. Ing. Arch.</t>
  </si>
  <si>
    <t>Matúš Burian</t>
  </si>
  <si>
    <t>Martin Fadin</t>
  </si>
  <si>
    <t>Martin Hajdúch</t>
  </si>
  <si>
    <t>Robert Hammer</t>
  </si>
  <si>
    <t>Ivan Janečka</t>
  </si>
  <si>
    <t>Jozef Kadlečík</t>
  </si>
  <si>
    <t>Miroslav Marejka</t>
  </si>
  <si>
    <t>Charilaos Papageorgiou</t>
  </si>
  <si>
    <t>Peter Šinály</t>
  </si>
  <si>
    <t>Dagmar Gelingerová</t>
  </si>
  <si>
    <t>Patrik Líška</t>
  </si>
  <si>
    <t>Dušan Seifert</t>
  </si>
  <si>
    <t>Dušan Štancel</t>
  </si>
  <si>
    <t>Radko Tiňo</t>
  </si>
  <si>
    <t>Dominik Vrba</t>
  </si>
  <si>
    <t>Rusovce</t>
  </si>
  <si>
    <t>Dušan Antoš</t>
  </si>
  <si>
    <t>Lucia Tuleková Henčelová</t>
  </si>
  <si>
    <t>Barbora Dubovská</t>
  </si>
  <si>
    <t>Liptovská Osada</t>
  </si>
  <si>
    <t>Peter Filaga</t>
  </si>
  <si>
    <t>Liptovská Štiavnica</t>
  </si>
  <si>
    <t>Juraj Glazer-Opitz</t>
  </si>
  <si>
    <t>Liptovská Teplá</t>
  </si>
  <si>
    <t>Peter Horváth</t>
  </si>
  <si>
    <t>Liptovské Revúce</t>
  </si>
  <si>
    <t>Liptovské Sliače</t>
  </si>
  <si>
    <t>Liptovský Michal</t>
  </si>
  <si>
    <t>Jozef Karácsony</t>
  </si>
  <si>
    <t>Lisková</t>
  </si>
  <si>
    <t>Ľubochňa</t>
  </si>
  <si>
    <t>Martin Kubánka</t>
  </si>
  <si>
    <t>Lúčky</t>
  </si>
  <si>
    <t>František Lošonský</t>
  </si>
  <si>
    <t>Ludrová</t>
  </si>
  <si>
    <t>Vanda Lovíšková</t>
  </si>
  <si>
    <t>Martinček</t>
  </si>
  <si>
    <t>Potok</t>
  </si>
  <si>
    <t>Vladimír Miclmiewicz</t>
  </si>
  <si>
    <t>Vladimír Mokráň</t>
  </si>
  <si>
    <t>Stankovany</t>
  </si>
  <si>
    <t>Karol Petržílka</t>
  </si>
  <si>
    <t>Štiavnička</t>
  </si>
  <si>
    <t>Roman Porubec</t>
  </si>
  <si>
    <t>Švošov</t>
  </si>
  <si>
    <t>Miroslav Repka</t>
  </si>
  <si>
    <t>Turík</t>
  </si>
  <si>
    <t>Valaská Dubová</t>
  </si>
  <si>
    <t>Daniel Šarišský</t>
  </si>
  <si>
    <t>BSBA</t>
  </si>
  <si>
    <t>Hlboké nad Váhom</t>
  </si>
  <si>
    <t>Veronika Vandrášeková</t>
  </si>
  <si>
    <t>Hvozdnica</t>
  </si>
  <si>
    <t>Katarína Zjavková</t>
  </si>
  <si>
    <t>Kolárovice</t>
  </si>
  <si>
    <t>Kotešová</t>
  </si>
  <si>
    <t>Maršová - Rašov</t>
  </si>
  <si>
    <t>Petrovice</t>
  </si>
  <si>
    <t>Predmier</t>
  </si>
  <si>
    <t>Súľov - Hradná</t>
  </si>
  <si>
    <t>Štiavnik</t>
  </si>
  <si>
    <t>Veľké Rovné</t>
  </si>
  <si>
    <t>Kysucké Nové Mesto</t>
  </si>
  <si>
    <t>Dolný Vadičov</t>
  </si>
  <si>
    <t>Horný Vadičov</t>
  </si>
  <si>
    <t>Kysucký Lieskovec</t>
  </si>
  <si>
    <t>Lodno</t>
  </si>
  <si>
    <t>Lopušné Pažite</t>
  </si>
  <si>
    <t>Nesluša</t>
  </si>
  <si>
    <t>Ochodnica</t>
  </si>
  <si>
    <t>Povina</t>
  </si>
  <si>
    <t>Radoľa</t>
  </si>
  <si>
    <t>Rudina</t>
  </si>
  <si>
    <t>Rudinka</t>
  </si>
  <si>
    <t>Rudinská</t>
  </si>
  <si>
    <t>Snežnica</t>
  </si>
  <si>
    <t>Bitarová</t>
  </si>
  <si>
    <t>Brezany</t>
  </si>
  <si>
    <t>Čičmany</t>
  </si>
  <si>
    <t>Divina</t>
  </si>
  <si>
    <t>Divinka</t>
  </si>
  <si>
    <t>Dlhé Pole</t>
  </si>
  <si>
    <t>Dolná Tižina</t>
  </si>
  <si>
    <t>Dolný Hričov</t>
  </si>
  <si>
    <t>Ďurčiná</t>
  </si>
  <si>
    <t>Fačkov</t>
  </si>
  <si>
    <t>Gbeľany</t>
  </si>
  <si>
    <t>Horný Hričov</t>
  </si>
  <si>
    <t>Hôrky</t>
  </si>
  <si>
    <t>Hričovské Podhradie</t>
  </si>
  <si>
    <t>Jasenové</t>
  </si>
  <si>
    <t>Kamenná Poruba</t>
  </si>
  <si>
    <t>Kľače</t>
  </si>
  <si>
    <t>Kotrčiná Lúčka</t>
  </si>
  <si>
    <t>Krasňany</t>
  </si>
  <si>
    <t>Kunerad</t>
  </si>
  <si>
    <t>Lietava</t>
  </si>
  <si>
    <t>Lietavská Lúčka</t>
  </si>
  <si>
    <t>Lietavská Svinná - Babkov</t>
  </si>
  <si>
    <t>Lutiše</t>
  </si>
  <si>
    <t>Lysica</t>
  </si>
  <si>
    <t>Malá Čierna</t>
  </si>
  <si>
    <t>Mojš</t>
  </si>
  <si>
    <t>Nededza</t>
  </si>
  <si>
    <t>Nezbudská Lúčka</t>
  </si>
  <si>
    <t>Ovčiarsko</t>
  </si>
  <si>
    <t>Paština Závada</t>
  </si>
  <si>
    <t>Podhorie</t>
  </si>
  <si>
    <t>Porúbka</t>
  </si>
  <si>
    <t>Rajec</t>
  </si>
  <si>
    <t>Rajecká Lesná</t>
  </si>
  <si>
    <t>Rajecké Teplice</t>
  </si>
  <si>
    <t>Rosina</t>
  </si>
  <si>
    <t>Stráňavy</t>
  </si>
  <si>
    <t>Ružinov</t>
  </si>
  <si>
    <t>Eva Bacigalová</t>
  </si>
  <si>
    <t>Slavomír Čičmanec</t>
  </si>
  <si>
    <t>Peter Kuklica</t>
  </si>
  <si>
    <t>Ondrej Matuška</t>
  </si>
  <si>
    <t>Filip Mrocek</t>
  </si>
  <si>
    <t>Ľuba Nagyová</t>
  </si>
  <si>
    <t>Anton Savitsky</t>
  </si>
  <si>
    <t>PhD. MSc.</t>
  </si>
  <si>
    <t>Stránske</t>
  </si>
  <si>
    <t>Jozef Anderkó</t>
  </si>
  <si>
    <t>Stráža</t>
  </si>
  <si>
    <t>Boris Čechvala</t>
  </si>
  <si>
    <t>Strečno</t>
  </si>
  <si>
    <t>Svederník</t>
  </si>
  <si>
    <t>Martin Klementis</t>
  </si>
  <si>
    <t>Šuja</t>
  </si>
  <si>
    <t>Roman Kyselica</t>
  </si>
  <si>
    <t>Teplička nad Váhom</t>
  </si>
  <si>
    <t>Terchová</t>
  </si>
  <si>
    <t>Turie</t>
  </si>
  <si>
    <t>Michal Tóth</t>
  </si>
  <si>
    <t>Varín</t>
  </si>
  <si>
    <t>Veľká Čierna</t>
  </si>
  <si>
    <t>Jozef Bonko</t>
  </si>
  <si>
    <t>Martina Fondrková</t>
  </si>
  <si>
    <t>Zbyňov</t>
  </si>
  <si>
    <t>Pavol Komlóssy</t>
  </si>
  <si>
    <t>Banskobystrický kraj</t>
  </si>
  <si>
    <t>Badín</t>
  </si>
  <si>
    <t>Baláže</t>
  </si>
  <si>
    <t>Natália Nadzamová</t>
  </si>
  <si>
    <t>DiS art.</t>
  </si>
  <si>
    <t>Brusno</t>
  </si>
  <si>
    <t>Jakub Nedoba</t>
  </si>
  <si>
    <t>Čerín</t>
  </si>
  <si>
    <t>Dolná Mičiná</t>
  </si>
  <si>
    <t>Michal Vicáň</t>
  </si>
  <si>
    <t>Dolný Harmanec</t>
  </si>
  <si>
    <t>Michaela Biharyová</t>
  </si>
  <si>
    <t>Donovaly</t>
  </si>
  <si>
    <t>Miroslav Černák</t>
  </si>
  <si>
    <t>Dúbravica</t>
  </si>
  <si>
    <t>Miloš Danihel</t>
  </si>
  <si>
    <t>Harmanec</t>
  </si>
  <si>
    <t>Hiadeľ</t>
  </si>
  <si>
    <t>Horná Mičiná</t>
  </si>
  <si>
    <t>Horné Pršany</t>
  </si>
  <si>
    <t>Tomáš Egry</t>
  </si>
  <si>
    <t>Hrochoť</t>
  </si>
  <si>
    <t>Martin Ferák</t>
  </si>
  <si>
    <t>Hronsek</t>
  </si>
  <si>
    <t>Martin Gála</t>
  </si>
  <si>
    <t>Kordíky</t>
  </si>
  <si>
    <t>Králiky</t>
  </si>
  <si>
    <t>Martin Horínek</t>
  </si>
  <si>
    <t>Kynceľová</t>
  </si>
  <si>
    <t>Ľubietová</t>
  </si>
  <si>
    <t>Lučatín</t>
  </si>
  <si>
    <t>Malachov</t>
  </si>
  <si>
    <t>Slavomír Kovár</t>
  </si>
  <si>
    <t>Medzibrod</t>
  </si>
  <si>
    <t>Petra Kurhajcová</t>
  </si>
  <si>
    <t>Moštenica</t>
  </si>
  <si>
    <t>Daniela Nemcová</t>
  </si>
  <si>
    <t>Motyčky</t>
  </si>
  <si>
    <t>Môlča</t>
  </si>
  <si>
    <t>Juraj Polčič</t>
  </si>
  <si>
    <t>Nemce</t>
  </si>
  <si>
    <t>Patrik Riszdorfer</t>
  </si>
  <si>
    <t>Štefan Šutý</t>
  </si>
  <si>
    <t>Katarína Tomandlová</t>
  </si>
  <si>
    <t>Oravce</t>
  </si>
  <si>
    <t>Podkonice</t>
  </si>
  <si>
    <t>Erik Vároši</t>
  </si>
  <si>
    <t>Pohronský Bukovec</t>
  </si>
  <si>
    <t>Peter Frasch</t>
  </si>
  <si>
    <t>Poniky</t>
  </si>
  <si>
    <t>Peter Herceg</t>
  </si>
  <si>
    <t>Povrazník</t>
  </si>
  <si>
    <t>Dario Kočíšek</t>
  </si>
  <si>
    <t>Priechod</t>
  </si>
  <si>
    <t>Riečka</t>
  </si>
  <si>
    <t>Daniel Kučera</t>
  </si>
  <si>
    <t>Sebedín - Bečov</t>
  </si>
  <si>
    <t>Selce</t>
  </si>
  <si>
    <t>Matej Kučera</t>
  </si>
  <si>
    <t>Slovenská Ľupča</t>
  </si>
  <si>
    <t>Matúš Méheš</t>
  </si>
  <si>
    <t>Staré Hory</t>
  </si>
  <si>
    <t>Strelníky</t>
  </si>
  <si>
    <t>Rudolf Orlický</t>
  </si>
  <si>
    <t>Špania Dolina</t>
  </si>
  <si>
    <t>Peter Šmotlák</t>
  </si>
  <si>
    <t>Tajov</t>
  </si>
  <si>
    <t>Turecká</t>
  </si>
  <si>
    <t>Ing. Arch.</t>
  </si>
  <si>
    <t>Vlkanová</t>
  </si>
  <si>
    <t>Daniela Šurinová</t>
  </si>
  <si>
    <t>Bacúch</t>
  </si>
  <si>
    <t>Dušan Žák</t>
  </si>
  <si>
    <t>Beňuš</t>
  </si>
  <si>
    <t>Braväcovo</t>
  </si>
  <si>
    <t>Marián Žerjava</t>
  </si>
  <si>
    <t>Mária Barancová</t>
  </si>
  <si>
    <t>Bystrá</t>
  </si>
  <si>
    <t>Čierny Balog</t>
  </si>
  <si>
    <t>Dolná Lehota</t>
  </si>
  <si>
    <t>Monika Ďurajková</t>
  </si>
  <si>
    <t>Drábsko</t>
  </si>
  <si>
    <t>Nikolaj Gečevský</t>
  </si>
  <si>
    <t>Heľpa</t>
  </si>
  <si>
    <t>Rudolf Hauzer</t>
  </si>
  <si>
    <t>Hronec</t>
  </si>
  <si>
    <t>Viktor Kucej</t>
  </si>
  <si>
    <t>Katarína Nemešová</t>
  </si>
  <si>
    <t>Martin Pener</t>
  </si>
  <si>
    <t>Pavel Vrábik</t>
  </si>
  <si>
    <t>František Bolgáč</t>
  </si>
  <si>
    <t>Soňa Hanzlovičová</t>
  </si>
  <si>
    <t>Martin Izso</t>
  </si>
  <si>
    <t>Babetta Laborde</t>
  </si>
  <si>
    <t>Jana Matejíčková</t>
  </si>
  <si>
    <t>Robert Müller</t>
  </si>
  <si>
    <t>Jakub Mydla</t>
  </si>
  <si>
    <t>Viliam Šlahor</t>
  </si>
  <si>
    <t>Miloslav Hrádek</t>
  </si>
  <si>
    <t>Juraj Kerekeš</t>
  </si>
  <si>
    <t>Maroš Mačuha</t>
  </si>
  <si>
    <t>Lukáš Matejčík</t>
  </si>
  <si>
    <t>Robert Molnár</t>
  </si>
  <si>
    <t>Ladislav Nagy</t>
  </si>
  <si>
    <t>Zuzana Ondrušová</t>
  </si>
  <si>
    <t>Pavol Petrovič</t>
  </si>
  <si>
    <t>Alena Piatrová</t>
  </si>
  <si>
    <t>Vladimír Sirotka</t>
  </si>
  <si>
    <t>Jozef Šumichrast</t>
  </si>
  <si>
    <t>Marián Gajdoš</t>
  </si>
  <si>
    <t>MVD</t>
  </si>
  <si>
    <t>Mg et. Mg</t>
  </si>
  <si>
    <t>Silvia Pilková</t>
  </si>
  <si>
    <t>Juraj Zelenay</t>
  </si>
  <si>
    <t>Staré Mesto</t>
  </si>
  <si>
    <t>Vladimír Hudec</t>
  </si>
  <si>
    <t>Štefan Wimmer</t>
  </si>
  <si>
    <t>Anna Dojčánová</t>
  </si>
  <si>
    <t>Katarína Hanzelová</t>
  </si>
  <si>
    <t>Selim Hikmet</t>
  </si>
  <si>
    <t>Alexander Kurtanský</t>
  </si>
  <si>
    <t>Vladimír Palko</t>
  </si>
  <si>
    <t>Marián Procházka</t>
  </si>
  <si>
    <t>Tomáš Ziegler</t>
  </si>
  <si>
    <t>Boris Ažaltovič</t>
  </si>
  <si>
    <t>Emil Bartko</t>
  </si>
  <si>
    <t>Jozef Bihary</t>
  </si>
  <si>
    <t>Angelika Herucová</t>
  </si>
  <si>
    <t>Peter Osuský</t>
  </si>
  <si>
    <t>Tadeus Patlevič</t>
  </si>
  <si>
    <t>Vlasta Pinterová</t>
  </si>
  <si>
    <t>Petr Skalník</t>
  </si>
  <si>
    <t>Kristián Straka</t>
  </si>
  <si>
    <t>Peter Šutlák</t>
  </si>
  <si>
    <t>Mikuláš Weber</t>
  </si>
  <si>
    <t>Ľubica Blašková</t>
  </si>
  <si>
    <t>Ľubomír Boháč</t>
  </si>
  <si>
    <t>Július Chovanec</t>
  </si>
  <si>
    <t>Juraj Jariabka</t>
  </si>
  <si>
    <t>Martina Králiková</t>
  </si>
  <si>
    <t>Karol Kulašik</t>
  </si>
  <si>
    <t>Halka Ležovičová</t>
  </si>
  <si>
    <t>Jozef Sivák</t>
  </si>
  <si>
    <t>Peter Weisman</t>
  </si>
  <si>
    <t>Ivan Bútora</t>
  </si>
  <si>
    <t>Pavel Hatala</t>
  </si>
  <si>
    <t>Ján Kopas</t>
  </si>
  <si>
    <t>Margita Koseková</t>
  </si>
  <si>
    <t>Marián Rovný</t>
  </si>
  <si>
    <t>Jana Španková</t>
  </si>
  <si>
    <t>Miroslav Vrábel</t>
  </si>
  <si>
    <t>Mgr. arch.</t>
  </si>
  <si>
    <t>Štefan Bučko</t>
  </si>
  <si>
    <t>Miriam Múdra</t>
  </si>
  <si>
    <t>Martina Uličná</t>
  </si>
  <si>
    <t>Denisa Valentová</t>
  </si>
  <si>
    <t>Michal Babčan</t>
  </si>
  <si>
    <t>Marta Černá</t>
  </si>
  <si>
    <t>Ondrej Dostál</t>
  </si>
  <si>
    <t>Damask Gruska</t>
  </si>
  <si>
    <t>Monika Klobušická</t>
  </si>
  <si>
    <t>PharmD</t>
  </si>
  <si>
    <t>Tomáš Murgaš</t>
  </si>
  <si>
    <t>Július Sivý</t>
  </si>
  <si>
    <t>Róbert Slezák</t>
  </si>
  <si>
    <t>Albín Štoňla</t>
  </si>
  <si>
    <t>Tomáš Dentico</t>
  </si>
  <si>
    <t>Tomáš Gál</t>
  </si>
  <si>
    <t>Petra Hitková</t>
  </si>
  <si>
    <t>Lívia Hrašková</t>
  </si>
  <si>
    <t>Boris Kábele</t>
  </si>
  <si>
    <t>Miroslav Kollár</t>
  </si>
  <si>
    <t>Juraj Mikulášek</t>
  </si>
  <si>
    <t>Soňa Párnická</t>
  </si>
  <si>
    <t>Michal Pintek</t>
  </si>
  <si>
    <t>Fedor Šrobár</t>
  </si>
  <si>
    <t>Branislav Világi</t>
  </si>
  <si>
    <t>Lucia Ďuriš Nicholsonová</t>
  </si>
  <si>
    <t>Matej Gomolčák</t>
  </si>
  <si>
    <t>Ján Hraško</t>
  </si>
  <si>
    <t>Dušan Kozovský</t>
  </si>
  <si>
    <t>Milan Remiš</t>
  </si>
  <si>
    <t>Viera Satinská</t>
  </si>
  <si>
    <t>Pavol Seko</t>
  </si>
  <si>
    <t>Milan Štefanec</t>
  </si>
  <si>
    <t>Vajnory</t>
  </si>
  <si>
    <t>Juraj Ondruška</t>
  </si>
  <si>
    <t>Marian Pružina</t>
  </si>
  <si>
    <t>Michal Vlček</t>
  </si>
  <si>
    <t>Jana Besedová</t>
  </si>
  <si>
    <t>Martin Demo</t>
  </si>
  <si>
    <t>Matúš Fekete</t>
  </si>
  <si>
    <t>Václav Fekete</t>
  </si>
  <si>
    <t>Dominika Feketeová</t>
  </si>
  <si>
    <t>Marek Grebeči</t>
  </si>
  <si>
    <t>Justin Horvatovič</t>
  </si>
  <si>
    <t>Peter Jaslovský</t>
  </si>
  <si>
    <t>Milín Kaňuščák</t>
  </si>
  <si>
    <t>Mária Knausová</t>
  </si>
  <si>
    <t>Peter Koprla</t>
  </si>
  <si>
    <t>Soňa Molnárová</t>
  </si>
  <si>
    <t>Martin Oťapka</t>
  </si>
  <si>
    <t>Katarína Pokrivčáková</t>
  </si>
  <si>
    <t>Jozef Šimonovič</t>
  </si>
  <si>
    <t>Stanislav Uhlár</t>
  </si>
  <si>
    <t>Róbert Vajda</t>
  </si>
  <si>
    <t>Marián Zeman</t>
  </si>
  <si>
    <t>Matej Zeman</t>
  </si>
  <si>
    <t>Mag. iur.</t>
  </si>
  <si>
    <t>Vrakuňa</t>
  </si>
  <si>
    <t>PhD Mg</t>
  </si>
  <si>
    <t>Tamara Čižmárová</t>
  </si>
  <si>
    <t>Pavel Drozd</t>
  </si>
  <si>
    <t>Robert Greizinger</t>
  </si>
  <si>
    <t>Juraj Jakubec</t>
  </si>
  <si>
    <t>Lukáš Královič</t>
  </si>
  <si>
    <t>Dušan Nemec</t>
  </si>
  <si>
    <t>Eva Samolejová</t>
  </si>
  <si>
    <t>Tibor Zajíc</t>
  </si>
  <si>
    <t>Eva Antalíková</t>
  </si>
  <si>
    <t>PaedDr. Mgr.</t>
  </si>
  <si>
    <t>Milan Antolík</t>
  </si>
  <si>
    <t>Marcel Boris</t>
  </si>
  <si>
    <t>Stanislav Bruna</t>
  </si>
  <si>
    <t>Anton Daniel</t>
  </si>
  <si>
    <t>Monika Jucková</t>
  </si>
  <si>
    <t>Božena Krajcsovicsová</t>
  </si>
  <si>
    <t>Oľga Kubalíková</t>
  </si>
  <si>
    <t>Ladislav Kugler</t>
  </si>
  <si>
    <t>Tomáš Kuna</t>
  </si>
  <si>
    <t>Zuzana Magálová</t>
  </si>
  <si>
    <t>Jakub Morávek</t>
  </si>
  <si>
    <t>Erik Morgenstein</t>
  </si>
  <si>
    <t>Anna Murcinová</t>
  </si>
  <si>
    <t>Marian Nagy</t>
  </si>
  <si>
    <t>Jana Némethová</t>
  </si>
  <si>
    <t>Pavel Neština</t>
  </si>
  <si>
    <t>Zuzana Schwartzová</t>
  </si>
  <si>
    <t>Pavol Stano</t>
  </si>
  <si>
    <t>Juraj Štubniak</t>
  </si>
  <si>
    <t>Jarmila Tvrdá</t>
  </si>
  <si>
    <t>Michal Behúň</t>
  </si>
  <si>
    <t>Miroslav Macko</t>
  </si>
  <si>
    <t>Lenka Poláková</t>
  </si>
  <si>
    <t>Marek Vakula</t>
  </si>
  <si>
    <t>Jarabá</t>
  </si>
  <si>
    <t>Marian Babiak</t>
  </si>
  <si>
    <t>Jasenie</t>
  </si>
  <si>
    <t>Lívia Benedeková</t>
  </si>
  <si>
    <t>Lom nad Rimavicou</t>
  </si>
  <si>
    <t>Ľubomír Czaja</t>
  </si>
  <si>
    <t>Michalová</t>
  </si>
  <si>
    <t>Peter Ďubek</t>
  </si>
  <si>
    <t>Mýto pod Ďumbierom</t>
  </si>
  <si>
    <t>Nemecká</t>
  </si>
  <si>
    <t>Dana Gabrielová</t>
  </si>
  <si>
    <t>Osrblie</t>
  </si>
  <si>
    <t>Podbrezová</t>
  </si>
  <si>
    <t>Michal Hrapko</t>
  </si>
  <si>
    <t>Pohorelá</t>
  </si>
  <si>
    <t>Pohronská Polhora</t>
  </si>
  <si>
    <t>Ondrej Hrivňák</t>
  </si>
  <si>
    <t>Polomka</t>
  </si>
  <si>
    <t>Predajná</t>
  </si>
  <si>
    <t>Michal Kečkéš</t>
  </si>
  <si>
    <t>Ráztoka</t>
  </si>
  <si>
    <t>František Kováč</t>
  </si>
  <si>
    <t>Sihla</t>
  </si>
  <si>
    <t>Martina Miklušová</t>
  </si>
  <si>
    <t>Šumiac</t>
  </si>
  <si>
    <t>Pavol Prikryl</t>
  </si>
  <si>
    <t>Telgárt</t>
  </si>
  <si>
    <t>Andrej Ravasz</t>
  </si>
  <si>
    <t>Valaská</t>
  </si>
  <si>
    <t>Vaľkovňa</t>
  </si>
  <si>
    <t>Peter Rea</t>
  </si>
  <si>
    <t>Závadka nad Hronom</t>
  </si>
  <si>
    <t>Ábelová</t>
  </si>
  <si>
    <t>Belina</t>
  </si>
  <si>
    <t>Jozef Vaškeba</t>
  </si>
  <si>
    <t>Biskupice</t>
  </si>
  <si>
    <t>Boľkovce</t>
  </si>
  <si>
    <t>Marek Zajíček</t>
  </si>
  <si>
    <t>Budiná</t>
  </si>
  <si>
    <t>Bulhary</t>
  </si>
  <si>
    <t>Záhorská Bystrica</t>
  </si>
  <si>
    <t>Ivan Bošňák</t>
  </si>
  <si>
    <t>Buzitka</t>
  </si>
  <si>
    <t>Čakanovce</t>
  </si>
  <si>
    <t>Čamovce</t>
  </si>
  <si>
    <t>Jozefína Ľudmila Antalová</t>
  </si>
  <si>
    <t>Divín</t>
  </si>
  <si>
    <t>Dobroč</t>
  </si>
  <si>
    <t>Martin Besedič</t>
  </si>
  <si>
    <t>Fiľakovské Kováče</t>
  </si>
  <si>
    <t>Bohuslav Blecha</t>
  </si>
  <si>
    <t>Gregorova Vieska</t>
  </si>
  <si>
    <t>Halič</t>
  </si>
  <si>
    <t>Dagmar Cingelová</t>
  </si>
  <si>
    <t>Holiša</t>
  </si>
  <si>
    <t>Jelšovec</t>
  </si>
  <si>
    <t>Boris Hurbanič</t>
  </si>
  <si>
    <t>Kalonda</t>
  </si>
  <si>
    <t>Kotmanová</t>
  </si>
  <si>
    <t>Vladimír Kristl</t>
  </si>
  <si>
    <t>Lehôtka</t>
  </si>
  <si>
    <t>Daniel Liďák</t>
  </si>
  <si>
    <t>Lentvora</t>
  </si>
  <si>
    <t>Jozef Masarik</t>
  </si>
  <si>
    <t>Lipovany</t>
  </si>
  <si>
    <t>prof. RNDr.</t>
  </si>
  <si>
    <t>Lovinobaňa</t>
  </si>
  <si>
    <t>Ľuboreč</t>
  </si>
  <si>
    <t>Pavol Miklík</t>
  </si>
  <si>
    <t>Pavol Milmlič</t>
  </si>
  <si>
    <t>Lupoč</t>
  </si>
  <si>
    <t>Martin Pavlík</t>
  </si>
  <si>
    <t>Mašková</t>
  </si>
  <si>
    <t>Jozef Prokop</t>
  </si>
  <si>
    <t>Mučín</t>
  </si>
  <si>
    <t>Miloslav Sajan</t>
  </si>
  <si>
    <t>Mýtna</t>
  </si>
  <si>
    <t>Mária Šebíková</t>
  </si>
  <si>
    <t>Nitra nad Ipľom</t>
  </si>
  <si>
    <t>Rastislav Šesták</t>
  </si>
  <si>
    <t>Nové Hony</t>
  </si>
  <si>
    <t>Ivana Tunegová</t>
  </si>
  <si>
    <t>Panické Dravce</t>
  </si>
  <si>
    <t>Katarína Weissová</t>
  </si>
  <si>
    <t>Pinciná</t>
  </si>
  <si>
    <t>Pleš</t>
  </si>
  <si>
    <t>Tomáš Abel</t>
  </si>
  <si>
    <t>Podrečany</t>
  </si>
  <si>
    <t>Pavel Ambros</t>
  </si>
  <si>
    <t>Polichno</t>
  </si>
  <si>
    <t>Praha</t>
  </si>
  <si>
    <t>Miroslav Baran</t>
  </si>
  <si>
    <t>Prša</t>
  </si>
  <si>
    <t>Radzovce</t>
  </si>
  <si>
    <t>Andrej Barančok</t>
  </si>
  <si>
    <t>Rapovce</t>
  </si>
  <si>
    <t>Ratka</t>
  </si>
  <si>
    <t>Roman Borčin</t>
  </si>
  <si>
    <t>Ružiná</t>
  </si>
  <si>
    <t>Anton Bučko</t>
  </si>
  <si>
    <t>Stará Halič</t>
  </si>
  <si>
    <t>Jaroslav Demian</t>
  </si>
  <si>
    <t>Šávoľ</t>
  </si>
  <si>
    <t>Šiatorská Bukovinka</t>
  </si>
  <si>
    <t>Milan Hašan</t>
  </si>
  <si>
    <t>Šíd</t>
  </si>
  <si>
    <t>Šurice</t>
  </si>
  <si>
    <t>Točnica</t>
  </si>
  <si>
    <t>Tomášovce</t>
  </si>
  <si>
    <t>Trebeľovce</t>
  </si>
  <si>
    <t>Trenč</t>
  </si>
  <si>
    <t>Tuhár</t>
  </si>
  <si>
    <t>Veľká nad Ipľom</t>
  </si>
  <si>
    <t>Veľké Dravce</t>
  </si>
  <si>
    <t>Vidiná</t>
  </si>
  <si>
    <t>Poltár</t>
  </si>
  <si>
    <t>Breznička</t>
  </si>
  <si>
    <t>Cinobaňa</t>
  </si>
  <si>
    <t>České Brezovo</t>
  </si>
  <si>
    <t>Ďubákovo</t>
  </si>
  <si>
    <t>Hrnčiarska Ves</t>
  </si>
  <si>
    <t>Hrnčiarske Zalužany</t>
  </si>
  <si>
    <t>Kalinovo</t>
  </si>
  <si>
    <t>Kokava nad Rimavicou</t>
  </si>
  <si>
    <t>Krná</t>
  </si>
  <si>
    <t>Málinec</t>
  </si>
  <si>
    <t>Mládzovo</t>
  </si>
  <si>
    <t>Ozdín</t>
  </si>
  <si>
    <t>Rovňany</t>
  </si>
  <si>
    <t>Sušany</t>
  </si>
  <si>
    <t>Ivan Hornok</t>
  </si>
  <si>
    <t>Šoltýska</t>
  </si>
  <si>
    <t>Uhorské</t>
  </si>
  <si>
    <t>Gabriela Hrašná</t>
  </si>
  <si>
    <t>Utekáč</t>
  </si>
  <si>
    <t>Veľká Ves</t>
  </si>
  <si>
    <t>Martin Juhaniak</t>
  </si>
  <si>
    <t>Revúca</t>
  </si>
  <si>
    <t>Držkovce</t>
  </si>
  <si>
    <t>Gemer</t>
  </si>
  <si>
    <t>Jana Kokavcová</t>
  </si>
  <si>
    <t>Gemerská Ves</t>
  </si>
  <si>
    <t>Ján Králik</t>
  </si>
  <si>
    <t>Gemerské Teplice</t>
  </si>
  <si>
    <t>Gemerský Sad</t>
  </si>
  <si>
    <t>Pavol Kupec</t>
  </si>
  <si>
    <t>Hrlica</t>
  </si>
  <si>
    <t>Marián Kupka</t>
  </si>
  <si>
    <t>Hucín</t>
  </si>
  <si>
    <t>Vladimír Kvačkaj</t>
  </si>
  <si>
    <t>Chvalová</t>
  </si>
  <si>
    <t>Danka Moravčíková</t>
  </si>
  <si>
    <t>Chyžné</t>
  </si>
  <si>
    <t>Július Obernauer</t>
  </si>
  <si>
    <t>Jelšava</t>
  </si>
  <si>
    <t>Marian Pavúk</t>
  </si>
  <si>
    <t>Kameňany</t>
  </si>
  <si>
    <t>Ingrid Poliaková</t>
  </si>
  <si>
    <t>Leváre</t>
  </si>
  <si>
    <t>Zdenko Roštár</t>
  </si>
  <si>
    <t>Levkuška</t>
  </si>
  <si>
    <t>Licince</t>
  </si>
  <si>
    <t>Martin Baxa</t>
  </si>
  <si>
    <t>Lubeník</t>
  </si>
  <si>
    <t>Milan Belko</t>
  </si>
  <si>
    <t>Magnezitovce</t>
  </si>
  <si>
    <t>Ingrid Brozmanová</t>
  </si>
  <si>
    <t>Mokrá Lúka</t>
  </si>
  <si>
    <t>Petra Dzurmanová</t>
  </si>
  <si>
    <t>Muráň</t>
  </si>
  <si>
    <t>Muránska Dlhá Lúka</t>
  </si>
  <si>
    <t>Ľubomír Fabuš</t>
  </si>
  <si>
    <t>Muránska Huta</t>
  </si>
  <si>
    <t>Matej Garaj</t>
  </si>
  <si>
    <t>Muránska Lehota</t>
  </si>
  <si>
    <t>Viliam Hláčik</t>
  </si>
  <si>
    <t>Muránska Zdychava</t>
  </si>
  <si>
    <t>Stefan Arin Ianecsko</t>
  </si>
  <si>
    <t>Božena Kánová</t>
  </si>
  <si>
    <t>Jozef Krutel</t>
  </si>
  <si>
    <t>Milan Macuľa</t>
  </si>
  <si>
    <t>Radovan Majerík</t>
  </si>
  <si>
    <t>Ján Maruškin</t>
  </si>
  <si>
    <t>Milan Palovčík</t>
  </si>
  <si>
    <t>Milan Petrla</t>
  </si>
  <si>
    <t>Slavomír Pôbiš</t>
  </si>
  <si>
    <t>Jerguš Ridzoň</t>
  </si>
  <si>
    <t>Erik Richter</t>
  </si>
  <si>
    <t>Vladimír Strmeň</t>
  </si>
  <si>
    <t>Ľubica Štugnerová</t>
  </si>
  <si>
    <t>MA</t>
  </si>
  <si>
    <t>Ján Tomko</t>
  </si>
  <si>
    <t>Peter Votroubek</t>
  </si>
  <si>
    <t>Andrea Botošová</t>
  </si>
  <si>
    <t>Miroslav Fašang</t>
  </si>
  <si>
    <t>Juraj Koreň</t>
  </si>
  <si>
    <t>Peter Morong</t>
  </si>
  <si>
    <t>Roman Porhajaš</t>
  </si>
  <si>
    <t>Daniel Rajčok</t>
  </si>
  <si>
    <t>Martin Ridzoň</t>
  </si>
  <si>
    <t>Radoslav Rusnák</t>
  </si>
  <si>
    <t>Róbert Schmidt</t>
  </si>
  <si>
    <t>Eva Skačanová</t>
  </si>
  <si>
    <t>Daniel Struhár</t>
  </si>
  <si>
    <t>Jozef Tokár</t>
  </si>
  <si>
    <t>Erik Duhan</t>
  </si>
  <si>
    <t>Mária Majerčíková</t>
  </si>
  <si>
    <t>Martin Marcinek</t>
  </si>
  <si>
    <t>Andrea Gajdošíková</t>
  </si>
  <si>
    <t>Július Kozák</t>
  </si>
  <si>
    <t>Miroslav Minarčík</t>
  </si>
  <si>
    <t>Juraj Babušík</t>
  </si>
  <si>
    <t>Samuel Bebíík</t>
  </si>
  <si>
    <t>Branislav Beňák</t>
  </si>
  <si>
    <t>Peter Bočko</t>
  </si>
  <si>
    <t>Eleonóra Boocová</t>
  </si>
  <si>
    <t>Peter Bugdol</t>
  </si>
  <si>
    <t>Martin Dudoň</t>
  </si>
  <si>
    <t>Vladimír Gabriš</t>
  </si>
  <si>
    <t>Martin Gácik</t>
  </si>
  <si>
    <t>Andrej Gallo</t>
  </si>
  <si>
    <t>Matúš Chylík</t>
  </si>
  <si>
    <t>Ivan Kováčik</t>
  </si>
  <si>
    <t>Martin Kulíšek</t>
  </si>
  <si>
    <t>František Lukačko</t>
  </si>
  <si>
    <t>Peter Maňo</t>
  </si>
  <si>
    <t>Ján Melocík</t>
  </si>
  <si>
    <t>Roman Papánek</t>
  </si>
  <si>
    <t>Boris Plačko</t>
  </si>
  <si>
    <t>Juraj Putirka</t>
  </si>
  <si>
    <t>Roman Raždík</t>
  </si>
  <si>
    <t>Ľuboslava Rybáriková</t>
  </si>
  <si>
    <t>Ondrej Skotnický</t>
  </si>
  <si>
    <t>Stanislav Struhal</t>
  </si>
  <si>
    <t>Peter Svetloššák</t>
  </si>
  <si>
    <t>Miriam Šipulová</t>
  </si>
  <si>
    <t>Nandraž</t>
  </si>
  <si>
    <t>Otročok</t>
  </si>
  <si>
    <t>Ploské</t>
  </si>
  <si>
    <t>Polina</t>
  </si>
  <si>
    <t>Prihradzany</t>
  </si>
  <si>
    <t>Rákoš</t>
  </si>
  <si>
    <t>Rašice</t>
  </si>
  <si>
    <t>Ratková</t>
  </si>
  <si>
    <t>Ratkovské Bystré</t>
  </si>
  <si>
    <t>Revúcka Lehota</t>
  </si>
  <si>
    <t>Sása</t>
  </si>
  <si>
    <t>Sirk</t>
  </si>
  <si>
    <t>Skerešovo</t>
  </si>
  <si>
    <t>Šivetice</t>
  </si>
  <si>
    <t>Tornaľa</t>
  </si>
  <si>
    <t>Turčok</t>
  </si>
  <si>
    <t>Abovce</t>
  </si>
  <si>
    <t>Babinec</t>
  </si>
  <si>
    <t>Barca</t>
  </si>
  <si>
    <t>Bátka</t>
  </si>
  <si>
    <t>Belín</t>
  </si>
  <si>
    <t>Blhovce</t>
  </si>
  <si>
    <t>Bottovo</t>
  </si>
  <si>
    <t>Budikovany</t>
  </si>
  <si>
    <t>Cakov</t>
  </si>
  <si>
    <t>Čerenčany</t>
  </si>
  <si>
    <t>Čierny Potok</t>
  </si>
  <si>
    <t>Číž</t>
  </si>
  <si>
    <t>Dolné Zahorany</t>
  </si>
  <si>
    <t>Dražice</t>
  </si>
  <si>
    <t>Drienčany</t>
  </si>
  <si>
    <t>Drňa</t>
  </si>
  <si>
    <t>Dubno</t>
  </si>
  <si>
    <t>Dubovec</t>
  </si>
  <si>
    <t>Dulovo</t>
  </si>
  <si>
    <t>Figa</t>
  </si>
  <si>
    <t>Gemerček</t>
  </si>
  <si>
    <t>Gemerské Dechtáre</t>
  </si>
  <si>
    <t>Gemerské Michalovce</t>
  </si>
  <si>
    <t>Gemerský Jablonec</t>
  </si>
  <si>
    <t>Gortva</t>
  </si>
  <si>
    <t>Hajnáčka</t>
  </si>
  <si>
    <t>Hnúšťa</t>
  </si>
  <si>
    <t>Hodejov</t>
  </si>
  <si>
    <t>Hodejovec</t>
  </si>
  <si>
    <t>Horné Zahorany</t>
  </si>
  <si>
    <t>Hostice</t>
  </si>
  <si>
    <t>Hostišovce</t>
  </si>
  <si>
    <t>Hrachovo</t>
  </si>
  <si>
    <t>Hrušovo</t>
  </si>
  <si>
    <t>Hubovo</t>
  </si>
  <si>
    <t>Husiná</t>
  </si>
  <si>
    <t>Chanava</t>
  </si>
  <si>
    <t>Chrámec</t>
  </si>
  <si>
    <t>Ivanice</t>
  </si>
  <si>
    <t>Janice</t>
  </si>
  <si>
    <t>Jestice</t>
  </si>
  <si>
    <t>Kaloša</t>
  </si>
  <si>
    <t>Kesovce</t>
  </si>
  <si>
    <t>Klenovec</t>
  </si>
  <si>
    <t>Kociha</t>
  </si>
  <si>
    <t>Konrádovce</t>
  </si>
  <si>
    <t>Kráľ</t>
  </si>
  <si>
    <t>Kraskovo</t>
  </si>
  <si>
    <t>Krokava</t>
  </si>
  <si>
    <t>Kružno</t>
  </si>
  <si>
    <t>Kyjatice</t>
  </si>
  <si>
    <t>Lehota nad Rimavicou</t>
  </si>
  <si>
    <t>Lenartovce</t>
  </si>
  <si>
    <t>Lenka</t>
  </si>
  <si>
    <t>Lukovištia</t>
  </si>
  <si>
    <t>Martinová</t>
  </si>
  <si>
    <t>Nižný Skálnik</t>
  </si>
  <si>
    <t>Nová Bašta</t>
  </si>
  <si>
    <t>Orávka</t>
  </si>
  <si>
    <t>Ožďany</t>
  </si>
  <si>
    <t>Padarovce</t>
  </si>
  <si>
    <t>Pavlovce</t>
  </si>
  <si>
    <t>Petrovce</t>
  </si>
  <si>
    <t>Poproč</t>
  </si>
  <si>
    <t>Radnovce</t>
  </si>
  <si>
    <t>Rakytník</t>
  </si>
  <si>
    <t>Ratkovská Lehota</t>
  </si>
  <si>
    <t>Ratkovská Suchá</t>
  </si>
  <si>
    <t>Rimavská Baňa</t>
  </si>
  <si>
    <t>Rimavská Seč</t>
  </si>
  <si>
    <t>Rimavské Brezovo</t>
  </si>
  <si>
    <t>Rimavské Janovce</t>
  </si>
  <si>
    <t>Rimavské Zalužany</t>
  </si>
  <si>
    <t>Rovné</t>
  </si>
  <si>
    <t>Rumince</t>
  </si>
  <si>
    <t>Slizké</t>
  </si>
  <si>
    <t>Stará Bašta</t>
  </si>
  <si>
    <t>Stránska</t>
  </si>
  <si>
    <t>Studená</t>
  </si>
  <si>
    <t>Sútor</t>
  </si>
  <si>
    <t>Šimonovce</t>
  </si>
  <si>
    <t>Širkovce</t>
  </si>
  <si>
    <t>Španie Pole</t>
  </si>
  <si>
    <t>Štrkovec</t>
  </si>
  <si>
    <t>Tachty</t>
  </si>
  <si>
    <t>Teplý Vrch</t>
  </si>
  <si>
    <t>Uzovská Panica</t>
  </si>
  <si>
    <t>Valice</t>
  </si>
  <si>
    <t>Včelince</t>
  </si>
  <si>
    <t>Večelkov</t>
  </si>
  <si>
    <t>Veľké Teriakovce</t>
  </si>
  <si>
    <t>Veľký Blh</t>
  </si>
  <si>
    <t>Vieska nad Blhom</t>
  </si>
  <si>
    <t>Vlkyňa</t>
  </si>
  <si>
    <t>Vyšné Valice</t>
  </si>
  <si>
    <t>Vyšný Skálnik</t>
  </si>
  <si>
    <t>Zádor</t>
  </si>
  <si>
    <t>Zacharovce</t>
  </si>
  <si>
    <t>Žíp</t>
  </si>
  <si>
    <t>Balog nad Ipľom</t>
  </si>
  <si>
    <t>Bátorová</t>
  </si>
  <si>
    <t>Brusník</t>
  </si>
  <si>
    <t>Bušince</t>
  </si>
  <si>
    <t>Čebovce</t>
  </si>
  <si>
    <t>Čeláre</t>
  </si>
  <si>
    <t>Čelovce</t>
  </si>
  <si>
    <t>Červeňany</t>
  </si>
  <si>
    <t>Dačov Lom</t>
  </si>
  <si>
    <t>Dolinka</t>
  </si>
  <si>
    <t>Dolná Strehová</t>
  </si>
  <si>
    <t>Dolné Plachtince</t>
  </si>
  <si>
    <t>Dolné Strháre</t>
  </si>
  <si>
    <t>Ďurkovce</t>
  </si>
  <si>
    <t>Glabušovce</t>
  </si>
  <si>
    <t>Horná Strehová</t>
  </si>
  <si>
    <t>Horné Plachtince</t>
  </si>
  <si>
    <t>Horné Strháre</t>
  </si>
  <si>
    <t>Hrušov</t>
  </si>
  <si>
    <t>Chrastince</t>
  </si>
  <si>
    <t>Chrťany</t>
  </si>
  <si>
    <t>Ipeľské Predmostie</t>
  </si>
  <si>
    <t>Kamenné Kosihy</t>
  </si>
  <si>
    <t>Kiarov</t>
  </si>
  <si>
    <t>Kleňany</t>
  </si>
  <si>
    <t>Koláre</t>
  </si>
  <si>
    <t>Kosihovce</t>
  </si>
  <si>
    <t>Kosihy nad Ipľom</t>
  </si>
  <si>
    <t>Kováčovce</t>
  </si>
  <si>
    <t>Lesenice</t>
  </si>
  <si>
    <t>Ľuboriečka</t>
  </si>
  <si>
    <t>Malá Čalomija</t>
  </si>
  <si>
    <t>Malé Straciny</t>
  </si>
  <si>
    <t>Malé Zlievce</t>
  </si>
  <si>
    <t>Malý Krtíš</t>
  </si>
  <si>
    <t>Modrý Kameň</t>
  </si>
  <si>
    <t>Muľa</t>
  </si>
  <si>
    <t>Nenince</t>
  </si>
  <si>
    <t>Nová Ves</t>
  </si>
  <si>
    <t>Obeckov</t>
  </si>
  <si>
    <t>Olováry</t>
  </si>
  <si>
    <t>Opatovská Nová Ves</t>
  </si>
  <si>
    <t>Opava</t>
  </si>
  <si>
    <t>Pôtor</t>
  </si>
  <si>
    <t>Pravica</t>
  </si>
  <si>
    <t>Príbelce</t>
  </si>
  <si>
    <t>Sečianky</t>
  </si>
  <si>
    <t>Seľany</t>
  </si>
  <si>
    <t>Senné</t>
  </si>
  <si>
    <t>Sklabiná</t>
  </si>
  <si>
    <t>Slovenské Ďarmoty</t>
  </si>
  <si>
    <t>Slovenské Kľačany</t>
  </si>
  <si>
    <t>Stredné Plachtince</t>
  </si>
  <si>
    <t>Sucháň</t>
  </si>
  <si>
    <t>Suché Brezovo</t>
  </si>
  <si>
    <t>Širákov</t>
  </si>
  <si>
    <t>Šuľa</t>
  </si>
  <si>
    <t>Trebušovce</t>
  </si>
  <si>
    <t>Veľká Čalomija</t>
  </si>
  <si>
    <t>Veľká Ves nad Ipľom</t>
  </si>
  <si>
    <t>Veľké Straciny</t>
  </si>
  <si>
    <t>Veľké Zlievce</t>
  </si>
  <si>
    <t>Veľký Lom</t>
  </si>
  <si>
    <t>Vinica</t>
  </si>
  <si>
    <t>Vrbovka</t>
  </si>
  <si>
    <t>Záhorce</t>
  </si>
  <si>
    <t>Zombor</t>
  </si>
  <si>
    <t>Želovce</t>
  </si>
  <si>
    <t>Detva</t>
  </si>
  <si>
    <t>Detvianska Huta</t>
  </si>
  <si>
    <t>Dúbravy</t>
  </si>
  <si>
    <t>Horný Tisovník</t>
  </si>
  <si>
    <t>Hriňová</t>
  </si>
  <si>
    <t>Klokoč</t>
  </si>
  <si>
    <t>Korytárky</t>
  </si>
  <si>
    <t>Kriváň</t>
  </si>
  <si>
    <t>Látky</t>
  </si>
  <si>
    <t>Podkriváň</t>
  </si>
  <si>
    <t>Slatinské Lazy</t>
  </si>
  <si>
    <t>Stará Huta</t>
  </si>
  <si>
    <t>Stožok</t>
  </si>
  <si>
    <t>Vígľaš</t>
  </si>
  <si>
    <t>Vígľašská Huta - Kalinka</t>
  </si>
  <si>
    <t>Krupina</t>
  </si>
  <si>
    <t>Bzovík</t>
  </si>
  <si>
    <t>Cerovo</t>
  </si>
  <si>
    <t>Čabradský Vrbovok</t>
  </si>
  <si>
    <t>Čekovce</t>
  </si>
  <si>
    <t>Devičie</t>
  </si>
  <si>
    <t>Dolné Mladonice</t>
  </si>
  <si>
    <t>Dolný Badín</t>
  </si>
  <si>
    <t>Domaníky</t>
  </si>
  <si>
    <t>Drážovce</t>
  </si>
  <si>
    <t>Drienovo</t>
  </si>
  <si>
    <t>Dudince</t>
  </si>
  <si>
    <t>Hontianske Moravce</t>
  </si>
  <si>
    <t>Hontianske Nemce</t>
  </si>
  <si>
    <t>Hontianske Tesáre</t>
  </si>
  <si>
    <t>Horné Mladonice</t>
  </si>
  <si>
    <t>Horný Badín</t>
  </si>
  <si>
    <t>Jalšovík</t>
  </si>
  <si>
    <t>Kozí Vrbovok</t>
  </si>
  <si>
    <t>Kráľovce - Krnišov</t>
  </si>
  <si>
    <t>Anton Školek</t>
  </si>
  <si>
    <t>Branislav Šušolík</t>
  </si>
  <si>
    <t>Cyril Vaškovič</t>
  </si>
  <si>
    <t>Peter Weber</t>
  </si>
  <si>
    <t>Miroslav Frolo</t>
  </si>
  <si>
    <t>Jozef Lulák</t>
  </si>
  <si>
    <t>Ľubomír Hrobárik</t>
  </si>
  <si>
    <t>Julis Lovás</t>
  </si>
  <si>
    <t>Katarína Gártnerová</t>
  </si>
  <si>
    <t>Helena Kxáliková</t>
  </si>
  <si>
    <t>Anna Pavlíková</t>
  </si>
  <si>
    <t>Daniel Bučo</t>
  </si>
  <si>
    <t>Máňa Lee Fujdiaková</t>
  </si>
  <si>
    <t>Ján Beňuš</t>
  </si>
  <si>
    <t>Milan Ďaďo</t>
  </si>
  <si>
    <t>Pavol Heško</t>
  </si>
  <si>
    <t>Vladimír Kuteš</t>
  </si>
  <si>
    <t>Michal Lavrík</t>
  </si>
  <si>
    <t>Miroslav Málik</t>
  </si>
  <si>
    <t>Ján Prílepok</t>
  </si>
  <si>
    <t>Ján Briestenský</t>
  </si>
  <si>
    <t>Peter Strežo</t>
  </si>
  <si>
    <t>Adriana Bellová</t>
  </si>
  <si>
    <t>Benjamín Brodňanský</t>
  </si>
  <si>
    <t>Tomáš David</t>
  </si>
  <si>
    <t>Martin Ľudevít Fafaľák</t>
  </si>
  <si>
    <t>Maroš Gašpar</t>
  </si>
  <si>
    <t>Ján Havko</t>
  </si>
  <si>
    <t>Ivan Hubinák</t>
  </si>
  <si>
    <t>Juraj Jonák</t>
  </si>
  <si>
    <t>Daniel Sališ</t>
  </si>
  <si>
    <t>Jozef Šimek</t>
  </si>
  <si>
    <t>Pavol Škulec</t>
  </si>
  <si>
    <t>Vladimír Kubišta</t>
  </si>
  <si>
    <t>Ľuboš Podolák</t>
  </si>
  <si>
    <t>Radoslav Sedliak</t>
  </si>
  <si>
    <t>Katarína Tomáňová</t>
  </si>
  <si>
    <t>Ján Dobák</t>
  </si>
  <si>
    <t>Erika Foltinová</t>
  </si>
  <si>
    <t>Vladimír Hrivnák</t>
  </si>
  <si>
    <t>PaedDr. Mgr. Ing.</t>
  </si>
  <si>
    <t>Roman Janček</t>
  </si>
  <si>
    <t>Emília Jurčíková</t>
  </si>
  <si>
    <t>Ivan Korytár</t>
  </si>
  <si>
    <t>Anton Krákorník</t>
  </si>
  <si>
    <t>Oxana Martvoňová Dovner</t>
  </si>
  <si>
    <t>Tomáš Mika</t>
  </si>
  <si>
    <t>Tomáš Moravčík</t>
  </si>
  <si>
    <t>Rudolf Oravec</t>
  </si>
  <si>
    <t>Pavol Pachník</t>
  </si>
  <si>
    <t>Kamil Škvarka</t>
  </si>
  <si>
    <t>DiS. art.</t>
  </si>
  <si>
    <t>Magdaléna Štyráková</t>
  </si>
  <si>
    <t>Stanislav Vilček</t>
  </si>
  <si>
    <t>Pavol Bača</t>
  </si>
  <si>
    <t>Jozef David</t>
  </si>
  <si>
    <t>Štefan Fecko</t>
  </si>
  <si>
    <t>Juliana Gregová</t>
  </si>
  <si>
    <t>Martin Horemuž</t>
  </si>
  <si>
    <t>Samuel Javornický</t>
  </si>
  <si>
    <t>Peter Jonák</t>
  </si>
  <si>
    <t>Martin Kováčik</t>
  </si>
  <si>
    <t>Jana Kožuchová</t>
  </si>
  <si>
    <t>Matúš Lakoštík</t>
  </si>
  <si>
    <t>Anton Martvoň</t>
  </si>
  <si>
    <t>Štefan Matúška</t>
  </si>
  <si>
    <t>Daniel Mlynárik</t>
  </si>
  <si>
    <t>Michal Smolka</t>
  </si>
  <si>
    <t>Peter Škulec</t>
  </si>
  <si>
    <t>Juraj Štrifler</t>
  </si>
  <si>
    <t>Elena Šuňalová</t>
  </si>
  <si>
    <t>Ján Vicáň</t>
  </si>
  <si>
    <t>Kvetoslava Zelinová</t>
  </si>
  <si>
    <t>Jaroslava Bačová</t>
  </si>
  <si>
    <t>Miloš Kopčan</t>
  </si>
  <si>
    <t>Imrich Kuciferec</t>
  </si>
  <si>
    <t>Marián Osúch</t>
  </si>
  <si>
    <t>Erik Pišoja</t>
  </si>
  <si>
    <t>Ján Rehák</t>
  </si>
  <si>
    <t>Ľubomír Sýkora</t>
  </si>
  <si>
    <t>Martina Švecová</t>
  </si>
  <si>
    <t>František Vanko</t>
  </si>
  <si>
    <t>Andrea Bučencová</t>
  </si>
  <si>
    <t>Vladimír Lukáč</t>
  </si>
  <si>
    <t>Martin Rafaj</t>
  </si>
  <si>
    <t>Dana Šťastná</t>
  </si>
  <si>
    <t>Ivana Bagínová</t>
  </si>
  <si>
    <t>Anna Bakošová</t>
  </si>
  <si>
    <t>Ivan Baláž</t>
  </si>
  <si>
    <t>Matej Buček</t>
  </si>
  <si>
    <t>Dagmara Debnárová</t>
  </si>
  <si>
    <t>Vladimíra Klačanská</t>
  </si>
  <si>
    <t>Július Prekop</t>
  </si>
  <si>
    <t>Jana Rybárová</t>
  </si>
  <si>
    <t>Viliam Sečány</t>
  </si>
  <si>
    <t>Dušan Šťastný</t>
  </si>
  <si>
    <t>Lukáš Bakyta</t>
  </si>
  <si>
    <t>Daniel Cyprian</t>
  </si>
  <si>
    <t>Peter Gergely</t>
  </si>
  <si>
    <t>Simona Hrubová</t>
  </si>
  <si>
    <t>Daniela Maťovčíková</t>
  </si>
  <si>
    <t>Lenka Nemcová</t>
  </si>
  <si>
    <t>Libor Poruban</t>
  </si>
  <si>
    <t>Ivan Smaha</t>
  </si>
  <si>
    <t>Adriana Vančová</t>
  </si>
  <si>
    <t>Janka Vanková</t>
  </si>
  <si>
    <t>Mário Zajac</t>
  </si>
  <si>
    <t>Oto Bača</t>
  </si>
  <si>
    <t>Ladislav Buranský</t>
  </si>
  <si>
    <t>Jozef Dlábik</t>
  </si>
  <si>
    <t>Miroslav Dziak</t>
  </si>
  <si>
    <t>Jozef Kalina</t>
  </si>
  <si>
    <t>Lackov</t>
  </si>
  <si>
    <t>Dominik Kosorín</t>
  </si>
  <si>
    <t>Ladzany</t>
  </si>
  <si>
    <t>Lišov</t>
  </si>
  <si>
    <t>Litava</t>
  </si>
  <si>
    <t>Medovarce</t>
  </si>
  <si>
    <t>Rykynčice</t>
  </si>
  <si>
    <t>Sebechleby</t>
  </si>
  <si>
    <t>Senohrad</t>
  </si>
  <si>
    <t>Sudince</t>
  </si>
  <si>
    <t>Súdovce</t>
  </si>
  <si>
    <t>Terany</t>
  </si>
  <si>
    <t>Trpín</t>
  </si>
  <si>
    <t>Uňatín</t>
  </si>
  <si>
    <t>Zemiansky Vrbovok</t>
  </si>
  <si>
    <t>Žibritov</t>
  </si>
  <si>
    <t>Babiná</t>
  </si>
  <si>
    <t>Bacúrov</t>
  </si>
  <si>
    <t>Breziny</t>
  </si>
  <si>
    <t>Budča</t>
  </si>
  <si>
    <t>Bzovská Lehôtka</t>
  </si>
  <si>
    <t>Dobrá Niva</t>
  </si>
  <si>
    <t>Hronská Breznica</t>
  </si>
  <si>
    <t>Kováčová</t>
  </si>
  <si>
    <t>Lieskovec</t>
  </si>
  <si>
    <t>Lukavica</t>
  </si>
  <si>
    <t>Michalková</t>
  </si>
  <si>
    <t>Nekonajú sa</t>
  </si>
  <si>
    <t>Očová</t>
  </si>
  <si>
    <t>Roman Pavlík</t>
  </si>
  <si>
    <t>Ostrá Lúka</t>
  </si>
  <si>
    <t>Pliešovce</t>
  </si>
  <si>
    <t>Podzámčok</t>
  </si>
  <si>
    <t>Ivan Rajec</t>
  </si>
  <si>
    <t>Sielnica</t>
  </si>
  <si>
    <t>Peter Sabo</t>
  </si>
  <si>
    <t>Sliač</t>
  </si>
  <si>
    <t>Tŕnie</t>
  </si>
  <si>
    <t>Libuša Stráňavská</t>
  </si>
  <si>
    <t>Turová</t>
  </si>
  <si>
    <t>Kamila Fančovičová</t>
  </si>
  <si>
    <t>Veľká Lúka</t>
  </si>
  <si>
    <t>Rastislav Hrbáček</t>
  </si>
  <si>
    <t>Zvolenská Slatina</t>
  </si>
  <si>
    <t>Železná Breznica</t>
  </si>
  <si>
    <t>Peter Liška</t>
  </si>
  <si>
    <t>Žiar nad Hronom</t>
  </si>
  <si>
    <t>Baďan</t>
  </si>
  <si>
    <t>Banská Belá</t>
  </si>
  <si>
    <t>Ivana Melicherová</t>
  </si>
  <si>
    <t>Anton Rebro</t>
  </si>
  <si>
    <t>Banský Studenec</t>
  </si>
  <si>
    <t>Beluj</t>
  </si>
  <si>
    <t>Mário Rybár</t>
  </si>
  <si>
    <t>Dekýš</t>
  </si>
  <si>
    <t>Ilija</t>
  </si>
  <si>
    <t>Emil Suchánek</t>
  </si>
  <si>
    <t>Kozelník</t>
  </si>
  <si>
    <t>Močiar</t>
  </si>
  <si>
    <t>Karol Šlesar</t>
  </si>
  <si>
    <t>Počúvadlo</t>
  </si>
  <si>
    <t>Václav Števko</t>
  </si>
  <si>
    <t>Prenčov</t>
  </si>
  <si>
    <t>Svätý Anton</t>
  </si>
  <si>
    <t>Ján Tholt</t>
  </si>
  <si>
    <t>Štiavnické Bane</t>
  </si>
  <si>
    <t>Vysoká</t>
  </si>
  <si>
    <t>Tomáš Truchlý</t>
  </si>
  <si>
    <t>Žarnovica</t>
  </si>
  <si>
    <t>Brehy</t>
  </si>
  <si>
    <t>Hodruša - Hámre</t>
  </si>
  <si>
    <t>Ľuboš Andel</t>
  </si>
  <si>
    <t>Horné Hámre</t>
  </si>
  <si>
    <t>Hrabičov</t>
  </si>
  <si>
    <t>Andrea Blajsková</t>
  </si>
  <si>
    <t>Hronský Beňadik</t>
  </si>
  <si>
    <t>Kľak</t>
  </si>
  <si>
    <t>Janka Bublová</t>
  </si>
  <si>
    <t>Malá Lehota</t>
  </si>
  <si>
    <t>Nová Baňa</t>
  </si>
  <si>
    <t>Adrián Gazdík</t>
  </si>
  <si>
    <t>Orovnica</t>
  </si>
  <si>
    <t>Norbert Krišanda</t>
  </si>
  <si>
    <t>Ostrý Grúň</t>
  </si>
  <si>
    <t>Ján Kvasnička</t>
  </si>
  <si>
    <t>Rudno nad Hronom</t>
  </si>
  <si>
    <t>Tekovská Breznica</t>
  </si>
  <si>
    <t>Viera Muntágová</t>
  </si>
  <si>
    <t>Veľká Lehota</t>
  </si>
  <si>
    <t>Veľké Pole</t>
  </si>
  <si>
    <t>Martin Rehák</t>
  </si>
  <si>
    <t>Voznica</t>
  </si>
  <si>
    <t>Viera Rojkovičová</t>
  </si>
  <si>
    <t>Župkov</t>
  </si>
  <si>
    <t>Bartošova Lehôtka</t>
  </si>
  <si>
    <t>Jozef Uhlík</t>
  </si>
  <si>
    <t>Bzenica</t>
  </si>
  <si>
    <t>Radoslav Žáček</t>
  </si>
  <si>
    <t>Dolná Trnávka</t>
  </si>
  <si>
    <t>Marian Bielik</t>
  </si>
  <si>
    <t>Dolná Ves</t>
  </si>
  <si>
    <t>Dolná Ždaňa</t>
  </si>
  <si>
    <t>Igor Loduha</t>
  </si>
  <si>
    <t>Hliník nad Hronom</t>
  </si>
  <si>
    <t>Miroslav Sečany</t>
  </si>
  <si>
    <t>Horná Ždaňa</t>
  </si>
  <si>
    <t>Attila Agócs</t>
  </si>
  <si>
    <t>Hronská Dúbrava</t>
  </si>
  <si>
    <t>Zoltán Balog</t>
  </si>
  <si>
    <t>Ihráč</t>
  </si>
  <si>
    <t>Janova Lehota</t>
  </si>
  <si>
    <t>Csaba Bauček</t>
  </si>
  <si>
    <t>Jastrabá</t>
  </si>
  <si>
    <t>Magdaléna Bábelová</t>
  </si>
  <si>
    <t>Mgr</t>
  </si>
  <si>
    <t>Kopernica</t>
  </si>
  <si>
    <t>Kosorín</t>
  </si>
  <si>
    <t>Róbert Belko</t>
  </si>
  <si>
    <t>Krahule</t>
  </si>
  <si>
    <t>Kremnica</t>
  </si>
  <si>
    <t>Zsolt Csík</t>
  </si>
  <si>
    <t>Kremnické Bane</t>
  </si>
  <si>
    <t>Kunešov</t>
  </si>
  <si>
    <t>Tibor Czupper</t>
  </si>
  <si>
    <t>Ladomerská Vieska</t>
  </si>
  <si>
    <t>Lehôtka pod Brehmi</t>
  </si>
  <si>
    <t>Anita Fandáková</t>
  </si>
  <si>
    <t>Lovča</t>
  </si>
  <si>
    <t>Lovčica - Trubín</t>
  </si>
  <si>
    <t>Ladislav Fehér</t>
  </si>
  <si>
    <t>Lutila</t>
  </si>
  <si>
    <t>Július Jakub</t>
  </si>
  <si>
    <t>Nevoľné</t>
  </si>
  <si>
    <t>Pitelová</t>
  </si>
  <si>
    <t>Pavel Kaško</t>
  </si>
  <si>
    <t>Prestavlky</t>
  </si>
  <si>
    <t>Tünde Majoroš</t>
  </si>
  <si>
    <t>Prochot</t>
  </si>
  <si>
    <t>Repište</t>
  </si>
  <si>
    <t>Tibor Mihók</t>
  </si>
  <si>
    <t>Sklené Teplice</t>
  </si>
  <si>
    <t>Slaská</t>
  </si>
  <si>
    <t>Margita Oroszová</t>
  </si>
  <si>
    <t>Stará Kremnička</t>
  </si>
  <si>
    <t>Tibor Poroszlai</t>
  </si>
  <si>
    <t>Trnavá Hora</t>
  </si>
  <si>
    <t>Vyhne</t>
  </si>
  <si>
    <t>Róbert Rubint</t>
  </si>
  <si>
    <t>Prešovský kraj</t>
  </si>
  <si>
    <t>Ladislav Szakó</t>
  </si>
  <si>
    <t>Abrahámovce</t>
  </si>
  <si>
    <t>Mátyás Zupko</t>
  </si>
  <si>
    <t>Andrejová</t>
  </si>
  <si>
    <t>Milan Bella</t>
  </si>
  <si>
    <t>Vladimír Cirbus</t>
  </si>
  <si>
    <t>Mária Čomorová</t>
  </si>
  <si>
    <t>Bartošovce</t>
  </si>
  <si>
    <t>Becherov</t>
  </si>
  <si>
    <t>Robert Eibner</t>
  </si>
  <si>
    <t>Beloveža</t>
  </si>
  <si>
    <t>Vince Erdős</t>
  </si>
  <si>
    <t>Bogliarka</t>
  </si>
  <si>
    <t>Brezov</t>
  </si>
  <si>
    <t>Gábor Fekete</t>
  </si>
  <si>
    <t>Brezovka</t>
  </si>
  <si>
    <t>László Kerekes</t>
  </si>
  <si>
    <t>Ing</t>
  </si>
  <si>
    <t>Buclovany</t>
  </si>
  <si>
    <t>Peter Kovács</t>
  </si>
  <si>
    <t>Cigeľka</t>
  </si>
  <si>
    <t>Dubinné</t>
  </si>
  <si>
    <t>Silvia Kómárová</t>
  </si>
  <si>
    <t>Frička</t>
  </si>
  <si>
    <t>Pavel Krpeľan</t>
  </si>
  <si>
    <t>Fričkovce</t>
  </si>
  <si>
    <t>Alexander Mede</t>
  </si>
  <si>
    <t>Gaboltov</t>
  </si>
  <si>
    <t>Gerlachov</t>
  </si>
  <si>
    <t>Zoltán Suppen</t>
  </si>
  <si>
    <t>Hankovce</t>
  </si>
  <si>
    <t>Jozef Tankina</t>
  </si>
  <si>
    <t>Harhaj</t>
  </si>
  <si>
    <t>Attila Visnyai</t>
  </si>
  <si>
    <t>Zoltán Anderko</t>
  </si>
  <si>
    <t>Pavol Balázs</t>
  </si>
  <si>
    <t>Peter Bojtoš</t>
  </si>
  <si>
    <t>Ladislav Flachbart</t>
  </si>
  <si>
    <t>Csilla Gallová</t>
  </si>
  <si>
    <t>Ladislav Gulyáš</t>
  </si>
  <si>
    <t>Erik Kelemen</t>
  </si>
  <si>
    <t>Gabriela Korponaiová</t>
  </si>
  <si>
    <t>Dávid Mák</t>
  </si>
  <si>
    <t>Ladislav Mázik</t>
  </si>
  <si>
    <t>Katarína Nagyová</t>
  </si>
  <si>
    <t>Alojz Rácz</t>
  </si>
  <si>
    <t>František Sajko</t>
  </si>
  <si>
    <t>Bc</t>
  </si>
  <si>
    <t>Zsuzsanna Szvorák</t>
  </si>
  <si>
    <t>Tímea Tankina Tóth</t>
  </si>
  <si>
    <t>PaedDr</t>
  </si>
  <si>
    <t>František Varga</t>
  </si>
  <si>
    <t>Jozef Hazlinger</t>
  </si>
  <si>
    <t>Ondrej Kollár</t>
  </si>
  <si>
    <t>Miroslav Mihál</t>
  </si>
  <si>
    <t>Adam Ambra</t>
  </si>
  <si>
    <t>Peter Brunovský</t>
  </si>
  <si>
    <t>Kornel Činovský</t>
  </si>
  <si>
    <t>Janka Dermeková</t>
  </si>
  <si>
    <t>Jozef Horinka</t>
  </si>
  <si>
    <t>Petra Horinková</t>
  </si>
  <si>
    <t>Ondrej Chocholáček</t>
  </si>
  <si>
    <t>Miroslav Jureňa</t>
  </si>
  <si>
    <t>Hažlín</t>
  </si>
  <si>
    <t>Hertník</t>
  </si>
  <si>
    <t>Hervartov</t>
  </si>
  <si>
    <t>Hrabovec</t>
  </si>
  <si>
    <t>Hrabské</t>
  </si>
  <si>
    <t>Hutka</t>
  </si>
  <si>
    <t>Chmeľová</t>
  </si>
  <si>
    <t>Janovce</t>
  </si>
  <si>
    <t>Jedlinka</t>
  </si>
  <si>
    <t>Kľušov</t>
  </si>
  <si>
    <t>Kobyly</t>
  </si>
  <si>
    <t>Kochanovce</t>
  </si>
  <si>
    <t>Komárov</t>
  </si>
  <si>
    <t>Koprivnica</t>
  </si>
  <si>
    <t>Kožany</t>
  </si>
  <si>
    <t>Krivé</t>
  </si>
  <si>
    <t>Kríže</t>
  </si>
  <si>
    <t>Kružlov</t>
  </si>
  <si>
    <t>Kučín</t>
  </si>
  <si>
    <t>Kurima</t>
  </si>
  <si>
    <t>Kurov</t>
  </si>
  <si>
    <t>Lascov</t>
  </si>
  <si>
    <t>Lenartov</t>
  </si>
  <si>
    <t>Livov</t>
  </si>
  <si>
    <t>Livovská Huta</t>
  </si>
  <si>
    <t>Lopúchov</t>
  </si>
  <si>
    <t>Lukov</t>
  </si>
  <si>
    <t>Malcov</t>
  </si>
  <si>
    <t>Marhaň</t>
  </si>
  <si>
    <t>Mikulášová</t>
  </si>
  <si>
    <t>Mokroluh</t>
  </si>
  <si>
    <t>Nemcovce</t>
  </si>
  <si>
    <t>Nižná Polianka</t>
  </si>
  <si>
    <t>Nižná Voľa</t>
  </si>
  <si>
    <t>Nižný Tvarožec</t>
  </si>
  <si>
    <t>Oľšavce</t>
  </si>
  <si>
    <t>Ondavka</t>
  </si>
  <si>
    <t>Ortuťová</t>
  </si>
  <si>
    <t>Osikov</t>
  </si>
  <si>
    <t>Petrová</t>
  </si>
  <si>
    <t>Poliakovce</t>
  </si>
  <si>
    <t>Raslavice</t>
  </si>
  <si>
    <t>Regetovka</t>
  </si>
  <si>
    <t>Rešov</t>
  </si>
  <si>
    <t>Richvald</t>
  </si>
  <si>
    <t>Rokytov</t>
  </si>
  <si>
    <t>Smilno</t>
  </si>
  <si>
    <t>Snakov</t>
  </si>
  <si>
    <t>Stebnícka Huta</t>
  </si>
  <si>
    <t>Stebník</t>
  </si>
  <si>
    <t>Stuľany</t>
  </si>
  <si>
    <t>Sveržov</t>
  </si>
  <si>
    <t>Šarišské Čierne</t>
  </si>
  <si>
    <t>Šašová</t>
  </si>
  <si>
    <t>Šiba</t>
  </si>
  <si>
    <t>Tarnov</t>
  </si>
  <si>
    <t>Tročany</t>
  </si>
  <si>
    <t>Vaniškovce</t>
  </si>
  <si>
    <t>Varadka</t>
  </si>
  <si>
    <t>Vyšná Polianka</t>
  </si>
  <si>
    <t>Vyšná Voľa</t>
  </si>
  <si>
    <t>Vyšný Kručov</t>
  </si>
  <si>
    <t>Vyšný Tvarožec</t>
  </si>
  <si>
    <t>Zborov</t>
  </si>
  <si>
    <t>Zlaté</t>
  </si>
  <si>
    <t>Adidovce</t>
  </si>
  <si>
    <t>Baškovce</t>
  </si>
  <si>
    <t>Brekov</t>
  </si>
  <si>
    <t>Brestov</t>
  </si>
  <si>
    <t>Černina</t>
  </si>
  <si>
    <t>Dedačov</t>
  </si>
  <si>
    <t>Gruzovce</t>
  </si>
  <si>
    <t>Hažín nad Cirochou</t>
  </si>
  <si>
    <t>Hrabovec nad Laborcom</t>
  </si>
  <si>
    <t>Hrubov</t>
  </si>
  <si>
    <t>Hudcovce</t>
  </si>
  <si>
    <t>Chlmec</t>
  </si>
  <si>
    <t>Jabloň</t>
  </si>
  <si>
    <t>Jankovce</t>
  </si>
  <si>
    <t>Jasenov</t>
  </si>
  <si>
    <t>Kamenica nad Cirochou</t>
  </si>
  <si>
    <t>Kamienka</t>
  </si>
  <si>
    <t>Karná</t>
  </si>
  <si>
    <t>Košarovce</t>
  </si>
  <si>
    <t>Koškovce</t>
  </si>
  <si>
    <t>Lackovce</t>
  </si>
  <si>
    <t>Ľubiša</t>
  </si>
  <si>
    <t>Lukačovce</t>
  </si>
  <si>
    <t>Maškovce</t>
  </si>
  <si>
    <t>Modra nad Cirochou</t>
  </si>
  <si>
    <t>Myslina</t>
  </si>
  <si>
    <t>Nechválova  Polianka</t>
  </si>
  <si>
    <t>Nižná Jablonka</t>
  </si>
  <si>
    <t>Nižná Sitnica</t>
  </si>
  <si>
    <t>Nižné Ladičkovce</t>
  </si>
  <si>
    <t>Ohradzany</t>
  </si>
  <si>
    <t>Pakostov</t>
  </si>
  <si>
    <t>Papín</t>
  </si>
  <si>
    <t>Prituľany</t>
  </si>
  <si>
    <t>Ptičie</t>
  </si>
  <si>
    <t>Róbert Kádar</t>
  </si>
  <si>
    <t>Mária Karasová</t>
  </si>
  <si>
    <t>Štefan Komorný</t>
  </si>
  <si>
    <t>doc. Mgr. ArtD.</t>
  </si>
  <si>
    <t>Peter Kovárik</t>
  </si>
  <si>
    <t>Milan Mikulič</t>
  </si>
  <si>
    <t>Ján Nemec</t>
  </si>
  <si>
    <t>Tomáš Papánek</t>
  </si>
  <si>
    <t>Peter Pecha</t>
  </si>
  <si>
    <t>Marián Pukančík</t>
  </si>
  <si>
    <t>Jana Reháková</t>
  </si>
  <si>
    <t>Milan Valachovič</t>
  </si>
  <si>
    <t>Eva Volková</t>
  </si>
  <si>
    <t>Petra Volková</t>
  </si>
  <si>
    <t>Ivan Baranovič</t>
  </si>
  <si>
    <t>Peter Dvoran</t>
  </si>
  <si>
    <t>Oliver Pestún</t>
  </si>
  <si>
    <t>Miroslav Dzurech</t>
  </si>
  <si>
    <t>Juraj Frýdecký</t>
  </si>
  <si>
    <t>Martin Kollár</t>
  </si>
  <si>
    <t>Dušan Kováč</t>
  </si>
  <si>
    <t>Eva Kovalčíková</t>
  </si>
  <si>
    <t>Alexandra Kuruc</t>
  </si>
  <si>
    <t>Ľuboš Kvanta</t>
  </si>
  <si>
    <t>Tomáš Libant</t>
  </si>
  <si>
    <t>Elena Moderová</t>
  </si>
  <si>
    <t>Július Nitran</t>
  </si>
  <si>
    <t>Miloš Baláž</t>
  </si>
  <si>
    <t>Ján Bielik</t>
  </si>
  <si>
    <t>Miroslav Bobák</t>
  </si>
  <si>
    <t>Peter Kovář</t>
  </si>
  <si>
    <t>Jozef Kučera</t>
  </si>
  <si>
    <t>Ján Libant</t>
  </si>
  <si>
    <t>Ján Michalec</t>
  </si>
  <si>
    <t>Daniel Minarovský</t>
  </si>
  <si>
    <t>Andrej Müller</t>
  </si>
  <si>
    <t>Vladimír Petrek</t>
  </si>
  <si>
    <t>Ivona Reinhardtová</t>
  </si>
  <si>
    <t>Juraj Šiška</t>
  </si>
  <si>
    <t>Peter Šiška</t>
  </si>
  <si>
    <t>Filip Záleský</t>
  </si>
  <si>
    <t>Milan Domaracký</t>
  </si>
  <si>
    <t>Miloslav Drgoň</t>
  </si>
  <si>
    <t>Ing.arch.</t>
  </si>
  <si>
    <t>Andrej Juriš</t>
  </si>
  <si>
    <t>Richard Kopaj</t>
  </si>
  <si>
    <t>Jana Kvantová</t>
  </si>
  <si>
    <t>Peter Pecho</t>
  </si>
  <si>
    <t>Ivan Poláčik</t>
  </si>
  <si>
    <t>Miroslav Albert</t>
  </si>
  <si>
    <t>Aleš Chalányi</t>
  </si>
  <si>
    <t>Ladislav Kysela</t>
  </si>
  <si>
    <t>Rastislav Strečanský</t>
  </si>
  <si>
    <t>PhDr.Bc.</t>
  </si>
  <si>
    <t>Adam Šišovský</t>
  </si>
  <si>
    <t>Viera Úradníková</t>
  </si>
  <si>
    <t>Zlatko Vladovič</t>
  </si>
  <si>
    <t>Jaroslav Ágh</t>
  </si>
  <si>
    <t>Stanislava Brestovanská</t>
  </si>
  <si>
    <t>Brian Brestovanský</t>
  </si>
  <si>
    <t>Rastislav Hauliš</t>
  </si>
  <si>
    <t>Peter Kmilčík</t>
  </si>
  <si>
    <t>Martin Kysela</t>
  </si>
  <si>
    <t>Matej Potanko</t>
  </si>
  <si>
    <t>Lucia Svíčková</t>
  </si>
  <si>
    <t>Milada Vlčková</t>
  </si>
  <si>
    <t>Martin Balla</t>
  </si>
  <si>
    <t>Daniela Behúlová</t>
  </si>
  <si>
    <t>Michal Čechvala</t>
  </si>
  <si>
    <t>Peter Frýdecký</t>
  </si>
  <si>
    <t>Zuzana Klinčeková</t>
  </si>
  <si>
    <t>Ján Kozák</t>
  </si>
  <si>
    <t>Radovan Minarčík</t>
  </si>
  <si>
    <t>Daniel Ondriš</t>
  </si>
  <si>
    <t>Ivan Pereslény</t>
  </si>
  <si>
    <t>Jozef Púček</t>
  </si>
  <si>
    <t>Jozef Urminský</t>
  </si>
  <si>
    <t>Patrik Voltmann</t>
  </si>
  <si>
    <t>Miroslav Začko</t>
  </si>
  <si>
    <t>Martin Brunčák</t>
  </si>
  <si>
    <t>František Duchoň</t>
  </si>
  <si>
    <t>doc.Ing.</t>
  </si>
  <si>
    <t>Ján Hrobár</t>
  </si>
  <si>
    <t>Metod Križan</t>
  </si>
  <si>
    <t>Antónia Maronová</t>
  </si>
  <si>
    <t>Jaroslav Miklovič</t>
  </si>
  <si>
    <t>Vladimír Taraba</t>
  </si>
  <si>
    <t>Marián Valent</t>
  </si>
  <si>
    <t>Miroslav Bilický</t>
  </si>
  <si>
    <t>Zdenko Čambal</t>
  </si>
  <si>
    <t>Pavol Mihál</t>
  </si>
  <si>
    <t>Patrik Sloboda</t>
  </si>
  <si>
    <t>Dana Janečková</t>
  </si>
  <si>
    <t>Pavol Krška</t>
  </si>
  <si>
    <t>Žaneta Lešková</t>
  </si>
  <si>
    <t>Marek Šefčík</t>
  </si>
  <si>
    <t>Andrea Švrčková</t>
  </si>
  <si>
    <t>MUDr. Mgr.</t>
  </si>
  <si>
    <t>MHA</t>
  </si>
  <si>
    <t>Boris Bízek</t>
  </si>
  <si>
    <t>Marie Fialová</t>
  </si>
  <si>
    <t>Roman Hrnčirík</t>
  </si>
  <si>
    <t>Jozef Hrušecký</t>
  </si>
  <si>
    <t>Michal Sládek</t>
  </si>
  <si>
    <t>Michal Ambrúz</t>
  </si>
  <si>
    <t>Aleš Beran</t>
  </si>
  <si>
    <t>Štefan Duffek</t>
  </si>
  <si>
    <t>Rudolf Gróf</t>
  </si>
  <si>
    <t>Miroslav Jobus</t>
  </si>
  <si>
    <t>Ivan Kepák</t>
  </si>
  <si>
    <t>Nataša Londarevová</t>
  </si>
  <si>
    <t>Július Šebesta</t>
  </si>
  <si>
    <t>František Holeček</t>
  </si>
  <si>
    <t>Marek Kollár</t>
  </si>
  <si>
    <t>Eduard Majerský</t>
  </si>
  <si>
    <t>Jozef Ondriska</t>
  </si>
  <si>
    <t>Peter Ovečka</t>
  </si>
  <si>
    <t>Jozef Švrček</t>
  </si>
  <si>
    <t>Jozef Čechvala</t>
  </si>
  <si>
    <t>Boris Horváth</t>
  </si>
  <si>
    <t>Michal Jánošík</t>
  </si>
  <si>
    <t>Vladimír Skala</t>
  </si>
  <si>
    <t>Peter Štermenský</t>
  </si>
  <si>
    <t>Igor Horínek</t>
  </si>
  <si>
    <t>Peter Králik</t>
  </si>
  <si>
    <t>Ľubica Olivová</t>
  </si>
  <si>
    <t>Marek Pollák</t>
  </si>
  <si>
    <t>Evamária Veselská</t>
  </si>
  <si>
    <t>Vladimír Horák</t>
  </si>
  <si>
    <t>Martin Kadlec</t>
  </si>
  <si>
    <t>Lenka Látalová</t>
  </si>
  <si>
    <t>Katarína Mičová</t>
  </si>
  <si>
    <t>Ladislav Ondriska</t>
  </si>
  <si>
    <t>Jozef Vlčej</t>
  </si>
  <si>
    <t>Igor Bartošík</t>
  </si>
  <si>
    <t>Rastislav Caletka</t>
  </si>
  <si>
    <t>Jarmila Duffková</t>
  </si>
  <si>
    <t>Marián Honza</t>
  </si>
  <si>
    <t>Mária Horínková</t>
  </si>
  <si>
    <t>Dušan Ivan</t>
  </si>
  <si>
    <t>Peter Grundza</t>
  </si>
  <si>
    <t>Miloš Meričko</t>
  </si>
  <si>
    <t>PhDr Ing.</t>
  </si>
  <si>
    <t>Michal Paraska</t>
  </si>
  <si>
    <t>Peter Pipák</t>
  </si>
  <si>
    <t>Miroslav Porochnavý</t>
  </si>
  <si>
    <t>Vladimír Ragan</t>
  </si>
  <si>
    <t>Jana Vaľová</t>
  </si>
  <si>
    <t>PhDr</t>
  </si>
  <si>
    <t>Slavěna Vorobelová</t>
  </si>
  <si>
    <t>Miroslava Zajcevová</t>
  </si>
  <si>
    <t>Richard Žolna</t>
  </si>
  <si>
    <t>Jana Andruchová</t>
  </si>
  <si>
    <t>Ivana Avdijová</t>
  </si>
  <si>
    <t>Michal Babin</t>
  </si>
  <si>
    <t>Jozef Babják</t>
  </si>
  <si>
    <t>Ján Bača</t>
  </si>
  <si>
    <t>Andrej Bača</t>
  </si>
  <si>
    <t>Stefan Behun</t>
  </si>
  <si>
    <t>Ján Blaško</t>
  </si>
  <si>
    <t>Jozef Boháč</t>
  </si>
  <si>
    <t>Patrik Burda</t>
  </si>
  <si>
    <t>Branislav Čekovský</t>
  </si>
  <si>
    <t>Tomáš Čergel</t>
  </si>
  <si>
    <t>Róbert Chalčák</t>
  </si>
  <si>
    <t>Monika Chomová</t>
  </si>
  <si>
    <t>Iveta Čižmárová</t>
  </si>
  <si>
    <t>Peter Demjan</t>
  </si>
  <si>
    <t>Jana Ďurašková</t>
  </si>
  <si>
    <t>Adriana Firkal'ová</t>
  </si>
  <si>
    <t>Arnošt Foff</t>
  </si>
  <si>
    <t>Iveta Gajdošová</t>
  </si>
  <si>
    <t>Ľubomír Gergeľ</t>
  </si>
  <si>
    <t>Marcela Gildeinová</t>
  </si>
  <si>
    <t>Tomáš Glasa</t>
  </si>
  <si>
    <t>Martin Greš</t>
  </si>
  <si>
    <t>Miroslav Homičko</t>
  </si>
  <si>
    <t>Ivan Hopta</t>
  </si>
  <si>
    <t>CSc</t>
  </si>
  <si>
    <t>Ľubomír Jalč</t>
  </si>
  <si>
    <t>Slavomír Jancusko</t>
  </si>
  <si>
    <t>Andrej Koceľa</t>
  </si>
  <si>
    <t>Erik Krajník</t>
  </si>
  <si>
    <t>Milan Kulik</t>
  </si>
  <si>
    <t>Martin Lichman</t>
  </si>
  <si>
    <t>Pavol Lopanič</t>
  </si>
  <si>
    <t>Milan Macko</t>
  </si>
  <si>
    <t>Lucia Majzerová</t>
  </si>
  <si>
    <t>Jana Majzerová</t>
  </si>
  <si>
    <t>Drahoš Mihališin</t>
  </si>
  <si>
    <t>Peter Minda</t>
  </si>
  <si>
    <t>Jozef Mocák</t>
  </si>
  <si>
    <t>Ondrej Mudry</t>
  </si>
  <si>
    <t>Slavomír Novák</t>
  </si>
  <si>
    <t>Monika Ročňáková</t>
  </si>
  <si>
    <t>Peter Roman</t>
  </si>
  <si>
    <t>Radovan Rusinko</t>
  </si>
  <si>
    <t>Norbert Sališ</t>
  </si>
  <si>
    <t>Andrej Semanco</t>
  </si>
  <si>
    <t>Anna Sotaková</t>
  </si>
  <si>
    <t>MUDr</t>
  </si>
  <si>
    <t>Igor Štefan</t>
  </si>
  <si>
    <t>Alžbeta Štefanová</t>
  </si>
  <si>
    <t>Tomáš Šudík</t>
  </si>
  <si>
    <t>Mária Uhrínková</t>
  </si>
  <si>
    <t>Andrej Vaľo</t>
  </si>
  <si>
    <t>Vladimír Voroňák</t>
  </si>
  <si>
    <t>Norbert Želinský</t>
  </si>
  <si>
    <t>Gabriela Želizňáková</t>
  </si>
  <si>
    <t>Ladislav Andrejco</t>
  </si>
  <si>
    <t>Ondrej Babjarčík</t>
  </si>
  <si>
    <t>Jozef Bajkó</t>
  </si>
  <si>
    <t>Jozef Barlík</t>
  </si>
  <si>
    <t>Valéria Brincková</t>
  </si>
  <si>
    <t>Marta Burdová</t>
  </si>
  <si>
    <t>Peter Capcara</t>
  </si>
  <si>
    <t>Mária Cehelská</t>
  </si>
  <si>
    <t>RNDr</t>
  </si>
  <si>
    <t>Ondrej Chovanec</t>
  </si>
  <si>
    <t>Radovan Chovanec</t>
  </si>
  <si>
    <t>Peter Čičvák</t>
  </si>
  <si>
    <t>Eugen Čiževský</t>
  </si>
  <si>
    <t>Silvia Cukrovaná</t>
  </si>
  <si>
    <t>Štefánia Dančiková</t>
  </si>
  <si>
    <t>Michal Druga</t>
  </si>
  <si>
    <t>Rokytov pri Humennom</t>
  </si>
  <si>
    <t>Richard F icko</t>
  </si>
  <si>
    <t>Ruská Kajňa</t>
  </si>
  <si>
    <t>Peter Ferenc</t>
  </si>
  <si>
    <t>Ruská Poruba</t>
  </si>
  <si>
    <t>Slovenská Volová</t>
  </si>
  <si>
    <t>Daniel Gavulič</t>
  </si>
  <si>
    <t>Slovenské Krivé</t>
  </si>
  <si>
    <t>Sopkovce</t>
  </si>
  <si>
    <t>Topoľovka</t>
  </si>
  <si>
    <t>Miroslav Gombár</t>
  </si>
  <si>
    <t>Turcovce</t>
  </si>
  <si>
    <t>Udavské</t>
  </si>
  <si>
    <t>Rudolf Gregorovič</t>
  </si>
  <si>
    <t>Veľopolie</t>
  </si>
  <si>
    <t>Stanislav Hančár</t>
  </si>
  <si>
    <t>Víťazovce</t>
  </si>
  <si>
    <t>Luciána Hoptová</t>
  </si>
  <si>
    <t>Mgr. Mgr.</t>
  </si>
  <si>
    <t>Vyšná Jablonka</t>
  </si>
  <si>
    <t>Peter Horňák</t>
  </si>
  <si>
    <t>Vyšná Sitnica</t>
  </si>
  <si>
    <t>Peter Hric</t>
  </si>
  <si>
    <t>Vyšné Ladičkovce</t>
  </si>
  <si>
    <t>Peter Jenčura</t>
  </si>
  <si>
    <t>Vyšný Hrušov</t>
  </si>
  <si>
    <t>Lukáš Jeňo</t>
  </si>
  <si>
    <t>Závadka</t>
  </si>
  <si>
    <t>Marek Juro</t>
  </si>
  <si>
    <t>Zbudské Dlhé</t>
  </si>
  <si>
    <t>Mikuláš Juščík</t>
  </si>
  <si>
    <t>Zubné</t>
  </si>
  <si>
    <t>Medzilaborce</t>
  </si>
  <si>
    <t>Brestov nad Laborcom</t>
  </si>
  <si>
    <t>Ľuboš Karas</t>
  </si>
  <si>
    <t>Čabalovce</t>
  </si>
  <si>
    <t>Branislav Karcaba</t>
  </si>
  <si>
    <t>Čabiny</t>
  </si>
  <si>
    <t>Gejza Kašo</t>
  </si>
  <si>
    <t>Čertižné</t>
  </si>
  <si>
    <t>Jaroslav Kocan</t>
  </si>
  <si>
    <t>Habura</t>
  </si>
  <si>
    <t>Michal Kohút</t>
  </si>
  <si>
    <t>Kalinov</t>
  </si>
  <si>
    <t>Peter Kudráč</t>
  </si>
  <si>
    <t>Krásny Brod</t>
  </si>
  <si>
    <t>Tomáš Kuruc</t>
  </si>
  <si>
    <t>Július Kvetán</t>
  </si>
  <si>
    <t>Ňagov</t>
  </si>
  <si>
    <t>Milena Lancošová</t>
  </si>
  <si>
    <t>Oľka</t>
  </si>
  <si>
    <t>Hana Loziaková</t>
  </si>
  <si>
    <t>Oľšinkov</t>
  </si>
  <si>
    <t>Palota</t>
  </si>
  <si>
    <t>Mária Lukáčová</t>
  </si>
  <si>
    <t>Radvaň nad Laborcom</t>
  </si>
  <si>
    <t>Repejov</t>
  </si>
  <si>
    <t>Milan Mach</t>
  </si>
  <si>
    <t>Rokytovce</t>
  </si>
  <si>
    <t>Roškovce</t>
  </si>
  <si>
    <t>Dana Makarová</t>
  </si>
  <si>
    <t>Sukov</t>
  </si>
  <si>
    <t>Svetlice</t>
  </si>
  <si>
    <t>Ján Matyščák</t>
  </si>
  <si>
    <t>Valentovce</t>
  </si>
  <si>
    <t>Volica</t>
  </si>
  <si>
    <t>Výrava</t>
  </si>
  <si>
    <t>Juraj Modrák</t>
  </si>
  <si>
    <t>Zbojné</t>
  </si>
  <si>
    <t>Zbudská Belá</t>
  </si>
  <si>
    <t>Radoslav Nedzbala</t>
  </si>
  <si>
    <t>Snina</t>
  </si>
  <si>
    <t>Belá nad Cirochou</t>
  </si>
  <si>
    <t>Jozef Oľha</t>
  </si>
  <si>
    <t>Brezovec</t>
  </si>
  <si>
    <t>Čukalovce</t>
  </si>
  <si>
    <t>Mária Onderišinová</t>
  </si>
  <si>
    <t>Dlhé nad Cirochou</t>
  </si>
  <si>
    <t>Jakub Onduško</t>
  </si>
  <si>
    <t>Hostovice</t>
  </si>
  <si>
    <t>Jaroslav Pacek</t>
  </si>
  <si>
    <t>Hrabová Roztoka</t>
  </si>
  <si>
    <t>Jalová</t>
  </si>
  <si>
    <t>Danka Pavlíková</t>
  </si>
  <si>
    <t>Kalná Roztoka</t>
  </si>
  <si>
    <t>Klenová</t>
  </si>
  <si>
    <t>Peter Rohaľ</t>
  </si>
  <si>
    <t>Kolbasov</t>
  </si>
  <si>
    <t>Eugen Roman</t>
  </si>
  <si>
    <t>Kolonica</t>
  </si>
  <si>
    <t>Ladomirov</t>
  </si>
  <si>
    <t>Martin Ruščanský</t>
  </si>
  <si>
    <t>Michajlov</t>
  </si>
  <si>
    <t>Lukáš Šandor</t>
  </si>
  <si>
    <t>Nová Sedlica</t>
  </si>
  <si>
    <t>Erich Serbin</t>
  </si>
  <si>
    <t>Osadné</t>
  </si>
  <si>
    <t>Parihuzovce</t>
  </si>
  <si>
    <t>Silvia Sevková</t>
  </si>
  <si>
    <t>Pčoliné</t>
  </si>
  <si>
    <t>Jakub Sivák</t>
  </si>
  <si>
    <t>Pichne</t>
  </si>
  <si>
    <t>Dušan Sukovský</t>
  </si>
  <si>
    <t>Príslop</t>
  </si>
  <si>
    <t>Lukáš Tkáč</t>
  </si>
  <si>
    <t>Runina</t>
  </si>
  <si>
    <t>Ruská Volová</t>
  </si>
  <si>
    <t>Helena Ufnárová</t>
  </si>
  <si>
    <t>Ruský Potok</t>
  </si>
  <si>
    <t>Emília Valková</t>
  </si>
  <si>
    <t>Juraj Vaňo</t>
  </si>
  <si>
    <t>Ladislav Vasilco</t>
  </si>
  <si>
    <t>Stakčín</t>
  </si>
  <si>
    <t>Peter Vasko</t>
  </si>
  <si>
    <t>Stakčínska Roztoka</t>
  </si>
  <si>
    <t>Strihovce</t>
  </si>
  <si>
    <t>Filip Vaško</t>
  </si>
  <si>
    <t>Šmigovec</t>
  </si>
  <si>
    <t>Radovan Voloch</t>
  </si>
  <si>
    <t>Ján Voloch</t>
  </si>
  <si>
    <t>Topoľa</t>
  </si>
  <si>
    <t>Ubľa</t>
  </si>
  <si>
    <t>Tomáš Vorobeľ</t>
  </si>
  <si>
    <t>LLM</t>
  </si>
  <si>
    <t>Ulič</t>
  </si>
  <si>
    <t>Uličské Krivé</t>
  </si>
  <si>
    <t>Zboj</t>
  </si>
  <si>
    <t>Alena Židová</t>
  </si>
  <si>
    <t>Zemplínske Hámre</t>
  </si>
  <si>
    <t>Zuzana Žilinská</t>
  </si>
  <si>
    <t>Bušovce</t>
  </si>
  <si>
    <t>Ján Ferenčák</t>
  </si>
  <si>
    <t>Červený Kláštor</t>
  </si>
  <si>
    <t>Havka</t>
  </si>
  <si>
    <t>Zdena Patakyová</t>
  </si>
  <si>
    <t>Holumnica</t>
  </si>
  <si>
    <t>Jaroslav Bonk</t>
  </si>
  <si>
    <t>Hradisko</t>
  </si>
  <si>
    <t>Huncovce</t>
  </si>
  <si>
    <t>Janka Gombošová</t>
  </si>
  <si>
    <t>Ihľany</t>
  </si>
  <si>
    <t>Pavol Ištok</t>
  </si>
  <si>
    <t>Ondrej Jankura</t>
  </si>
  <si>
    <t>Ľuboslav Kovalský</t>
  </si>
  <si>
    <t>Katarína Markovičová</t>
  </si>
  <si>
    <t>Andrej Pataky</t>
  </si>
  <si>
    <t>Miroslav Perignáth</t>
  </si>
  <si>
    <t>Vladimír Škára</t>
  </si>
  <si>
    <t>Juraj Švedlár</t>
  </si>
  <si>
    <t>Milan Valenčík</t>
  </si>
  <si>
    <t>Andrej Zreľak</t>
  </si>
  <si>
    <t>Eleonóra Baráthová</t>
  </si>
  <si>
    <t>Janka Gantnerová</t>
  </si>
  <si>
    <t>Karol Gurka</t>
  </si>
  <si>
    <t>Ján Holova</t>
  </si>
  <si>
    <t>Pavol Kopecký</t>
  </si>
  <si>
    <t>Jaroslav Maitner</t>
  </si>
  <si>
    <t>Miroslava Můncnerová</t>
  </si>
  <si>
    <t>Martin Noga</t>
  </si>
  <si>
    <t>Marta Sabolová</t>
  </si>
  <si>
    <t>Dominik Suchanovský</t>
  </si>
  <si>
    <t>Jaroslav Vaľo</t>
  </si>
  <si>
    <t>Anton Volák</t>
  </si>
  <si>
    <t>Milan Gacík</t>
  </si>
  <si>
    <t>Veronika Havírová</t>
  </si>
  <si>
    <t>Marek Hovaňák</t>
  </si>
  <si>
    <t>Jozef Juhász</t>
  </si>
  <si>
    <t>Ivan Kotora</t>
  </si>
  <si>
    <t>Jozef Kuboši</t>
  </si>
  <si>
    <t>Eleonóra Levická</t>
  </si>
  <si>
    <t>Zuzana Luptáková</t>
  </si>
  <si>
    <t>Jana Majorová Garstková</t>
  </si>
  <si>
    <t>Jozef Matia</t>
  </si>
  <si>
    <t>Iveta Pavlíková</t>
  </si>
  <si>
    <t>Matúš Polák</t>
  </si>
  <si>
    <t>Richard Rožár</t>
  </si>
  <si>
    <t>Tomáš Šimoňák</t>
  </si>
  <si>
    <t>Vojtech Wagner</t>
  </si>
  <si>
    <t>_Mesto Košice</t>
  </si>
  <si>
    <t>Alena Bašistová</t>
  </si>
  <si>
    <t>Ján Dečo</t>
  </si>
  <si>
    <t>Jaroslav Džunko</t>
  </si>
  <si>
    <t>RNDr. Ing.</t>
  </si>
  <si>
    <t>Richard Havrilla</t>
  </si>
  <si>
    <t>Štefan Horváth</t>
  </si>
  <si>
    <t>Džemal Kodrazi</t>
  </si>
  <si>
    <t>Milan Lesňák</t>
  </si>
  <si>
    <t>Viliam Novotný</t>
  </si>
  <si>
    <t>Martin Petruško</t>
  </si>
  <si>
    <t>Jaroslav Polaček</t>
  </si>
  <si>
    <t>Miroslav Špak</t>
  </si>
  <si>
    <t>Ján Struk</t>
  </si>
  <si>
    <t>Vladimír Vágási</t>
  </si>
  <si>
    <t>Martin Balčík</t>
  </si>
  <si>
    <t>Milan Baraník</t>
  </si>
  <si>
    <t>Peter Blišťan</t>
  </si>
  <si>
    <t>Attila Boldi</t>
  </si>
  <si>
    <t>Marián Buvalič</t>
  </si>
  <si>
    <t>Jozef Filipko</t>
  </si>
  <si>
    <t>Marián Gaj</t>
  </si>
  <si>
    <t>Marcel Gibóda</t>
  </si>
  <si>
    <t>Jozef Horváth</t>
  </si>
  <si>
    <t>Pavol Ičo</t>
  </si>
  <si>
    <t>Dagmar Kažimírová</t>
  </si>
  <si>
    <t>Štefan Kertés</t>
  </si>
  <si>
    <t>Monika Kokošková</t>
  </si>
  <si>
    <t>Michal Kravčík</t>
  </si>
  <si>
    <t>Marián Macej</t>
  </si>
  <si>
    <t>Peter Matta</t>
  </si>
  <si>
    <t>Pavol Mutafov</t>
  </si>
  <si>
    <t>Marián Pilát</t>
  </si>
  <si>
    <t>Martin Rogovský</t>
  </si>
  <si>
    <t>Miroslav Sabol</t>
  </si>
  <si>
    <t>František Siska</t>
  </si>
  <si>
    <t>Jana Škorcová</t>
  </si>
  <si>
    <t>Štefan Surmánek</t>
  </si>
  <si>
    <t>Anton Švajlen</t>
  </si>
  <si>
    <t>Andreja Takáčová</t>
  </si>
  <si>
    <t>František Ténai</t>
  </si>
  <si>
    <t>Viktor Valik</t>
  </si>
  <si>
    <t>Miroslav Vrážel</t>
  </si>
  <si>
    <t>Erik Weiss</t>
  </si>
  <si>
    <t>Uršula Ambrušová</t>
  </si>
  <si>
    <t>Štefan Bereš</t>
  </si>
  <si>
    <t>Jozef Béreš</t>
  </si>
  <si>
    <t>Cyril Betuš</t>
  </si>
  <si>
    <t>František Borovský</t>
  </si>
  <si>
    <t>Peter Cengel</t>
  </si>
  <si>
    <t>Natália Havrilová</t>
  </si>
  <si>
    <t>Marián Hudák</t>
  </si>
  <si>
    <t>Miloš Ihnát</t>
  </si>
  <si>
    <t>Alexander Jesenský</t>
  </si>
  <si>
    <t>Martin Kopejtko</t>
  </si>
  <si>
    <t>Richard Kostík</t>
  </si>
  <si>
    <t>Jozef Madanský</t>
  </si>
  <si>
    <t>Juraj Mazák</t>
  </si>
  <si>
    <t>Ing. Ing. Paed.</t>
  </si>
  <si>
    <t>IGIP</t>
  </si>
  <si>
    <t>Branislav Nagy</t>
  </si>
  <si>
    <t>Ján Nigut</t>
  </si>
  <si>
    <t>Ladislav Olexa</t>
  </si>
  <si>
    <t>Emil Petrvalský</t>
  </si>
  <si>
    <t>Ing. RNDr.</t>
  </si>
  <si>
    <t>Zuzana Slivenská</t>
  </si>
  <si>
    <t>Ladislav Strojný</t>
  </si>
  <si>
    <t>Stanislav Szabo</t>
  </si>
  <si>
    <t>Peter Tauš</t>
  </si>
  <si>
    <t>Pavel Vámos</t>
  </si>
  <si>
    <t>Peter Želinský</t>
  </si>
  <si>
    <t>Eva Zummerová</t>
  </si>
  <si>
    <t>Miroslav Andrássy</t>
  </si>
  <si>
    <t>Ľubomíra Borošová</t>
  </si>
  <si>
    <t>Erich Dráb</t>
  </si>
  <si>
    <t>Lucia Iľaščíková</t>
  </si>
  <si>
    <t>František Pavúr</t>
  </si>
  <si>
    <t>Rudolf Reštei</t>
  </si>
  <si>
    <t>Tibor Horváth</t>
  </si>
  <si>
    <t>Ján Lacko</t>
  </si>
  <si>
    <t>Marcel Šaňa</t>
  </si>
  <si>
    <t>Daniel Antal</t>
  </si>
  <si>
    <t>Mária Birošová</t>
  </si>
  <si>
    <t>Štefan Daňo</t>
  </si>
  <si>
    <t>JUDr. RSDr.</t>
  </si>
  <si>
    <t>Lucia Gurbáľová</t>
  </si>
  <si>
    <t>Mária Kmecová</t>
  </si>
  <si>
    <t>Igor Sidor</t>
  </si>
  <si>
    <t>Jozef Karabin</t>
  </si>
  <si>
    <t>Daniel Liba</t>
  </si>
  <si>
    <t>Ivan Repík</t>
  </si>
  <si>
    <t>Iveta Šimková</t>
  </si>
  <si>
    <t>Marcela Vladimírová</t>
  </si>
  <si>
    <t>Margita Adamčíková</t>
  </si>
  <si>
    <t>Michal Badlík</t>
  </si>
  <si>
    <t>Zuzana Ballová</t>
  </si>
  <si>
    <t>Peter Berinšter</t>
  </si>
  <si>
    <t>Anna Bežilová</t>
  </si>
  <si>
    <t>Jozef Bojčík</t>
  </si>
  <si>
    <t>Marta Budišová</t>
  </si>
  <si>
    <t>Pavol Bujňák</t>
  </si>
  <si>
    <t>Eduard Buraš</t>
  </si>
  <si>
    <t>Ján Caban</t>
  </si>
  <si>
    <t>Dušan Drotár</t>
  </si>
  <si>
    <t>Zuzana Fiľakovská</t>
  </si>
  <si>
    <t>Filip Gaál</t>
  </si>
  <si>
    <t>Peter Hajdú</t>
  </si>
  <si>
    <t>Soňa Harčár Petrillová</t>
  </si>
  <si>
    <t>Vlastimil Horňák</t>
  </si>
  <si>
    <t>Otília Horrocksová</t>
  </si>
  <si>
    <t>Peter Huba</t>
  </si>
  <si>
    <t>Ján Jakubov</t>
  </si>
  <si>
    <t>Róbert Jurčák</t>
  </si>
  <si>
    <t>Igor Jutka</t>
  </si>
  <si>
    <t>Dominik Karaffa</t>
  </si>
  <si>
    <t>Stanislav Kočiš</t>
  </si>
  <si>
    <t>Patrik Kohut</t>
  </si>
  <si>
    <t>Mikuláš Krivánsky</t>
  </si>
  <si>
    <t>Peter Liba</t>
  </si>
  <si>
    <t>Zdenko Lipták</t>
  </si>
  <si>
    <t>Iveta Lukáčová</t>
  </si>
  <si>
    <t>Erik Majerčák</t>
  </si>
  <si>
    <t>Oľga Marenčíková</t>
  </si>
  <si>
    <t>Peter Mati</t>
  </si>
  <si>
    <t>Richard Matiaščik</t>
  </si>
  <si>
    <t>Adam Novysedlák</t>
  </si>
  <si>
    <t>Jozef Pikor</t>
  </si>
  <si>
    <t>Ingrid Puchalová</t>
  </si>
  <si>
    <t>Robert Roland</t>
  </si>
  <si>
    <t>Ladislav Rovinský</t>
  </si>
  <si>
    <t>Katarína Selimi</t>
  </si>
  <si>
    <t>Andrej Sitkár</t>
  </si>
  <si>
    <t>Jana Staňová</t>
  </si>
  <si>
    <t>Aneta Tacheová</t>
  </si>
  <si>
    <t>Vladislav Tóth</t>
  </si>
  <si>
    <t>Milan Tuhársky</t>
  </si>
  <si>
    <t>Peter Turák</t>
  </si>
  <si>
    <t>Ivana Turzáková</t>
  </si>
  <si>
    <t>Radovan Vasiľ</t>
  </si>
  <si>
    <t>Veronika Vizgunov</t>
  </si>
  <si>
    <t>Marcel Vrchota</t>
  </si>
  <si>
    <t>Adrián Weiszer</t>
  </si>
  <si>
    <t>Oto Žarnay</t>
  </si>
  <si>
    <t>Beáta Zemková</t>
  </si>
  <si>
    <t>Tomáš Zvarík</t>
  </si>
  <si>
    <t>Tibor Bacsó</t>
  </si>
  <si>
    <t>Erich Blanár</t>
  </si>
  <si>
    <t>Jozef Borisz</t>
  </si>
  <si>
    <t>Ladislav Breicha</t>
  </si>
  <si>
    <t>Ernest Buday</t>
  </si>
  <si>
    <t>Henrich Burdiga</t>
  </si>
  <si>
    <t>Anton Čekan</t>
  </si>
  <si>
    <t>Monika Čekanová</t>
  </si>
  <si>
    <t>Jezersko</t>
  </si>
  <si>
    <t>Ľubomír Demský</t>
  </si>
  <si>
    <t>Jurské</t>
  </si>
  <si>
    <t>Krížová Ves</t>
  </si>
  <si>
    <t>Lechnica</t>
  </si>
  <si>
    <t>Štefan Glaubic</t>
  </si>
  <si>
    <t>Lendak</t>
  </si>
  <si>
    <t>Ľubica</t>
  </si>
  <si>
    <t>Marek Hegedüs</t>
  </si>
  <si>
    <t>Majere</t>
  </si>
  <si>
    <t>Jaroslav Hlinka</t>
  </si>
  <si>
    <t>Malá Franková</t>
  </si>
  <si>
    <t>Malý Slavkov</t>
  </si>
  <si>
    <t>Dalibor Hogya</t>
  </si>
  <si>
    <t>Matiašovce</t>
  </si>
  <si>
    <t>Mlynčeky</t>
  </si>
  <si>
    <t>Osturňa</t>
  </si>
  <si>
    <t>Aneta Hollá</t>
  </si>
  <si>
    <t>Rakúsy</t>
  </si>
  <si>
    <t>Reľov</t>
  </si>
  <si>
    <t>Jaroslav Kaifer</t>
  </si>
  <si>
    <t>Slovenská Ves</t>
  </si>
  <si>
    <t>Viliam Knap</t>
  </si>
  <si>
    <t>PhD. MHA MPH</t>
  </si>
  <si>
    <t>Spišská Belá</t>
  </si>
  <si>
    <t>Spišská Stará Ves</t>
  </si>
  <si>
    <t>Viktória Kozelová</t>
  </si>
  <si>
    <t>Spišské Hanušovce</t>
  </si>
  <si>
    <t>Stará Lesná</t>
  </si>
  <si>
    <t>Stráne pod Tatrami</t>
  </si>
  <si>
    <t>Jozef Lučko</t>
  </si>
  <si>
    <t>Toporec</t>
  </si>
  <si>
    <t>Tibor Matoušek</t>
  </si>
  <si>
    <t>Tvarožná</t>
  </si>
  <si>
    <t>Róbert Meder</t>
  </si>
  <si>
    <t>Veľká Franková</t>
  </si>
  <si>
    <t>Veľká Lomnica</t>
  </si>
  <si>
    <t>Peter Nagy</t>
  </si>
  <si>
    <t>Bc. MUDr.</t>
  </si>
  <si>
    <t>Vlková</t>
  </si>
  <si>
    <t>Vlkovce</t>
  </si>
  <si>
    <t>Jaroslav Olejár</t>
  </si>
  <si>
    <t>Vojňany</t>
  </si>
  <si>
    <t>Vrbov</t>
  </si>
  <si>
    <t>Renáta Šramková</t>
  </si>
  <si>
    <t>Výborná</t>
  </si>
  <si>
    <t>Žakovce</t>
  </si>
  <si>
    <t>Július Staško</t>
  </si>
  <si>
    <t>Poprad</t>
  </si>
  <si>
    <t>Levoča</t>
  </si>
  <si>
    <t>Baldovce</t>
  </si>
  <si>
    <t>Beharovce</t>
  </si>
  <si>
    <t>Anna Súkeníková</t>
  </si>
  <si>
    <t>Bijacovce</t>
  </si>
  <si>
    <t>Brutovce</t>
  </si>
  <si>
    <t>Buglovce</t>
  </si>
  <si>
    <t>Anton Tauber</t>
  </si>
  <si>
    <t>Dlhé Stráže</t>
  </si>
  <si>
    <t>Stanislav Tkáč</t>
  </si>
  <si>
    <t>Domaňovce</t>
  </si>
  <si>
    <t>Dravce</t>
  </si>
  <si>
    <t>Juraj Tobák</t>
  </si>
  <si>
    <t>Granč - Petrovce</t>
  </si>
  <si>
    <t>Veronika Lichvárová</t>
  </si>
  <si>
    <t>Harakovce</t>
  </si>
  <si>
    <t>Jablonov</t>
  </si>
  <si>
    <t>Milan Maďar</t>
  </si>
  <si>
    <t>Klčov</t>
  </si>
  <si>
    <t>Robert Magyar</t>
  </si>
  <si>
    <t>Korytné</t>
  </si>
  <si>
    <t>Vladimír Saxa</t>
  </si>
  <si>
    <t>Kurimany</t>
  </si>
  <si>
    <t>Lúčka</t>
  </si>
  <si>
    <t>Ľubica Blaškovičová</t>
  </si>
  <si>
    <t>Nemešany</t>
  </si>
  <si>
    <t>Michal Djordjevič</t>
  </si>
  <si>
    <t>Nižné Repaše</t>
  </si>
  <si>
    <t>Peter Gacík</t>
  </si>
  <si>
    <t>Oľšavica</t>
  </si>
  <si>
    <t>Ľubomír Grega</t>
  </si>
  <si>
    <t>Ordzovany</t>
  </si>
  <si>
    <t>Pavľany</t>
  </si>
  <si>
    <t>Pavol Hanušin</t>
  </si>
  <si>
    <t>Poľanovce</t>
  </si>
  <si>
    <t>Pongrácovce</t>
  </si>
  <si>
    <t>Gabriel Hrabovský</t>
  </si>
  <si>
    <t>Spišské Podhradie</t>
  </si>
  <si>
    <t>Spišský Hrhov</t>
  </si>
  <si>
    <t>Marián Hric</t>
  </si>
  <si>
    <t>Spišský Štvrtok</t>
  </si>
  <si>
    <t>Studenec</t>
  </si>
  <si>
    <t>Eva Hulmečíková</t>
  </si>
  <si>
    <t>Torysky</t>
  </si>
  <si>
    <t>Uloža</t>
  </si>
  <si>
    <t>Martin Jalč</t>
  </si>
  <si>
    <t>Vyšné Repaše</t>
  </si>
  <si>
    <t>Vyšný Slavkov</t>
  </si>
  <si>
    <t>Ladislav Kende</t>
  </si>
  <si>
    <t>Batizovce</t>
  </si>
  <si>
    <t>Jozef Klíma</t>
  </si>
  <si>
    <t>Gánovce</t>
  </si>
  <si>
    <t>Jozef Kudernáč</t>
  </si>
  <si>
    <t>Hozelec</t>
  </si>
  <si>
    <t>Hôrka</t>
  </si>
  <si>
    <t>Kamil Lučanský</t>
  </si>
  <si>
    <t>Hranovnica</t>
  </si>
  <si>
    <t>Norbert Lukán</t>
  </si>
  <si>
    <t>doc. MUDr.</t>
  </si>
  <si>
    <t>Martin Matejovič</t>
  </si>
  <si>
    <t>Kravany</t>
  </si>
  <si>
    <t>Liptovská Teplička</t>
  </si>
  <si>
    <t>Tibor Mátyás</t>
  </si>
  <si>
    <t>Lučivná</t>
  </si>
  <si>
    <t>Mengusovce</t>
  </si>
  <si>
    <t>Ladislav Morvay</t>
  </si>
  <si>
    <t>Mlynica</t>
  </si>
  <si>
    <t>Nová Lesná</t>
  </si>
  <si>
    <t>Beáta Murková</t>
  </si>
  <si>
    <t>Flóra Ondová Reiter</t>
  </si>
  <si>
    <t>Spišská Teplica</t>
  </si>
  <si>
    <t>Tibor Papp</t>
  </si>
  <si>
    <t>Spišské Bystré</t>
  </si>
  <si>
    <t>Igor Petrovčik</t>
  </si>
  <si>
    <t>Spišský Štiavnik</t>
  </si>
  <si>
    <t>Svit</t>
  </si>
  <si>
    <t>Pavol Priester</t>
  </si>
  <si>
    <t>Štôla</t>
  </si>
  <si>
    <t>Štrba</t>
  </si>
  <si>
    <t>Jozef Škultéty</t>
  </si>
  <si>
    <t>Šuňava</t>
  </si>
  <si>
    <t>Lukáš Skyba</t>
  </si>
  <si>
    <t>Švábovce</t>
  </si>
  <si>
    <t>Tatranská Javorina</t>
  </si>
  <si>
    <t>Bernard Berberich</t>
  </si>
  <si>
    <t>Veľký Slavkov</t>
  </si>
  <si>
    <t>Vernár</t>
  </si>
  <si>
    <t>Peter Brugoš</t>
  </si>
  <si>
    <t>Vikartovce</t>
  </si>
  <si>
    <t>Vydrník</t>
  </si>
  <si>
    <t>Peter Buchlák</t>
  </si>
  <si>
    <t>Vysoké Tatry</t>
  </si>
  <si>
    <t>Ždiar</t>
  </si>
  <si>
    <t>Michal Capcara</t>
  </si>
  <si>
    <t>Abranovce</t>
  </si>
  <si>
    <t>Bajerov</t>
  </si>
  <si>
    <t>Erik Cimbala</t>
  </si>
  <si>
    <t>Bertotovce</t>
  </si>
  <si>
    <t>Ľubica Fečková</t>
  </si>
  <si>
    <t>Bretejovce</t>
  </si>
  <si>
    <t>Brežany</t>
  </si>
  <si>
    <t>Roman Frnčo</t>
  </si>
  <si>
    <t>Bzenov</t>
  </si>
  <si>
    <t>Andrea Gajdošová</t>
  </si>
  <si>
    <t>Červenica</t>
  </si>
  <si>
    <t>Ivo Grobauer</t>
  </si>
  <si>
    <t>Demjata</t>
  </si>
  <si>
    <t>Viktor Hajduček</t>
  </si>
  <si>
    <t>Drienov</t>
  </si>
  <si>
    <t>Silvia Hricková</t>
  </si>
  <si>
    <t>Drienovská Nová Ves</t>
  </si>
  <si>
    <t>Karol Ištván</t>
  </si>
  <si>
    <t>Dulova Ves</t>
  </si>
  <si>
    <t>Fintice</t>
  </si>
  <si>
    <t>Fričovce</t>
  </si>
  <si>
    <t>Fulianka</t>
  </si>
  <si>
    <t>Tomáš Janco</t>
  </si>
  <si>
    <t>Anna Jenčová</t>
  </si>
  <si>
    <t>MVDr. Mgr.</t>
  </si>
  <si>
    <t>Lucia Kleinová</t>
  </si>
  <si>
    <t>Ingrid Kordová</t>
  </si>
  <si>
    <t>Lenka Kovačevičová</t>
  </si>
  <si>
    <t>Jaroslav Kozák</t>
  </si>
  <si>
    <t>Renáta Lenártová</t>
  </si>
  <si>
    <t>Richard Rosival</t>
  </si>
  <si>
    <t>Róbert Schwarcz</t>
  </si>
  <si>
    <t>Iveta Sedláková</t>
  </si>
  <si>
    <t>DiS</t>
  </si>
  <si>
    <t>Martin Seman</t>
  </si>
  <si>
    <t>Marián Siksa</t>
  </si>
  <si>
    <t>Jozef Andrejčák</t>
  </si>
  <si>
    <t>Marek Antoš</t>
  </si>
  <si>
    <t>Dominik Babušík</t>
  </si>
  <si>
    <t>Juraj Briškár</t>
  </si>
  <si>
    <t>Jozef Čurlej</t>
  </si>
  <si>
    <t>Zuzana Demjanová</t>
  </si>
  <si>
    <t>Július Drozda</t>
  </si>
  <si>
    <t>Jaroslav Dvorský</t>
  </si>
  <si>
    <t>Peter Fábik</t>
  </si>
  <si>
    <t>Marek Kandráč</t>
  </si>
  <si>
    <t>Roman Križalkovič</t>
  </si>
  <si>
    <t>Henrieta Lašutová</t>
  </si>
  <si>
    <t>Matúš Novák</t>
  </si>
  <si>
    <t>Jozef Plichta</t>
  </si>
  <si>
    <t>Bernadeta Plichtová</t>
  </si>
  <si>
    <t>Tomáš Pollák</t>
  </si>
  <si>
    <t>Jana Rubická</t>
  </si>
  <si>
    <t>Anna Schlentcová</t>
  </si>
  <si>
    <t>Ján Sekáč</t>
  </si>
  <si>
    <t>Peter Šoltys</t>
  </si>
  <si>
    <t>Jana Sopková</t>
  </si>
  <si>
    <t>Vladislav Stanko</t>
  </si>
  <si>
    <t>MBA LL.M.</t>
  </si>
  <si>
    <t>Eduard Valkovský</t>
  </si>
  <si>
    <t>Iveta Varadzinová</t>
  </si>
  <si>
    <t>Daniel Veles</t>
  </si>
  <si>
    <t>Iveta Adamčíková</t>
  </si>
  <si>
    <t>Ľubica Fedorová</t>
  </si>
  <si>
    <t>Tomáš Gáll</t>
  </si>
  <si>
    <t>Mária Gamcová</t>
  </si>
  <si>
    <t>Marián Horenský</t>
  </si>
  <si>
    <t>Mária Ivanecká</t>
  </si>
  <si>
    <t>Anna Jurčišinová</t>
  </si>
  <si>
    <t>Peter Kakuloš</t>
  </si>
  <si>
    <t>Iveta Kijevská</t>
  </si>
  <si>
    <t>Vladimír Kokarda</t>
  </si>
  <si>
    <t>Marián Koszoru</t>
  </si>
  <si>
    <t>Marta Libáková</t>
  </si>
  <si>
    <t>Ladislav Lörinc</t>
  </si>
  <si>
    <t>Roman Matoušek</t>
  </si>
  <si>
    <t>Juraj Mihaľov</t>
  </si>
  <si>
    <t>Marián Mikulišin</t>
  </si>
  <si>
    <t>Július Pallér</t>
  </si>
  <si>
    <t>Marián Podolinský</t>
  </si>
  <si>
    <t>Daniel Rusnák</t>
  </si>
  <si>
    <t>Maroš Šiška</t>
  </si>
  <si>
    <t>Františka Sláviková</t>
  </si>
  <si>
    <t>Ondrej Štefik</t>
  </si>
  <si>
    <t>Ladislav Takáč</t>
  </si>
  <si>
    <t>Vojtech Tóth</t>
  </si>
  <si>
    <t>Peter Badanič</t>
  </si>
  <si>
    <t>Peter Klíma</t>
  </si>
  <si>
    <t>Michal Michalov</t>
  </si>
  <si>
    <t>Eva Mryglotová</t>
  </si>
  <si>
    <t>Ján Pažin</t>
  </si>
  <si>
    <t>Dušan Petrenka</t>
  </si>
  <si>
    <t>Ľudovít Pšenička</t>
  </si>
  <si>
    <t>František Krištof</t>
  </si>
  <si>
    <t>Viera Maňková</t>
  </si>
  <si>
    <t>Peter Mihok</t>
  </si>
  <si>
    <t>Dušan Pracko</t>
  </si>
  <si>
    <t>Rastislav Sabo</t>
  </si>
  <si>
    <t>Ivo Čabra</t>
  </si>
  <si>
    <t>Miloš Dziak</t>
  </si>
  <si>
    <t>Ondrej Juhász</t>
  </si>
  <si>
    <t>Marián Kačmár</t>
  </si>
  <si>
    <t>Mária Krajňáková</t>
  </si>
  <si>
    <t>Maroš Kuruc</t>
  </si>
  <si>
    <t>Michaela Maňková</t>
  </si>
  <si>
    <t>Miloslav Maťáš</t>
  </si>
  <si>
    <t>Marek Rusnák</t>
  </si>
  <si>
    <t>Peter Ružička</t>
  </si>
  <si>
    <t>Iveta Ružičková</t>
  </si>
  <si>
    <t>Monika Sedláková</t>
  </si>
  <si>
    <t>Štefan Varga</t>
  </si>
  <si>
    <t>Lucia Veľková</t>
  </si>
  <si>
    <t>Ondrej Vilner</t>
  </si>
  <si>
    <t>Dargovských hrdinov</t>
  </si>
  <si>
    <t>Roland Georgiev</t>
  </si>
  <si>
    <t>Peter Švider</t>
  </si>
  <si>
    <t>Radovan Ivan</t>
  </si>
  <si>
    <t>Marián Krasnovský</t>
  </si>
  <si>
    <t>Marián Sidor</t>
  </si>
  <si>
    <t>František Balun</t>
  </si>
  <si>
    <t>Erik Bánk</t>
  </si>
  <si>
    <t>Miriam Melišová – Čugová</t>
  </si>
  <si>
    <t>Emil Královič</t>
  </si>
  <si>
    <t>Peter Polačko</t>
  </si>
  <si>
    <t>Martin Sopko</t>
  </si>
  <si>
    <t>Jannette Vargová</t>
  </si>
  <si>
    <t>Ján Bendžala</t>
  </si>
  <si>
    <t>Ľubor Kalafus</t>
  </si>
  <si>
    <t>Adrián Pakan</t>
  </si>
  <si>
    <t>Vladimír Potemra</t>
  </si>
  <si>
    <t>Dušana Sobodová</t>
  </si>
  <si>
    <t>Matilda Soltészová</t>
  </si>
  <si>
    <t>Juh</t>
  </si>
  <si>
    <t>Lukáš Sisák</t>
  </si>
  <si>
    <t>Ľuboslav Čobík - Ferčík</t>
  </si>
  <si>
    <t>František Králka</t>
  </si>
  <si>
    <t>Rastislav Majemíček</t>
  </si>
  <si>
    <t>Peter Múdry</t>
  </si>
  <si>
    <t>Viktor Muššák</t>
  </si>
  <si>
    <t>Adam Očkaják</t>
  </si>
  <si>
    <t>Daniel Rišian</t>
  </si>
  <si>
    <t>Marek Hegedůs</t>
  </si>
  <si>
    <t>Jozef Lipták</t>
  </si>
  <si>
    <t>Janette Mruzová</t>
  </si>
  <si>
    <t>Tibor Račok</t>
  </si>
  <si>
    <t>Geraltov</t>
  </si>
  <si>
    <t>Gregorovce</t>
  </si>
  <si>
    <t>Ľuboš Socha</t>
  </si>
  <si>
    <t>Ing. PhDr.</t>
  </si>
  <si>
    <t>Haniska</t>
  </si>
  <si>
    <t>Hendrichovce</t>
  </si>
  <si>
    <t>Hermanovce</t>
  </si>
  <si>
    <t>Hrabkov</t>
  </si>
  <si>
    <t>Chmeľov</t>
  </si>
  <si>
    <t>Emil Fraenkel</t>
  </si>
  <si>
    <t>Chmeľovec</t>
  </si>
  <si>
    <t>Pavol Hlinka</t>
  </si>
  <si>
    <t>Chmiňany</t>
  </si>
  <si>
    <t>Chminianska Nová Ves</t>
  </si>
  <si>
    <t>Soňa Ivančová</t>
  </si>
  <si>
    <t>Chminianske Jakubovany</t>
  </si>
  <si>
    <t>Janov</t>
  </si>
  <si>
    <t>Janovík</t>
  </si>
  <si>
    <t>Radovan Sušila</t>
  </si>
  <si>
    <t>Kapušany</t>
  </si>
  <si>
    <t>Stanislav Vibranský</t>
  </si>
  <si>
    <t>Kendice</t>
  </si>
  <si>
    <t>Klenov</t>
  </si>
  <si>
    <t>Jozef Bemát</t>
  </si>
  <si>
    <t>Kojatice</t>
  </si>
  <si>
    <t>Kokošovce</t>
  </si>
  <si>
    <t>Krížovany</t>
  </si>
  <si>
    <t>Lada</t>
  </si>
  <si>
    <t>Lažany</t>
  </si>
  <si>
    <t>Roman Nagy</t>
  </si>
  <si>
    <t>Lemešany</t>
  </si>
  <si>
    <t>Lesíček</t>
  </si>
  <si>
    <t>Renáta Šrámková</t>
  </si>
  <si>
    <t>Ličartovce</t>
  </si>
  <si>
    <t>Kavečany</t>
  </si>
  <si>
    <t>Martin Balčik</t>
  </si>
  <si>
    <t>Lipníky</t>
  </si>
  <si>
    <t>Michal Bradovka</t>
  </si>
  <si>
    <t>Lipovce</t>
  </si>
  <si>
    <t>Ľubotice</t>
  </si>
  <si>
    <t>Gabriel Hudák</t>
  </si>
  <si>
    <t>Ľubovec</t>
  </si>
  <si>
    <t>Ján Ondira</t>
  </si>
  <si>
    <t>Lúčina</t>
  </si>
  <si>
    <t>Malý Slivník</t>
  </si>
  <si>
    <t>Agáta Šemráková</t>
  </si>
  <si>
    <t>Malý Šariš</t>
  </si>
  <si>
    <t>Košická Nová Ves</t>
  </si>
  <si>
    <t>Medzany</t>
  </si>
  <si>
    <t>Štefan Daňko</t>
  </si>
  <si>
    <t>Miklušovce</t>
  </si>
  <si>
    <t>Michal Krcho</t>
  </si>
  <si>
    <t>Mirkovce</t>
  </si>
  <si>
    <t>Mošurov</t>
  </si>
  <si>
    <t>Okružná</t>
  </si>
  <si>
    <t>Milan Baláž</t>
  </si>
  <si>
    <t>Ondrašovce</t>
  </si>
  <si>
    <t>Ovčie</t>
  </si>
  <si>
    <t>Mária Balková</t>
  </si>
  <si>
    <t>Petrovany</t>
  </si>
  <si>
    <t>Jaroslav Dudjak</t>
  </si>
  <si>
    <t>Podhradík</t>
  </si>
  <si>
    <t>Proč</t>
  </si>
  <si>
    <t>Pušovce</t>
  </si>
  <si>
    <t>Vladimír Mošať</t>
  </si>
  <si>
    <t>Radatice</t>
  </si>
  <si>
    <t>Rokycany</t>
  </si>
  <si>
    <t>Ruská Nová Ves</t>
  </si>
  <si>
    <t>Sedlice</t>
  </si>
  <si>
    <t>Tomáš Ondruš</t>
  </si>
  <si>
    <t>Seniakovce</t>
  </si>
  <si>
    <t>Suchá Dolina</t>
  </si>
  <si>
    <t>Ladislav Pytel</t>
  </si>
  <si>
    <t>Svinia</t>
  </si>
  <si>
    <t>Šarišská Poruba</t>
  </si>
  <si>
    <t>Šarišská Trstená</t>
  </si>
  <si>
    <t>Šarišské Bohdanovce</t>
  </si>
  <si>
    <t>Emil Spišiak</t>
  </si>
  <si>
    <t>Šindliar</t>
  </si>
  <si>
    <t>Široké</t>
  </si>
  <si>
    <t>Michaela Spišiaková</t>
  </si>
  <si>
    <t>Štefanovce</t>
  </si>
  <si>
    <t>Teriakovce</t>
  </si>
  <si>
    <t>Tomáš Stretavský</t>
  </si>
  <si>
    <t>Terňa</t>
  </si>
  <si>
    <t>Trnkov</t>
  </si>
  <si>
    <t>Miroslav Varga</t>
  </si>
  <si>
    <t>Tuhrina</t>
  </si>
  <si>
    <t>Krásna</t>
  </si>
  <si>
    <t>Tulčík</t>
  </si>
  <si>
    <t>Marek Kažimír</t>
  </si>
  <si>
    <t>Varhaňovce</t>
  </si>
  <si>
    <t>Veľký Slivník</t>
  </si>
  <si>
    <t>Peter Tomko</t>
  </si>
  <si>
    <t>Veľký Šariš</t>
  </si>
  <si>
    <t>Víťaz</t>
  </si>
  <si>
    <t>Ingrid Antalová</t>
  </si>
  <si>
    <t>Vyšná Šebastová</t>
  </si>
  <si>
    <t>Záborské</t>
  </si>
  <si>
    <t>Dana Bičkošová</t>
  </si>
  <si>
    <t>Záhradné</t>
  </si>
  <si>
    <t>Zlatá Baňa</t>
  </si>
  <si>
    <t>Marta Bodnárová</t>
  </si>
  <si>
    <t>Žehňa</t>
  </si>
  <si>
    <t>Žipov</t>
  </si>
  <si>
    <t>Alena Csajková</t>
  </si>
  <si>
    <t>Župčany</t>
  </si>
  <si>
    <t>Sabinov</t>
  </si>
  <si>
    <t>Bajerovce</t>
  </si>
  <si>
    <t>František Čontoš</t>
  </si>
  <si>
    <t>Bodovce</t>
  </si>
  <si>
    <t>Patrik Gordoň</t>
  </si>
  <si>
    <t>Diana Grejtáková</t>
  </si>
  <si>
    <t>Brezovička</t>
  </si>
  <si>
    <t>Mária Hakeová</t>
  </si>
  <si>
    <t>Červená Voda</t>
  </si>
  <si>
    <t>Červenica pri Sabinove</t>
  </si>
  <si>
    <t>Milan Hegedůš</t>
  </si>
  <si>
    <t>Ďačov</t>
  </si>
  <si>
    <t>František Jurčo</t>
  </si>
  <si>
    <t>Daletice</t>
  </si>
  <si>
    <t>Ondrej Kažimír</t>
  </si>
  <si>
    <t>Drienica</t>
  </si>
  <si>
    <t>František Klik</t>
  </si>
  <si>
    <t>Dubovica</t>
  </si>
  <si>
    <t>Hanigovce</t>
  </si>
  <si>
    <t>Ján Kubička</t>
  </si>
  <si>
    <t>Hubošovce</t>
  </si>
  <si>
    <t>Jakovany</t>
  </si>
  <si>
    <t>Peter Kubička</t>
  </si>
  <si>
    <t>Jakubova Voľa</t>
  </si>
  <si>
    <t>Jarovnice</t>
  </si>
  <si>
    <t>Kamenica</t>
  </si>
  <si>
    <t>Krásna Lúka</t>
  </si>
  <si>
    <t>Krivany</t>
  </si>
  <si>
    <t>František Matik</t>
  </si>
  <si>
    <t>Lipany</t>
  </si>
  <si>
    <t>Zuzana Mesterová</t>
  </si>
  <si>
    <t>Ľutina</t>
  </si>
  <si>
    <t>Milpoš</t>
  </si>
  <si>
    <t>Anton Paľovčík</t>
  </si>
  <si>
    <t>Nižný Slavkov</t>
  </si>
  <si>
    <t>Róbert Sasfai</t>
  </si>
  <si>
    <t>Olejníkov</t>
  </si>
  <si>
    <t>Silvia Sladíková</t>
  </si>
  <si>
    <t>Oľšov</t>
  </si>
  <si>
    <t>Ostrovany</t>
  </si>
  <si>
    <t>Mikuláš Škrak</t>
  </si>
  <si>
    <t>Pečovská Nová Ves</t>
  </si>
  <si>
    <t>Marek Takáč</t>
  </si>
  <si>
    <t>Poloma</t>
  </si>
  <si>
    <t>Lorinčík</t>
  </si>
  <si>
    <t>Damián Exner</t>
  </si>
  <si>
    <t>Ratvaj</t>
  </si>
  <si>
    <t>Radoslav Bajus</t>
  </si>
  <si>
    <t>Ražňany</t>
  </si>
  <si>
    <t>Renčišov</t>
  </si>
  <si>
    <t>Štefan Kender</t>
  </si>
  <si>
    <t>Rožkovany</t>
  </si>
  <si>
    <t>Zuzana Kimáková</t>
  </si>
  <si>
    <t>Viktor Kováč</t>
  </si>
  <si>
    <t>Rastislav Petrik</t>
  </si>
  <si>
    <t>Anna Potočňáková</t>
  </si>
  <si>
    <t>Jana Volnerová</t>
  </si>
  <si>
    <t>Luník IX</t>
  </si>
  <si>
    <t>Koloman Balog</t>
  </si>
  <si>
    <t>Marek Balog</t>
  </si>
  <si>
    <t>Ján Berko</t>
  </si>
  <si>
    <t>Ondrej Ferčák</t>
  </si>
  <si>
    <t>Róbert Ferko</t>
  </si>
  <si>
    <t>Ondrej Gadzsor</t>
  </si>
  <si>
    <t>Michal Galyas</t>
  </si>
  <si>
    <t>Dušan Gaži</t>
  </si>
  <si>
    <t>Marián Gaži</t>
  </si>
  <si>
    <t>Koloman Géza</t>
  </si>
  <si>
    <t>Ladislav Harkabus</t>
  </si>
  <si>
    <t>Marek Harkabus</t>
  </si>
  <si>
    <t>Ján Horváth</t>
  </si>
  <si>
    <t>Milan Horváth</t>
  </si>
  <si>
    <t>Vojtech Horváth</t>
  </si>
  <si>
    <t>František Kroščen</t>
  </si>
  <si>
    <t>Eugen Mroč</t>
  </si>
  <si>
    <t>Matúš Pohlodko</t>
  </si>
  <si>
    <t>Jaroslav Suchý</t>
  </si>
  <si>
    <t>Ladislav Šaňa</t>
  </si>
  <si>
    <t>Gejza Zupko</t>
  </si>
  <si>
    <t>Ondrej Žiga</t>
  </si>
  <si>
    <t>Tibor Žiga</t>
  </si>
  <si>
    <t>Myslava</t>
  </si>
  <si>
    <t>Peter Kasterko</t>
  </si>
  <si>
    <t>Marek Balko</t>
  </si>
  <si>
    <t>František Beer</t>
  </si>
  <si>
    <t>Martina Beerová</t>
  </si>
  <si>
    <t>Jozef Biben</t>
  </si>
  <si>
    <t>Jaroslav Korečko</t>
  </si>
  <si>
    <t>Darina Macáková</t>
  </si>
  <si>
    <t>Marián Nič</t>
  </si>
  <si>
    <t>Jaroslav Šolc</t>
  </si>
  <si>
    <t>Peter Šolc</t>
  </si>
  <si>
    <t>Katarína Šolcová</t>
  </si>
  <si>
    <t>Nad Jazerom</t>
  </si>
  <si>
    <t>Zuzana Bártfaiová</t>
  </si>
  <si>
    <t>Zoltán Frišman</t>
  </si>
  <si>
    <t>Gabriela Koščová</t>
  </si>
  <si>
    <t>Maroš Mikita</t>
  </si>
  <si>
    <t>Dušan Poljak</t>
  </si>
  <si>
    <t>Mária Semanová</t>
  </si>
  <si>
    <t>Pavol Slivka</t>
  </si>
  <si>
    <t>Vladimír Šotter</t>
  </si>
  <si>
    <t>Maroš Takáč</t>
  </si>
  <si>
    <t>Miroslav Belohorský</t>
  </si>
  <si>
    <t>Norbert Borovský</t>
  </si>
  <si>
    <t>Zuzana Dlhá</t>
  </si>
  <si>
    <t>Tatiana Gajdošová</t>
  </si>
  <si>
    <t>Katarína Hermelyová</t>
  </si>
  <si>
    <t>Iveta Hoľáková</t>
  </si>
  <si>
    <t>Ján Jackanič</t>
  </si>
  <si>
    <t>Mária Jokeľová</t>
  </si>
  <si>
    <t>Jaroslav Koleda</t>
  </si>
  <si>
    <t>Richard Kovalčík</t>
  </si>
  <si>
    <t>Milan Papcun</t>
  </si>
  <si>
    <t>Erika Sabóčiková</t>
  </si>
  <si>
    <t>Dis.</t>
  </si>
  <si>
    <t>Jozef Skonc</t>
  </si>
  <si>
    <t>Peter Vaszily</t>
  </si>
  <si>
    <t>Pereš</t>
  </si>
  <si>
    <t>Mária Smrčová</t>
  </si>
  <si>
    <t>PhDr. Ing.</t>
  </si>
  <si>
    <t>Tomáš Topor</t>
  </si>
  <si>
    <t>Marcela Vladimírova</t>
  </si>
  <si>
    <t>Miroslav Daňo</t>
  </si>
  <si>
    <t>Marta Gonsorčíková Bukovinská</t>
  </si>
  <si>
    <t>Tomáš Molčák</t>
  </si>
  <si>
    <t>Jozef Olexa</t>
  </si>
  <si>
    <t>Petra Pirošková</t>
  </si>
  <si>
    <t>Miroslav Slunečka</t>
  </si>
  <si>
    <t>Kristián Tomčo</t>
  </si>
  <si>
    <t>Štefan Tóth</t>
  </si>
  <si>
    <t>Katarína Turčík</t>
  </si>
  <si>
    <t>Poľov</t>
  </si>
  <si>
    <t>Ladislav Brada</t>
  </si>
  <si>
    <t>Marek Výrostko</t>
  </si>
  <si>
    <t>Silvia Egriová</t>
  </si>
  <si>
    <t>Ivan Forrai</t>
  </si>
  <si>
    <t>Marek Karafa</t>
  </si>
  <si>
    <t>Roland Lacko</t>
  </si>
  <si>
    <t>Monika Lacková</t>
  </si>
  <si>
    <t>Matúš Olajoš</t>
  </si>
  <si>
    <t>Darina Vargová</t>
  </si>
  <si>
    <t>Šaca</t>
  </si>
  <si>
    <t>Marek Hutník</t>
  </si>
  <si>
    <t>Daniel Petrík</t>
  </si>
  <si>
    <t>Peter Šveda</t>
  </si>
  <si>
    <t>Marcel Baláž</t>
  </si>
  <si>
    <t>Milan Beregszászi</t>
  </si>
  <si>
    <t>Ľudovít Čisár</t>
  </si>
  <si>
    <t>Ondrej Čisár</t>
  </si>
  <si>
    <t>Tomáš Havrilla</t>
  </si>
  <si>
    <t>Ján Jusko</t>
  </si>
  <si>
    <t>Vladimír Kačmarik</t>
  </si>
  <si>
    <t>Martin Makranský</t>
  </si>
  <si>
    <t>Milan Piga</t>
  </si>
  <si>
    <t>Peter Piga</t>
  </si>
  <si>
    <t>Ladislav Potemra</t>
  </si>
  <si>
    <t>Marián Rebej</t>
  </si>
  <si>
    <t>Miroslav Runčák</t>
  </si>
  <si>
    <t>Ivana Uchnarová</t>
  </si>
  <si>
    <t>Dávid Varchola</t>
  </si>
  <si>
    <t>Šebastovce</t>
  </si>
  <si>
    <t>Monika Puzderová</t>
  </si>
  <si>
    <t>Zuzana Košťanská</t>
  </si>
  <si>
    <t>Marianna Kováčová</t>
  </si>
  <si>
    <t>Marek Kozák</t>
  </si>
  <si>
    <t>Miroslava Makajiová</t>
  </si>
  <si>
    <t>Lucia Sedláková</t>
  </si>
  <si>
    <t>Sever</t>
  </si>
  <si>
    <t>Tomáš Kišiday</t>
  </si>
  <si>
    <t>Ladislav Kuczik</t>
  </si>
  <si>
    <t>Alena Martonová</t>
  </si>
  <si>
    <t>Eva-Maria Rošková</t>
  </si>
  <si>
    <t>Mária Sadovská</t>
  </si>
  <si>
    <t>Mária Tomášová</t>
  </si>
  <si>
    <t>Viliam Beňo</t>
  </si>
  <si>
    <t>Róbert Mamčak</t>
  </si>
  <si>
    <t>Jaroslav Nináč</t>
  </si>
  <si>
    <t>Lukáš Novák</t>
  </si>
  <si>
    <t>Bartolomej Szabó</t>
  </si>
  <si>
    <t>Ľubica Agyagosová</t>
  </si>
  <si>
    <t>Marián Bednarčík</t>
  </si>
  <si>
    <t>Bohumil Bielik</t>
  </si>
  <si>
    <t>Alena Dubinová</t>
  </si>
  <si>
    <t>Magdaléna Harčariková</t>
  </si>
  <si>
    <t>Pavol Holečko</t>
  </si>
  <si>
    <t>Róbert Kukoricás</t>
  </si>
  <si>
    <t>Vladimír Puškár</t>
  </si>
  <si>
    <t>Sídlisko KVP</t>
  </si>
  <si>
    <t>Ladislav Lôrinc</t>
  </si>
  <si>
    <t>Ondrej Štefík</t>
  </si>
  <si>
    <t>Martin Boritáš</t>
  </si>
  <si>
    <t>Mária Huštatyová</t>
  </si>
  <si>
    <t>Peter Korim</t>
  </si>
  <si>
    <t>doc. MVDr.</t>
  </si>
  <si>
    <t>Miroslav Pilčík</t>
  </si>
  <si>
    <t>Zdeno Bartók</t>
  </si>
  <si>
    <t>Miloslav Grega</t>
  </si>
  <si>
    <t>Zuzana Klimová</t>
  </si>
  <si>
    <t>Milan Pach</t>
  </si>
  <si>
    <t>Šarišské Dravce</t>
  </si>
  <si>
    <t>Šarišské Michaľany</t>
  </si>
  <si>
    <t>Šarišské Sokolovce</t>
  </si>
  <si>
    <t>Marta Sidorjaková</t>
  </si>
  <si>
    <t>Tichý Potok</t>
  </si>
  <si>
    <t>Torysa</t>
  </si>
  <si>
    <t>Uzovce</t>
  </si>
  <si>
    <t>Uzovské Pekľany</t>
  </si>
  <si>
    <t>Vlastimil Bodák</t>
  </si>
  <si>
    <t>Uzovský Šalgov</t>
  </si>
  <si>
    <t>Stará Ľubovňa</t>
  </si>
  <si>
    <t>Patrik Dinis</t>
  </si>
  <si>
    <t>Čirč</t>
  </si>
  <si>
    <t>Ďurková</t>
  </si>
  <si>
    <t>Dana Grusová</t>
  </si>
  <si>
    <t>Forbasy</t>
  </si>
  <si>
    <t>Hajtovka</t>
  </si>
  <si>
    <t>Haligovce</t>
  </si>
  <si>
    <t>Anna J enčová</t>
  </si>
  <si>
    <t>Hniezdne</t>
  </si>
  <si>
    <t>Hraničné</t>
  </si>
  <si>
    <t>Hromoš</t>
  </si>
  <si>
    <t>Chmeľnica</t>
  </si>
  <si>
    <t>František Palkó</t>
  </si>
  <si>
    <t>Jakubany</t>
  </si>
  <si>
    <t>Jarabina</t>
  </si>
  <si>
    <t>Kolačkov</t>
  </si>
  <si>
    <t>Kremná</t>
  </si>
  <si>
    <t>Kyjov</t>
  </si>
  <si>
    <t>Slavomír Tomčko</t>
  </si>
  <si>
    <t>Lacková</t>
  </si>
  <si>
    <t>Alžbeta Bukatová</t>
  </si>
  <si>
    <t>Legnava</t>
  </si>
  <si>
    <t>Lesnica</t>
  </si>
  <si>
    <t>Litmanová</t>
  </si>
  <si>
    <t>Dávid Karľa</t>
  </si>
  <si>
    <t>Lomnička</t>
  </si>
  <si>
    <t>Ľubotín</t>
  </si>
  <si>
    <t>Malý Lipník</t>
  </si>
  <si>
    <t>Matysová</t>
  </si>
  <si>
    <t>Mníšek nad Popradom</t>
  </si>
  <si>
    <t>Nižné Ružbachy</t>
  </si>
  <si>
    <t>Nová Ľubovňa</t>
  </si>
  <si>
    <t>Obručné</t>
  </si>
  <si>
    <t>Iveta Zelinková</t>
  </si>
  <si>
    <t>Orlov</t>
  </si>
  <si>
    <t>Sídlisko Ťahanovce</t>
  </si>
  <si>
    <t>Peter Bozogáň</t>
  </si>
  <si>
    <t>Plaveč</t>
  </si>
  <si>
    <t>Plavnica</t>
  </si>
  <si>
    <t>Podolínec</t>
  </si>
  <si>
    <t>Pusté Pole</t>
  </si>
  <si>
    <t>Ruská Voľa nad Popradom</t>
  </si>
  <si>
    <t>Branislav Jura</t>
  </si>
  <si>
    <t>M.B.A.</t>
  </si>
  <si>
    <t>Starina</t>
  </si>
  <si>
    <t>Roman Lengyel</t>
  </si>
  <si>
    <t>Stráňany</t>
  </si>
  <si>
    <t>Sulín</t>
  </si>
  <si>
    <t>Šambron</t>
  </si>
  <si>
    <t>Šarišské Jastrabie</t>
  </si>
  <si>
    <t>Údol</t>
  </si>
  <si>
    <t>Veľká Lesná</t>
  </si>
  <si>
    <t>Mária Borovská</t>
  </si>
  <si>
    <t>Veľký Lipník</t>
  </si>
  <si>
    <t>Vislanka</t>
  </si>
  <si>
    <t>Ján Cáfal</t>
  </si>
  <si>
    <t>Vyšné Ružbachy</t>
  </si>
  <si>
    <t>Stropkov</t>
  </si>
  <si>
    <t>Jozef Figeľ</t>
  </si>
  <si>
    <t>Baňa</t>
  </si>
  <si>
    <t>Katarina Harangozóová</t>
  </si>
  <si>
    <t>Breznica</t>
  </si>
  <si>
    <t>Ján Heske</t>
  </si>
  <si>
    <t>Mária Horváthová</t>
  </si>
  <si>
    <t>Brusnica</t>
  </si>
  <si>
    <t>Bukovce</t>
  </si>
  <si>
    <t>Tomáš Jurkovič</t>
  </si>
  <si>
    <t>Bžany</t>
  </si>
  <si>
    <t>Martin Knap</t>
  </si>
  <si>
    <t>Duplín</t>
  </si>
  <si>
    <t>Gribov</t>
  </si>
  <si>
    <t>Paed. IGIP</t>
  </si>
  <si>
    <t>Havaj</t>
  </si>
  <si>
    <t>Chotča</t>
  </si>
  <si>
    <t>Mikuláš Sabo</t>
  </si>
  <si>
    <t>Jakušovce</t>
  </si>
  <si>
    <t>Gabriel Stromp</t>
  </si>
  <si>
    <t>Kolbovce</t>
  </si>
  <si>
    <t>Stanislav Šimko</t>
  </si>
  <si>
    <t>Korunková</t>
  </si>
  <si>
    <t>Kožuchovce</t>
  </si>
  <si>
    <t>Paulína Vašková</t>
  </si>
  <si>
    <t>Krišľovce</t>
  </si>
  <si>
    <t>Ľubomír Zavarský</t>
  </si>
  <si>
    <t>Kručov</t>
  </si>
  <si>
    <t>Krušinec</t>
  </si>
  <si>
    <t>Lomné</t>
  </si>
  <si>
    <t>Makovce</t>
  </si>
  <si>
    <t>Malá Poľana</t>
  </si>
  <si>
    <t>Silvia Borbeľová</t>
  </si>
  <si>
    <t>Miková</t>
  </si>
  <si>
    <t>Miňovce</t>
  </si>
  <si>
    <t>Attila Boris</t>
  </si>
  <si>
    <t>Mrázovce</t>
  </si>
  <si>
    <t>Anna Fodorová</t>
  </si>
  <si>
    <t>Nižná Olšava</t>
  </si>
  <si>
    <t>Oľšavka</t>
  </si>
  <si>
    <t>Potoky</t>
  </si>
  <si>
    <t>Potôčky</t>
  </si>
  <si>
    <t>Miroslav Janitor</t>
  </si>
  <si>
    <t>Soľník</t>
  </si>
  <si>
    <t>Staškovce</t>
  </si>
  <si>
    <t>Peter Kovaľ</t>
  </si>
  <si>
    <t>Šandal</t>
  </si>
  <si>
    <t>Tisinec</t>
  </si>
  <si>
    <t>Tokajík</t>
  </si>
  <si>
    <t>Danica Nagyová</t>
  </si>
  <si>
    <t>Ján Pavúk</t>
  </si>
  <si>
    <t>Turany nad Ondavou</t>
  </si>
  <si>
    <t>Varechovce</t>
  </si>
  <si>
    <t>Veľkrop</t>
  </si>
  <si>
    <t>Vislava</t>
  </si>
  <si>
    <t>Oľga Šimčáková</t>
  </si>
  <si>
    <t>Vladiča</t>
  </si>
  <si>
    <t>Vojtovce</t>
  </si>
  <si>
    <t>Vyškovce</t>
  </si>
  <si>
    <t>Staré _Mesto</t>
  </si>
  <si>
    <t>Vyšná Olšava</t>
  </si>
  <si>
    <t>Vyšný Hrabovec</t>
  </si>
  <si>
    <t>Svidník</t>
  </si>
  <si>
    <t>Iveta Kohanová</t>
  </si>
  <si>
    <t>Belejovce</t>
  </si>
  <si>
    <t>Beňadikovce</t>
  </si>
  <si>
    <t>Bodružal</t>
  </si>
  <si>
    <t>Cernina</t>
  </si>
  <si>
    <t>Cigla</t>
  </si>
  <si>
    <t>Miroslav Buriánek</t>
  </si>
  <si>
    <t>Dlhoňa</t>
  </si>
  <si>
    <t>Andrej Ďurica</t>
  </si>
  <si>
    <t>Dobroslava</t>
  </si>
  <si>
    <t>Ladislav Herditzky</t>
  </si>
  <si>
    <t>Dukovce</t>
  </si>
  <si>
    <t>Fijaš</t>
  </si>
  <si>
    <t>Giraltovce</t>
  </si>
  <si>
    <t>Ľuboš Krajňák</t>
  </si>
  <si>
    <t>Mário Micenko</t>
  </si>
  <si>
    <t>Havranec</t>
  </si>
  <si>
    <t>Hrabovčík</t>
  </si>
  <si>
    <t>Hunkovce</t>
  </si>
  <si>
    <t>Kalnište</t>
  </si>
  <si>
    <t>Kapišová</t>
  </si>
  <si>
    <t>Kečkovce</t>
  </si>
  <si>
    <t>Kobylnice</t>
  </si>
  <si>
    <t>Korejovce</t>
  </si>
  <si>
    <t>Lukas Polyák</t>
  </si>
  <si>
    <t>Kračúnovce</t>
  </si>
  <si>
    <t>Krajná Bystrá</t>
  </si>
  <si>
    <t>Pavol Preister</t>
  </si>
  <si>
    <t>Krajná Poľana</t>
  </si>
  <si>
    <t>Gustáv Straka</t>
  </si>
  <si>
    <t>Krajná Porúbka</t>
  </si>
  <si>
    <t>Martina Torkošová</t>
  </si>
  <si>
    <t>Krajné Čierno</t>
  </si>
  <si>
    <t>Štefan Benkovský</t>
  </si>
  <si>
    <t>Kružlová</t>
  </si>
  <si>
    <t>Kuková</t>
  </si>
  <si>
    <t>Kurimka</t>
  </si>
  <si>
    <t>Ladomirová</t>
  </si>
  <si>
    <t>Mária Galajdová</t>
  </si>
  <si>
    <t>Magdaléna Galdunová</t>
  </si>
  <si>
    <t>Lužany pri Topli</t>
  </si>
  <si>
    <t>Zdenek Gerda</t>
  </si>
  <si>
    <t>Matovce</t>
  </si>
  <si>
    <t>Ladislav Grusz</t>
  </si>
  <si>
    <t>Medvedie</t>
  </si>
  <si>
    <t>Zoltán Hanesz</t>
  </si>
  <si>
    <t>Mestisko</t>
  </si>
  <si>
    <t>Mičakovce</t>
  </si>
  <si>
    <t>Martin Konečný</t>
  </si>
  <si>
    <t>Miroľa</t>
  </si>
  <si>
    <t>Marek Korpa</t>
  </si>
  <si>
    <t>Mlynárovce</t>
  </si>
  <si>
    <t>Nižná Jedľová</t>
  </si>
  <si>
    <t>Nižná Pisaná</t>
  </si>
  <si>
    <t>Nižný Komárnik</t>
  </si>
  <si>
    <t>Ján Siili</t>
  </si>
  <si>
    <t>Nižný Mirošov</t>
  </si>
  <si>
    <t>Nižný Orlík</t>
  </si>
  <si>
    <t>Miloslav Bagoňa</t>
  </si>
  <si>
    <t>doc.</t>
  </si>
  <si>
    <t>Nová Polianka</t>
  </si>
  <si>
    <t>Andrea Biznarová</t>
  </si>
  <si>
    <t>Okrúhle</t>
  </si>
  <si>
    <t>Príkra</t>
  </si>
  <si>
    <t>Ingrid F aťolová</t>
  </si>
  <si>
    <t>Pstriná</t>
  </si>
  <si>
    <t>Radoma</t>
  </si>
  <si>
    <t>Peter Havasi</t>
  </si>
  <si>
    <t>Rakovčík</t>
  </si>
  <si>
    <t>Peter Jakub</t>
  </si>
  <si>
    <t>Roztoky</t>
  </si>
  <si>
    <t>Mária Javornícká Engelmayer</t>
  </si>
  <si>
    <t>Soboš</t>
  </si>
  <si>
    <t>Stročín</t>
  </si>
  <si>
    <t>Richard Kočiš</t>
  </si>
  <si>
    <t>Svidnička</t>
  </si>
  <si>
    <t>IUDr.</t>
  </si>
  <si>
    <t>Michal Kopka</t>
  </si>
  <si>
    <t>Šarbov</t>
  </si>
  <si>
    <t>Katarína Krasniči</t>
  </si>
  <si>
    <t>Šarišský Štiavnik</t>
  </si>
  <si>
    <t>Šemetkovce</t>
  </si>
  <si>
    <t>Peter Simon</t>
  </si>
  <si>
    <t>Štefurov</t>
  </si>
  <si>
    <t>Jozef Skultéty</t>
  </si>
  <si>
    <t>Vagrinec</t>
  </si>
  <si>
    <t>Ťahanovce</t>
  </si>
  <si>
    <t>Valkovce</t>
  </si>
  <si>
    <t>Viktor Mikluš</t>
  </si>
  <si>
    <t>Vápeník</t>
  </si>
  <si>
    <t>Jozef Borovský</t>
  </si>
  <si>
    <t>Vyšná Jedľová</t>
  </si>
  <si>
    <t>Štefan Špacai</t>
  </si>
  <si>
    <t>Vyšná Pisaná</t>
  </si>
  <si>
    <t>Vyšný Komárnik</t>
  </si>
  <si>
    <t>Vyšný Mirošov</t>
  </si>
  <si>
    <t>Vyšný Orlík</t>
  </si>
  <si>
    <t>Viera Blašková</t>
  </si>
  <si>
    <t>Železník</t>
  </si>
  <si>
    <t>Iveta Bočkayová</t>
  </si>
  <si>
    <t>Želmanovce</t>
  </si>
  <si>
    <t>Ján Bodnár</t>
  </si>
  <si>
    <t>Vranov nad Topľou</t>
  </si>
  <si>
    <t>Babie</t>
  </si>
  <si>
    <t>Banské</t>
  </si>
  <si>
    <t>Patricia Červená</t>
  </si>
  <si>
    <t>Benkovce</t>
  </si>
  <si>
    <t>Bystré</t>
  </si>
  <si>
    <t>Tatiana Granda</t>
  </si>
  <si>
    <t>Cabov</t>
  </si>
  <si>
    <t>Vladimír Capko</t>
  </si>
  <si>
    <t>Čaklov</t>
  </si>
  <si>
    <t>Čičava</t>
  </si>
  <si>
    <t>Anna Cimbaľaková</t>
  </si>
  <si>
    <t>Čierne nad Topľou</t>
  </si>
  <si>
    <t>Jozef Palenčár</t>
  </si>
  <si>
    <t>Ďapalovce</t>
  </si>
  <si>
    <t>Róbert Eperješi</t>
  </si>
  <si>
    <t>Davidov</t>
  </si>
  <si>
    <t>Josef Pánek</t>
  </si>
  <si>
    <t>Detrík</t>
  </si>
  <si>
    <t>Vlastimil Eštván</t>
  </si>
  <si>
    <t>Dlhé Klčovo</t>
  </si>
  <si>
    <t>Ďurďoš</t>
  </si>
  <si>
    <t>Anna Gregová</t>
  </si>
  <si>
    <t>Giglovce</t>
  </si>
  <si>
    <t>Peter Remiáš</t>
  </si>
  <si>
    <t>Girovce</t>
  </si>
  <si>
    <t>Monika Hodermarská</t>
  </si>
  <si>
    <t>Hanušovce nad Topľou</t>
  </si>
  <si>
    <t>Zuzana Seligová</t>
  </si>
  <si>
    <t>Hencovce</t>
  </si>
  <si>
    <t>Jaroslava Imrichová</t>
  </si>
  <si>
    <t>Hermanovce nad Topľou</t>
  </si>
  <si>
    <t>Róbert Sobotka</t>
  </si>
  <si>
    <t>Hlinné</t>
  </si>
  <si>
    <t>Holčíkovce</t>
  </si>
  <si>
    <t>Tomáš Szegedi</t>
  </si>
  <si>
    <t>Jasenovce</t>
  </si>
  <si>
    <t>Katarína Kövesdi</t>
  </si>
  <si>
    <t>Jastrabie nad Topľou</t>
  </si>
  <si>
    <t>Juskova Voľa</t>
  </si>
  <si>
    <t>Mária Kundrátová</t>
  </si>
  <si>
    <t>Kladzany</t>
  </si>
  <si>
    <t>Komárany</t>
  </si>
  <si>
    <t>Marek Lengyel</t>
  </si>
  <si>
    <t>Drahomíra Mačajová</t>
  </si>
  <si>
    <t>Kvakovce</t>
  </si>
  <si>
    <t>Majerovce</t>
  </si>
  <si>
    <t>Jaroslav Mráz</t>
  </si>
  <si>
    <t>Malá Domaša</t>
  </si>
  <si>
    <t>Ľudmila Paňáková</t>
  </si>
  <si>
    <t>Matiaška</t>
  </si>
  <si>
    <t>Milan Soľár</t>
  </si>
  <si>
    <t>Medzianky</t>
  </si>
  <si>
    <t>Štefan Spišák</t>
  </si>
  <si>
    <t>Merník</t>
  </si>
  <si>
    <t>Stanislava Tkáčiková</t>
  </si>
  <si>
    <t>Michalok</t>
  </si>
  <si>
    <t>Západ</t>
  </si>
  <si>
    <t>Nižný Hrabovec</t>
  </si>
  <si>
    <t>Nižný Hrušov</t>
  </si>
  <si>
    <t>Miroslav Tuleja</t>
  </si>
  <si>
    <t>Nižný Kručov</t>
  </si>
  <si>
    <t>Nová Kelča</t>
  </si>
  <si>
    <t>Slavomír Bucher</t>
  </si>
  <si>
    <t>Vladimír Karnay</t>
  </si>
  <si>
    <t>Ľubomír Lukáč</t>
  </si>
  <si>
    <t>Peter Dančovský</t>
  </si>
  <si>
    <t>Ivan Faguľa Lörinc</t>
  </si>
  <si>
    <t>František Hrubý</t>
  </si>
  <si>
    <t>Slavomír Pavelčák</t>
  </si>
  <si>
    <t>Štefan Rychnavský</t>
  </si>
  <si>
    <t>Emil Veles</t>
  </si>
  <si>
    <t>Henrieta Láncošová</t>
  </si>
  <si>
    <t>Katarína Metzgerová</t>
  </si>
  <si>
    <t>Eva Trávniková</t>
  </si>
  <si>
    <t>Ján Varga</t>
  </si>
  <si>
    <t>František Viktorius</t>
  </si>
  <si>
    <t>Slavomír Baník</t>
  </si>
  <si>
    <t>Alexander Bačík</t>
  </si>
  <si>
    <t>Roman Karaffa</t>
  </si>
  <si>
    <t>Rastislav Kasan</t>
  </si>
  <si>
    <t>Ján Krtík</t>
  </si>
  <si>
    <t>Petra Števková</t>
  </si>
  <si>
    <t>Miloš Zaujec</t>
  </si>
  <si>
    <t>Roderik Baltazár</t>
  </si>
  <si>
    <t>Dušan Bernáth</t>
  </si>
  <si>
    <t>Lucia Bóriková</t>
  </si>
  <si>
    <t>Ľubica Brašeňová</t>
  </si>
  <si>
    <t>Juraj Braun</t>
  </si>
  <si>
    <t>Robert Budinský</t>
  </si>
  <si>
    <t>Ľuboš Dobias</t>
  </si>
  <si>
    <t>Peter Drábik</t>
  </si>
  <si>
    <t>Roman Ďurčat</t>
  </si>
  <si>
    <t>Gabriel Földi</t>
  </si>
  <si>
    <t>Rastislav Jakubík</t>
  </si>
  <si>
    <t>Estera Jančoková</t>
  </si>
  <si>
    <t>Rastislav Juhár</t>
  </si>
  <si>
    <t>Branislav Kabát</t>
  </si>
  <si>
    <t>Štefan Kalocsay</t>
  </si>
  <si>
    <t>Mária Kuriačková</t>
  </si>
  <si>
    <t>Ladislav Lutovský</t>
  </si>
  <si>
    <t>Gabriel Mančík</t>
  </si>
  <si>
    <t>Marketa Meleková</t>
  </si>
  <si>
    <t>Erika Sulinová</t>
  </si>
  <si>
    <t>Ervín Szalma</t>
  </si>
  <si>
    <t>Peter Šimšík</t>
  </si>
  <si>
    <t>Alžbeta Štofková Dianovská</t>
  </si>
  <si>
    <t>Csaba Tolnai</t>
  </si>
  <si>
    <t>Erika Tučeková</t>
  </si>
  <si>
    <t>Erik Almaský</t>
  </si>
  <si>
    <t>Ľuboš Baran</t>
  </si>
  <si>
    <t>Martina Bátovská</t>
  </si>
  <si>
    <t>Peter Benček</t>
  </si>
  <si>
    <t>Zoltán Csendes</t>
  </si>
  <si>
    <t>Dušan Daniš</t>
  </si>
  <si>
    <t>Martin Drdoš</t>
  </si>
  <si>
    <t>Veronika Fényesová</t>
  </si>
  <si>
    <t>Marek Földesi</t>
  </si>
  <si>
    <t>Peter Fraštacký</t>
  </si>
  <si>
    <t>Vladimír Hagara</t>
  </si>
  <si>
    <t>PhD. MBA Dr.h.c.</t>
  </si>
  <si>
    <t>Matej Haško</t>
  </si>
  <si>
    <t>Florián Holka</t>
  </si>
  <si>
    <t>Simona Hudecová</t>
  </si>
  <si>
    <t>Tomáš Ižold</t>
  </si>
  <si>
    <t>Ján Janáč</t>
  </si>
  <si>
    <t>Andrea Kabátová</t>
  </si>
  <si>
    <t>Monika Kevélyová</t>
  </si>
  <si>
    <t>Lenka Kluchová</t>
  </si>
  <si>
    <t>Milan Kráľ</t>
  </si>
  <si>
    <t>Tomáš Krištof</t>
  </si>
  <si>
    <t>David Kubiš</t>
  </si>
  <si>
    <t>Jozef Kubovič</t>
  </si>
  <si>
    <t>Ivana Kuriačková</t>
  </si>
  <si>
    <t>Ivan Murín</t>
  </si>
  <si>
    <t>Viliam Rybár</t>
  </si>
  <si>
    <t>Roman Salinka</t>
  </si>
  <si>
    <t>Pavol Svetík</t>
  </si>
  <si>
    <t>Igor Školník</t>
  </si>
  <si>
    <t>Gabriel Török</t>
  </si>
  <si>
    <t>Peter Uharček</t>
  </si>
  <si>
    <t>Miroslav Bodík</t>
  </si>
  <si>
    <t>56 r.</t>
  </si>
  <si>
    <t>Jaroslav Jurčo</t>
  </si>
  <si>
    <t>46 r.</t>
  </si>
  <si>
    <t>Branislav Tréger</t>
  </si>
  <si>
    <t>Roman Hapčo</t>
  </si>
  <si>
    <t>28 r.</t>
  </si>
  <si>
    <t>Milan Jurčo</t>
  </si>
  <si>
    <t>61 r.</t>
  </si>
  <si>
    <t>Pavol Košík</t>
  </si>
  <si>
    <t>45 r.</t>
  </si>
  <si>
    <t>Libuša Števčeková</t>
  </si>
  <si>
    <t>53 r.</t>
  </si>
  <si>
    <t>Ivo Vrbičan</t>
  </si>
  <si>
    <t>52 r.</t>
  </si>
  <si>
    <t>Tomáš Alman</t>
  </si>
  <si>
    <t>29 r.</t>
  </si>
  <si>
    <t>Robert Besta</t>
  </si>
  <si>
    <t>47 r.</t>
  </si>
  <si>
    <t>Martin Droppa</t>
  </si>
  <si>
    <t>55 r.</t>
  </si>
  <si>
    <t>Stanislav Dzurík</t>
  </si>
  <si>
    <t>44 r.</t>
  </si>
  <si>
    <t>Ján Galvánek</t>
  </si>
  <si>
    <t>59 r.</t>
  </si>
  <si>
    <t>Dominik Imrich</t>
  </si>
  <si>
    <t>20 r.</t>
  </si>
  <si>
    <t>Lucia Kaliská</t>
  </si>
  <si>
    <t>38 r.</t>
  </si>
  <si>
    <t>Roman Kapitáň</t>
  </si>
  <si>
    <t>36 r.</t>
  </si>
  <si>
    <t>Ján Kmeť</t>
  </si>
  <si>
    <t>Peter Kováč</t>
  </si>
  <si>
    <t>Miroslav Kováčik</t>
  </si>
  <si>
    <t>Alena Kováčová</t>
  </si>
  <si>
    <t>Maroš Kubík</t>
  </si>
  <si>
    <t>49 r.</t>
  </si>
  <si>
    <t>Jaromír Kudláček</t>
  </si>
  <si>
    <t>30 r.</t>
  </si>
  <si>
    <t>Miroslav Mezovský</t>
  </si>
  <si>
    <t>41 r.</t>
  </si>
  <si>
    <t>Jozef Michalko</t>
  </si>
  <si>
    <t>Eva Olosová</t>
  </si>
  <si>
    <t>Michal Omasta</t>
  </si>
  <si>
    <t>34 r.</t>
  </si>
  <si>
    <t>Veronika Pavúková</t>
  </si>
  <si>
    <t>Emil Pinčák</t>
  </si>
  <si>
    <t>58 r.</t>
  </si>
  <si>
    <t>Alena Slivošová</t>
  </si>
  <si>
    <t>42 r.</t>
  </si>
  <si>
    <t>Ivan Spilý</t>
  </si>
  <si>
    <t>48 r.</t>
  </si>
  <si>
    <t>Milan Šipka</t>
  </si>
  <si>
    <t>57 r.</t>
  </si>
  <si>
    <t>Vladimír Škuta</t>
  </si>
  <si>
    <t>67 r.</t>
  </si>
  <si>
    <t>Juraj Veselý</t>
  </si>
  <si>
    <t>Iveta Zuskinová</t>
  </si>
  <si>
    <t>68 r.</t>
  </si>
  <si>
    <t>Danica Žiaková</t>
  </si>
  <si>
    <t>63 r.</t>
  </si>
  <si>
    <t>Boris Bodnár</t>
  </si>
  <si>
    <t>Renáta Endródyová</t>
  </si>
  <si>
    <t>Alexandra Pivková</t>
  </si>
  <si>
    <t>Katarína Benčíková</t>
  </si>
  <si>
    <t>Patrik Bíró</t>
  </si>
  <si>
    <t>Ján Bystrianský</t>
  </si>
  <si>
    <t>Ivan Dobrocký</t>
  </si>
  <si>
    <t>Peter Gottreich</t>
  </si>
  <si>
    <t>Vladimír Halaj</t>
  </si>
  <si>
    <t>Norbert Ilčík</t>
  </si>
  <si>
    <t>Aneta Jánošíková</t>
  </si>
  <si>
    <t>Roman Kalocsai</t>
  </si>
  <si>
    <t>Michal Kelemen</t>
  </si>
  <si>
    <t>Katarína Köbölová</t>
  </si>
  <si>
    <t>Pavol Krokoš</t>
  </si>
  <si>
    <t>Zaher Mahmoud</t>
  </si>
  <si>
    <t>Dobruša Mižúrová</t>
  </si>
  <si>
    <t>Andrea Moravčíková</t>
  </si>
  <si>
    <t>Rút Olšiaková</t>
  </si>
  <si>
    <t>Rudolf Slivka</t>
  </si>
  <si>
    <t>Viera Šandulová</t>
  </si>
  <si>
    <t>Marian Šulek</t>
  </si>
  <si>
    <t>Anna Václavíková</t>
  </si>
  <si>
    <t>Pavol Baculík</t>
  </si>
  <si>
    <t>Renáta Endrődyová</t>
  </si>
  <si>
    <t>Slavomír Olšiak</t>
  </si>
  <si>
    <t>Patrik Svediak</t>
  </si>
  <si>
    <t>Peter Vretenička</t>
  </si>
  <si>
    <t>Zoltán Zvarík</t>
  </si>
  <si>
    <t>Pavol Balážik</t>
  </si>
  <si>
    <t>Vlastimil Duzbaba</t>
  </si>
  <si>
    <t>Branislav Hrdlička</t>
  </si>
  <si>
    <t>František Kelemen</t>
  </si>
  <si>
    <t>Lukáš Čavoj</t>
  </si>
  <si>
    <t>Jozef Kramec</t>
  </si>
  <si>
    <t>Marian Duzbaba</t>
  </si>
  <si>
    <t>Lucia Lásková</t>
  </si>
  <si>
    <t>Vladimír Marko</t>
  </si>
  <si>
    <t>Michal Novodomský</t>
  </si>
  <si>
    <t>Juraj Pelč</t>
  </si>
  <si>
    <t>František Trizna</t>
  </si>
  <si>
    <t>Alexander Varga</t>
  </si>
  <si>
    <t>Radoslav Čičmanec</t>
  </si>
  <si>
    <t>Peter Grenda</t>
  </si>
  <si>
    <t>Jana Kučerová</t>
  </si>
  <si>
    <t>Vojtech Lauko</t>
  </si>
  <si>
    <t>Erika Lőrinčíková</t>
  </si>
  <si>
    <t>Ivan Siláči</t>
  </si>
  <si>
    <t>Eva Balážová</t>
  </si>
  <si>
    <t>Matej Bella</t>
  </si>
  <si>
    <t>Peter Danyi</t>
  </si>
  <si>
    <t>Zoltán Ďurčík</t>
  </si>
  <si>
    <t>Milan Gabriel</t>
  </si>
  <si>
    <t>Michal Hronec</t>
  </si>
  <si>
    <t>Peter Ilčík</t>
  </si>
  <si>
    <t>Lucia Kašiarová</t>
  </si>
  <si>
    <t>Martin Kašina</t>
  </si>
  <si>
    <t>Roman Konečný</t>
  </si>
  <si>
    <t>Milan Molnár</t>
  </si>
  <si>
    <t>Jozef Oravec</t>
  </si>
  <si>
    <t>Simona Adamove</t>
  </si>
  <si>
    <t>Štefan Bohinský</t>
  </si>
  <si>
    <t>Attila Demjen</t>
  </si>
  <si>
    <t>Jana Haláková</t>
  </si>
  <si>
    <t>Branislav Hámorník</t>
  </si>
  <si>
    <t>Vlastimil Hrdlička</t>
  </si>
  <si>
    <t>Ladislav Hulina</t>
  </si>
  <si>
    <t>Dušan Ilčík</t>
  </si>
  <si>
    <t>Peter Jasenka</t>
  </si>
  <si>
    <t>Michal Kováč</t>
  </si>
  <si>
    <t>Branislav Krpeľan</t>
  </si>
  <si>
    <t>Ivan Krupa</t>
  </si>
  <si>
    <t>Helena Maráková</t>
  </si>
  <si>
    <t>Miroslav Matúška</t>
  </si>
  <si>
    <t>Boris Mojžiš</t>
  </si>
  <si>
    <t>Juraj Péter</t>
  </si>
  <si>
    <t>Ľubomír Poltársky</t>
  </si>
  <si>
    <t>Tomáš Šurik</t>
  </si>
  <si>
    <t>Ondrej Drugda</t>
  </si>
  <si>
    <t>Pavol Križo</t>
  </si>
  <si>
    <t>Miroslav Morháč</t>
  </si>
  <si>
    <t>Miroslav Moučka</t>
  </si>
  <si>
    <t>Jaroslav Szabó</t>
  </si>
  <si>
    <t>Elena Uličná</t>
  </si>
  <si>
    <t>Robert Virág</t>
  </si>
  <si>
    <t>Ondavské Matiašovce</t>
  </si>
  <si>
    <t>Ladislav Dubán</t>
  </si>
  <si>
    <t>Petkovce</t>
  </si>
  <si>
    <t>Marian Novota</t>
  </si>
  <si>
    <t>Piskorovce</t>
  </si>
  <si>
    <t>Juraj Říha</t>
  </si>
  <si>
    <t>Poša</t>
  </si>
  <si>
    <t>Prosačov</t>
  </si>
  <si>
    <t>Radvanovce</t>
  </si>
  <si>
    <t>Štefan Bauman</t>
  </si>
  <si>
    <t>Rafajovce</t>
  </si>
  <si>
    <t>Remeniny</t>
  </si>
  <si>
    <t>Ladislav Čas</t>
  </si>
  <si>
    <t>Rudlov</t>
  </si>
  <si>
    <t>František Friala</t>
  </si>
  <si>
    <t>Ruská Voľa</t>
  </si>
  <si>
    <t>Sačurov</t>
  </si>
  <si>
    <t>Štefan Hronček</t>
  </si>
  <si>
    <t>Sečovská Polianka</t>
  </si>
  <si>
    <t>Sedliská</t>
  </si>
  <si>
    <t>Jozef Mračna</t>
  </si>
  <si>
    <t>Skrabské</t>
  </si>
  <si>
    <t>Slovenská Kajňa</t>
  </si>
  <si>
    <t>Erika Blažíčková</t>
  </si>
  <si>
    <t>Soľ</t>
  </si>
  <si>
    <t>Marián Haramia</t>
  </si>
  <si>
    <t>Tovarné</t>
  </si>
  <si>
    <t>Tovarnianska Polianka</t>
  </si>
  <si>
    <t>Vavrinec</t>
  </si>
  <si>
    <t>Daniel Masarovič</t>
  </si>
  <si>
    <t>Vechec</t>
  </si>
  <si>
    <t>Vlača</t>
  </si>
  <si>
    <t>Mária Tínesová</t>
  </si>
  <si>
    <t>Vyšný Kazimír</t>
  </si>
  <si>
    <t>Lucia Vidanová</t>
  </si>
  <si>
    <t>Vyšný Žipov</t>
  </si>
  <si>
    <t>Zámutov</t>
  </si>
  <si>
    <t>Viera Mária Adamovičová</t>
  </si>
  <si>
    <t>Zlatník</t>
  </si>
  <si>
    <t>Žalobín</t>
  </si>
  <si>
    <t>Peter Hallon</t>
  </si>
  <si>
    <t>Košický kraj</t>
  </si>
  <si>
    <t>Košice mesto</t>
  </si>
  <si>
    <t>Košice I</t>
  </si>
  <si>
    <t>Ladislav Horáček</t>
  </si>
  <si>
    <t>Košice - Džungľa</t>
  </si>
  <si>
    <t>Košice - Kavečany</t>
  </si>
  <si>
    <t>Martin Mráz</t>
  </si>
  <si>
    <t>Košice - Sever</t>
  </si>
  <si>
    <t>Košice - Sídlisko Ťahanovce</t>
  </si>
  <si>
    <t>Petr Sečkár</t>
  </si>
  <si>
    <t>Košice - Staré Mesto</t>
  </si>
  <si>
    <t>Pavel Spusta</t>
  </si>
  <si>
    <t>Košice - Ťahanovce</t>
  </si>
  <si>
    <t>Košice II</t>
  </si>
  <si>
    <t>Košice - Lorinčík</t>
  </si>
  <si>
    <t>Zuzana Baligová</t>
  </si>
  <si>
    <t>Košice - Luník IX</t>
  </si>
  <si>
    <t>Košice - Myslava</t>
  </si>
  <si>
    <t>Košice - Pereš</t>
  </si>
  <si>
    <t>Košice - Poľov</t>
  </si>
  <si>
    <t>Košice - Sídlisko KVP</t>
  </si>
  <si>
    <t>Martin Macejka</t>
  </si>
  <si>
    <t>Košice - Šaca</t>
  </si>
  <si>
    <t>Anton Pašteka</t>
  </si>
  <si>
    <t>Košice - Západ</t>
  </si>
  <si>
    <t>Košice III</t>
  </si>
  <si>
    <t>Košice - Dargovských hrdinov</t>
  </si>
  <si>
    <t>Tomáš Brumerčík</t>
  </si>
  <si>
    <t>Košice - Košická Nová Ves</t>
  </si>
  <si>
    <t>Košice IV</t>
  </si>
  <si>
    <t>Košice - Barca</t>
  </si>
  <si>
    <t>Adam Janík</t>
  </si>
  <si>
    <t>Košice - Juh</t>
  </si>
  <si>
    <t>Košice - Krásna</t>
  </si>
  <si>
    <t>Košice - Nad jazerom</t>
  </si>
  <si>
    <t>Košice - Šebastovce</t>
  </si>
  <si>
    <t>Peter Rusňák</t>
  </si>
  <si>
    <t>Košice - Vyšné Opátske</t>
  </si>
  <si>
    <t>Pavol Tedla</t>
  </si>
  <si>
    <t>Košice - okolie</t>
  </si>
  <si>
    <t>Bačkovík</t>
  </si>
  <si>
    <t>Katarína Trenčanská</t>
  </si>
  <si>
    <t>MgA. Mgr.</t>
  </si>
  <si>
    <t>Baška</t>
  </si>
  <si>
    <t>Belža</t>
  </si>
  <si>
    <t>Marián Andil</t>
  </si>
  <si>
    <t>Beniakovce</t>
  </si>
  <si>
    <t>Bidovce</t>
  </si>
  <si>
    <t>Richard Hájek</t>
  </si>
  <si>
    <t>Blažice</t>
  </si>
  <si>
    <t>Bočiar</t>
  </si>
  <si>
    <t>Stanislav Haramia</t>
  </si>
  <si>
    <t>Bohdanovce</t>
  </si>
  <si>
    <t>Boliarov</t>
  </si>
  <si>
    <t>Budimír</t>
  </si>
  <si>
    <t>Milan Ondrovič</t>
  </si>
  <si>
    <t>Bunetice</t>
  </si>
  <si>
    <t>Jaroslav Foltín</t>
  </si>
  <si>
    <t>Buzica</t>
  </si>
  <si>
    <t>Pavel Halabrín</t>
  </si>
  <si>
    <t>Cestice</t>
  </si>
  <si>
    <t>Viera Feriancová</t>
  </si>
  <si>
    <t>50 r.</t>
  </si>
  <si>
    <t>Čaňa</t>
  </si>
  <si>
    <t>Čečejovce</t>
  </si>
  <si>
    <t>Rastislav Kostelný</t>
  </si>
  <si>
    <t>Čižatice</t>
  </si>
  <si>
    <t>Debraď</t>
  </si>
  <si>
    <t>Peter Valúch</t>
  </si>
  <si>
    <t>60 r.</t>
  </si>
  <si>
    <t>Drienovec</t>
  </si>
  <si>
    <t>Družstevná pri Hornáde</t>
  </si>
  <si>
    <t>Zlata Vydarená</t>
  </si>
  <si>
    <t>Ďurďošík</t>
  </si>
  <si>
    <t>Karol Gotthard</t>
  </si>
  <si>
    <t>65 r.</t>
  </si>
  <si>
    <t>Stanislav Tomič</t>
  </si>
  <si>
    <t>Ďurkov</t>
  </si>
  <si>
    <t>Vladimír Tóth</t>
  </si>
  <si>
    <t>Dvorníky - Včeláre</t>
  </si>
  <si>
    <t>Elena Hovorková</t>
  </si>
  <si>
    <t>Geča</t>
  </si>
  <si>
    <t>Milan Majtán</t>
  </si>
  <si>
    <t>Gyňov</t>
  </si>
  <si>
    <t>Lenka Pipová</t>
  </si>
  <si>
    <t>40 r.</t>
  </si>
  <si>
    <t>Hačava</t>
  </si>
  <si>
    <t>Ján Zelenák</t>
  </si>
  <si>
    <t>Jaroslav Krč-Šebera</t>
  </si>
  <si>
    <t>Herľany</t>
  </si>
  <si>
    <t>Hodkovce</t>
  </si>
  <si>
    <t>43 r.</t>
  </si>
  <si>
    <t>Peter Podmajerský</t>
  </si>
  <si>
    <t>Hrašovík</t>
  </si>
  <si>
    <t>Hýľov</t>
  </si>
  <si>
    <t>Viera Dugová</t>
  </si>
  <si>
    <t>Chorváty</t>
  </si>
  <si>
    <t>Chrastné</t>
  </si>
  <si>
    <t>Martin Ferianec</t>
  </si>
  <si>
    <t>32 r.</t>
  </si>
  <si>
    <t>Janík</t>
  </si>
  <si>
    <t>Jaroslav Hargaš</t>
  </si>
  <si>
    <t>62 r.</t>
  </si>
  <si>
    <t>Jasov</t>
  </si>
  <si>
    <t>Kalša</t>
  </si>
  <si>
    <t>Ľubomír Karika</t>
  </si>
  <si>
    <t>39 r.</t>
  </si>
  <si>
    <t>Kecerovce</t>
  </si>
  <si>
    <t>Kecerovský Lipovec</t>
  </si>
  <si>
    <t>Roman Vajaš</t>
  </si>
  <si>
    <t>Kechnec</t>
  </si>
  <si>
    <t>Kokšov - Bakša</t>
  </si>
  <si>
    <t>Pavol Kosík</t>
  </si>
  <si>
    <t>Komárovce</t>
  </si>
  <si>
    <t>Miloš Zábražný</t>
  </si>
  <si>
    <t>Kostoľany nad Hornádom</t>
  </si>
  <si>
    <t>Košická Belá</t>
  </si>
  <si>
    <t>Ľubomír Halabrín</t>
  </si>
  <si>
    <t>Košická Polianka</t>
  </si>
  <si>
    <t>Košické Oľšany</t>
  </si>
  <si>
    <t>Branislav Havlík</t>
  </si>
  <si>
    <t>Košický Klečenov</t>
  </si>
  <si>
    <t>Milan Fúsek</t>
  </si>
  <si>
    <t>Kráľovce</t>
  </si>
  <si>
    <t>Kysak</t>
  </si>
  <si>
    <t>Martin Podmajerský</t>
  </si>
  <si>
    <t>Malá Ida</t>
  </si>
  <si>
    <t>Malá Lodina</t>
  </si>
  <si>
    <t>Jozef Dvonč</t>
  </si>
  <si>
    <t>Medzev</t>
  </si>
  <si>
    <t>Milhosť</t>
  </si>
  <si>
    <t>Mokrance</t>
  </si>
  <si>
    <t>Moldava nad Bodvou</t>
  </si>
  <si>
    <t>Ján Greššo</t>
  </si>
  <si>
    <t>Mudrovce</t>
  </si>
  <si>
    <t>Nižná Hutka</t>
  </si>
  <si>
    <t>Nižná Kamenica</t>
  </si>
  <si>
    <t>Marek Hattas</t>
  </si>
  <si>
    <t>Nižná Myšľa</t>
  </si>
  <si>
    <t>Nižný Čaj</t>
  </si>
  <si>
    <t>Nižný Klátov</t>
  </si>
  <si>
    <t>Michal Ivan</t>
  </si>
  <si>
    <t>Nižný Lánec</t>
  </si>
  <si>
    <t>Nová Polhora</t>
  </si>
  <si>
    <t>Nováčany</t>
  </si>
  <si>
    <t>Ján Kecskés</t>
  </si>
  <si>
    <t>Nový Salaš</t>
  </si>
  <si>
    <t>Obišovce</t>
  </si>
  <si>
    <t>Olšovany</t>
  </si>
  <si>
    <t>Opátka</t>
  </si>
  <si>
    <t>Renáta Kolenčíková</t>
  </si>
  <si>
    <t>Opiná</t>
  </si>
  <si>
    <t>Paňovce</t>
  </si>
  <si>
    <t>Peder</t>
  </si>
  <si>
    <t>Ľubomír Martinka</t>
  </si>
  <si>
    <t>Perín - Chym</t>
  </si>
  <si>
    <t>Ladislav Németh</t>
  </si>
  <si>
    <t>Peter Oremus</t>
  </si>
  <si>
    <t>Róbert Sitár</t>
  </si>
  <si>
    <t>Štefan Stefek</t>
  </si>
  <si>
    <t>Miroslav Gut</t>
  </si>
  <si>
    <t>Roland Kečkéš</t>
  </si>
  <si>
    <t>Nikoleta Šimáková</t>
  </si>
  <si>
    <t>Roman Ágh</t>
  </si>
  <si>
    <t>Ing. MBA</t>
  </si>
  <si>
    <t>Peter Božík</t>
  </si>
  <si>
    <t>Denisa Branikovičová</t>
  </si>
  <si>
    <t>Ján Csillag</t>
  </si>
  <si>
    <t>Mário Fančovič</t>
  </si>
  <si>
    <t>Veronika Gabčíková</t>
  </si>
  <si>
    <t>Martin Hetényi</t>
  </si>
  <si>
    <t>Doc. PhDr.</t>
  </si>
  <si>
    <t>Jozef Hrozenský</t>
  </si>
  <si>
    <t>Martin Chudík</t>
  </si>
  <si>
    <t>Marta Chudíková</t>
  </si>
  <si>
    <t>Ivan Janček</t>
  </si>
  <si>
    <t>Dušan Janek</t>
  </si>
  <si>
    <t>Ivan Juhás</t>
  </si>
  <si>
    <t>Viera Kovanová</t>
  </si>
  <si>
    <t>Erik Král</t>
  </si>
  <si>
    <t>Jaroslav Maček</t>
  </si>
  <si>
    <t>Ladislav Mášik</t>
  </si>
  <si>
    <t>LL.M. MBA</t>
  </si>
  <si>
    <t>Peter Mezei</t>
  </si>
  <si>
    <t>Ing. arch. et Ing.</t>
  </si>
  <si>
    <t>Pavol Peťovský</t>
  </si>
  <si>
    <t>Oliver Pravda</t>
  </si>
  <si>
    <t>Rudolf Rákoci</t>
  </si>
  <si>
    <t>Michal Stojka</t>
  </si>
  <si>
    <t>Ondrej Šedivý</t>
  </si>
  <si>
    <t>Michal Šimonek</t>
  </si>
  <si>
    <t>Lívia Šumichrastová</t>
  </si>
  <si>
    <t>Jozef Trandžík</t>
  </si>
  <si>
    <t>Tibor Ujlacký</t>
  </si>
  <si>
    <t>ThDr.</t>
  </si>
  <si>
    <t>Juraj Vajda</t>
  </si>
  <si>
    <t>Ján Vančo</t>
  </si>
  <si>
    <t>Tibor Zelenický</t>
  </si>
  <si>
    <t>Alexandra Bernáthová</t>
  </si>
  <si>
    <t>Juraj Gajdoš</t>
  </si>
  <si>
    <t>Štefan Hajaš</t>
  </si>
  <si>
    <t>Dušan Káčer</t>
  </si>
  <si>
    <t>Ivan Kučera</t>
  </si>
  <si>
    <t>Michal Obtulovič</t>
  </si>
  <si>
    <t>Róbert Rathouský</t>
  </si>
  <si>
    <t>Jozef Slíž</t>
  </si>
  <si>
    <t>Slavomír Turčáni</t>
  </si>
  <si>
    <t>Miroslav Tvrdoň</t>
  </si>
  <si>
    <t>doc. PaedDr.</t>
  </si>
  <si>
    <t>Zuzana Uhríková</t>
  </si>
  <si>
    <t>Petra Ajdariová</t>
  </si>
  <si>
    <t>Peter Bakay</t>
  </si>
  <si>
    <t>Martin Ballay</t>
  </si>
  <si>
    <t>MPH MBA</t>
  </si>
  <si>
    <t>Rankovce</t>
  </si>
  <si>
    <t>Rešica</t>
  </si>
  <si>
    <t>Rozhanovce</t>
  </si>
  <si>
    <t>Ruskov</t>
  </si>
  <si>
    <t>Sady nad Torysou</t>
  </si>
  <si>
    <t>Seňa</t>
  </si>
  <si>
    <t>Skároš</t>
  </si>
  <si>
    <t>Slančík</t>
  </si>
  <si>
    <t>Slanec</t>
  </si>
  <si>
    <t>Slanská Huta</t>
  </si>
  <si>
    <t>Slanské Nové Mesto</t>
  </si>
  <si>
    <t>Sokoľ</t>
  </si>
  <si>
    <t>Sokoľany</t>
  </si>
  <si>
    <t>Svinica</t>
  </si>
  <si>
    <t>Šemša</t>
  </si>
  <si>
    <t>Štós</t>
  </si>
  <si>
    <t>Trebejov</t>
  </si>
  <si>
    <t>Trsťany</t>
  </si>
  <si>
    <t>Trstené pri Hornáde</t>
  </si>
  <si>
    <t>Turňa nad Bodvou</t>
  </si>
  <si>
    <t>Turnianska Nová Ves</t>
  </si>
  <si>
    <t>Vajkovce</t>
  </si>
  <si>
    <t>Valaliky</t>
  </si>
  <si>
    <t>Veľká Ida</t>
  </si>
  <si>
    <t>Veľká Lodina</t>
  </si>
  <si>
    <t>Vtáčkovce</t>
  </si>
  <si>
    <t>Vyšná Hutka</t>
  </si>
  <si>
    <t>Vyšná Kamenica</t>
  </si>
  <si>
    <t>Vyšná Myšľa</t>
  </si>
  <si>
    <t>Vyšný Čaj</t>
  </si>
  <si>
    <t>Vyšný Klátov</t>
  </si>
  <si>
    <t>Vyšný Medzev</t>
  </si>
  <si>
    <t>Zádiel</t>
  </si>
  <si>
    <t>Zlatá Idka</t>
  </si>
  <si>
    <t>Žarnov</t>
  </si>
  <si>
    <t>Ždaňa</t>
  </si>
  <si>
    <t>Michalovce</t>
  </si>
  <si>
    <t>Bajany</t>
  </si>
  <si>
    <t>Bánovce nad Ondavou</t>
  </si>
  <si>
    <t>Bracovce</t>
  </si>
  <si>
    <t>Budince</t>
  </si>
  <si>
    <t>Budkovce</t>
  </si>
  <si>
    <t>Čečehov</t>
  </si>
  <si>
    <t>Čičarovce</t>
  </si>
  <si>
    <t>Čierne Pole</t>
  </si>
  <si>
    <t>Drahňov</t>
  </si>
  <si>
    <t>Falkušovce</t>
  </si>
  <si>
    <t>Hatalov</t>
  </si>
  <si>
    <t>Hažín</t>
  </si>
  <si>
    <t>Hnojné</t>
  </si>
  <si>
    <t>Iňačovce</t>
  </si>
  <si>
    <t>Ižkovce</t>
  </si>
  <si>
    <t>Jastrabie pri Michalovciach</t>
  </si>
  <si>
    <t>Jovsa</t>
  </si>
  <si>
    <t>Kačanov</t>
  </si>
  <si>
    <t>Kaluža</t>
  </si>
  <si>
    <t>Kapušianske Kľačany</t>
  </si>
  <si>
    <t>Krásnovce</t>
  </si>
  <si>
    <t>Krišovská Liesková</t>
  </si>
  <si>
    <t>Kusín</t>
  </si>
  <si>
    <t>Lastomír</t>
  </si>
  <si>
    <t>Laškovce</t>
  </si>
  <si>
    <t>Lesné</t>
  </si>
  <si>
    <t>Ložín</t>
  </si>
  <si>
    <t>Malčice</t>
  </si>
  <si>
    <t>Malé Raškovce</t>
  </si>
  <si>
    <t>Markovce</t>
  </si>
  <si>
    <t>Maťovské Vojkovce</t>
  </si>
  <si>
    <t>Moravany</t>
  </si>
  <si>
    <t>Nacina Ves</t>
  </si>
  <si>
    <t>Oborín</t>
  </si>
  <si>
    <t>Palín</t>
  </si>
  <si>
    <t>Pavlovce nad Uhom</t>
  </si>
  <si>
    <t>Petrikovce</t>
  </si>
  <si>
    <t>Petrovce nad Laborcom</t>
  </si>
  <si>
    <t>Poruba pod Vihorlatom</t>
  </si>
  <si>
    <t>Pozdišovce</t>
  </si>
  <si>
    <t>Ptrukša</t>
  </si>
  <si>
    <t>Pusté Čemerné</t>
  </si>
  <si>
    <t>Rakovec nad Ondavou</t>
  </si>
  <si>
    <t>Ruská</t>
  </si>
  <si>
    <t>Slavkovce</t>
  </si>
  <si>
    <t>Sliepkovce</t>
  </si>
  <si>
    <t>Staré</t>
  </si>
  <si>
    <t>Strážske</t>
  </si>
  <si>
    <t>Stretava</t>
  </si>
  <si>
    <t>Stretavka</t>
  </si>
  <si>
    <t>Suché</t>
  </si>
  <si>
    <t>Šamudovce</t>
  </si>
  <si>
    <t>Trhovište</t>
  </si>
  <si>
    <t>Trnava pri Laborci</t>
  </si>
  <si>
    <t>Tušice</t>
  </si>
  <si>
    <t>Tušická Nová Ves</t>
  </si>
  <si>
    <t>Veľké Kapušany</t>
  </si>
  <si>
    <t>Veľké Raškovce</t>
  </si>
  <si>
    <t>Veľké Slemence</t>
  </si>
  <si>
    <t>Vinné</t>
  </si>
  <si>
    <t>Vojany</t>
  </si>
  <si>
    <t>Voľa</t>
  </si>
  <si>
    <t>Vrbnica</t>
  </si>
  <si>
    <t>Martin Benkovič</t>
  </si>
  <si>
    <t>Peter Bulla</t>
  </si>
  <si>
    <t>Janka Buršáková</t>
  </si>
  <si>
    <t>Miloš Dovičovič</t>
  </si>
  <si>
    <t>Mikuláš Dunda</t>
  </si>
  <si>
    <t>Lenka Gažová</t>
  </si>
  <si>
    <t>Jaroslav Hlavačka</t>
  </si>
  <si>
    <t>Dominika Hlavinová Tekeliová</t>
  </si>
  <si>
    <t>František Hollý</t>
  </si>
  <si>
    <t>Tomáš Holota</t>
  </si>
  <si>
    <t>Eva Hudecová</t>
  </si>
  <si>
    <t>Tomáš Jursa</t>
  </si>
  <si>
    <t>Peter Karas</t>
  </si>
  <si>
    <t>Milan Lapšanský</t>
  </si>
  <si>
    <t>Pavol Leštinský</t>
  </si>
  <si>
    <t>Lukáš Martiška</t>
  </si>
  <si>
    <t>Marta Miklošková</t>
  </si>
  <si>
    <t>Ľubomír Moravčík</t>
  </si>
  <si>
    <t>Martin Nemky</t>
  </si>
  <si>
    <t>Pavol Obertáš</t>
  </si>
  <si>
    <t>Štefan Paulov</t>
  </si>
  <si>
    <t>Marta Rácová</t>
  </si>
  <si>
    <t>Marek Rašovský</t>
  </si>
  <si>
    <t>Peter Stehlík</t>
  </si>
  <si>
    <t>Patrik Šimek</t>
  </si>
  <si>
    <t>Dušan Šutka</t>
  </si>
  <si>
    <t>Stanislav Vereš</t>
  </si>
  <si>
    <t>Daniel Balko</t>
  </si>
  <si>
    <t>Milan Burda</t>
  </si>
  <si>
    <t>Branislav Diďák</t>
  </si>
  <si>
    <t>Stanislav Dolež</t>
  </si>
  <si>
    <t>Lukáš Hnilica</t>
  </si>
  <si>
    <t>Štefan Klačko</t>
  </si>
  <si>
    <t>Ľubomír Kleštinec</t>
  </si>
  <si>
    <t>Jarmila Králová</t>
  </si>
  <si>
    <t>Marian Krivošík</t>
  </si>
  <si>
    <t>Mária Mičíková</t>
  </si>
  <si>
    <t>Miroslav Mikulášik</t>
  </si>
  <si>
    <t>Dávid Moravčík</t>
  </si>
  <si>
    <t>Jozef Tatár</t>
  </si>
  <si>
    <t>Ľuboš Török</t>
  </si>
  <si>
    <t>Miroslav Trnkus</t>
  </si>
  <si>
    <t>Ladislav Turba</t>
  </si>
  <si>
    <t>Eva Antošová</t>
  </si>
  <si>
    <t>Kristián Čechmánek</t>
  </si>
  <si>
    <t>Igor Demo</t>
  </si>
  <si>
    <t>Marek Ďuran</t>
  </si>
  <si>
    <t>Adriana Filipová</t>
  </si>
  <si>
    <t>Vysoká nad Uhom</t>
  </si>
  <si>
    <t>Zalužice</t>
  </si>
  <si>
    <t>Zbudza</t>
  </si>
  <si>
    <t>Zemplínska Široká</t>
  </si>
  <si>
    <t>Zemplínske Kopčany</t>
  </si>
  <si>
    <t>Žbince</t>
  </si>
  <si>
    <t>Sobrance</t>
  </si>
  <si>
    <t>Beňatina</t>
  </si>
  <si>
    <t>Bežovce</t>
  </si>
  <si>
    <t>Blatná Polianka</t>
  </si>
  <si>
    <t>Blatné Remety</t>
  </si>
  <si>
    <t>Blatné Revištia</t>
  </si>
  <si>
    <t>Bunkovce</t>
  </si>
  <si>
    <t>Fekišovce</t>
  </si>
  <si>
    <t>Hlivištia</t>
  </si>
  <si>
    <t>Horňa</t>
  </si>
  <si>
    <t>Husák</t>
  </si>
  <si>
    <t>Choňkovce</t>
  </si>
  <si>
    <t>Inovce</t>
  </si>
  <si>
    <t>Jenkovce</t>
  </si>
  <si>
    <t>Kolibabovce</t>
  </si>
  <si>
    <t>Koňuš</t>
  </si>
  <si>
    <t>Koromľa</t>
  </si>
  <si>
    <t>Krčava</t>
  </si>
  <si>
    <t>Kristy</t>
  </si>
  <si>
    <t>Lekárovce</t>
  </si>
  <si>
    <t>Nižná Rybnica</t>
  </si>
  <si>
    <t>Nižné Nemecké</t>
  </si>
  <si>
    <t>Orechová</t>
  </si>
  <si>
    <t>Pinkovce</t>
  </si>
  <si>
    <t>Podhoroď</t>
  </si>
  <si>
    <t>Porostov</t>
  </si>
  <si>
    <t>Priekopa</t>
  </si>
  <si>
    <t>Remetské Hámre</t>
  </si>
  <si>
    <t>Ruská Bystrá</t>
  </si>
  <si>
    <t>Ruský Hrabovec</t>
  </si>
  <si>
    <t>Sejkov</t>
  </si>
  <si>
    <t>Svätuš</t>
  </si>
  <si>
    <t>Tašuľa</t>
  </si>
  <si>
    <t>Tibava</t>
  </si>
  <si>
    <t>Úbrež</t>
  </si>
  <si>
    <t>Veľké Revištia</t>
  </si>
  <si>
    <t>Vojnatina</t>
  </si>
  <si>
    <t>Vyšná Rybnica</t>
  </si>
  <si>
    <t>Vyšné Nemecké</t>
  </si>
  <si>
    <t>Vyšné Remety</t>
  </si>
  <si>
    <t>Záhor</t>
  </si>
  <si>
    <t>Rožňava</t>
  </si>
  <si>
    <t>Ardovo</t>
  </si>
  <si>
    <t>Betliar</t>
  </si>
  <si>
    <t>Bohúňovo</t>
  </si>
  <si>
    <t>Bôrka</t>
  </si>
  <si>
    <t>Brdárka</t>
  </si>
  <si>
    <t>Bretka</t>
  </si>
  <si>
    <t>Brzotín</t>
  </si>
  <si>
    <t>Čoltovo</t>
  </si>
  <si>
    <t>Čučma</t>
  </si>
  <si>
    <t>Dedinky</t>
  </si>
  <si>
    <t>Dlhá Ves</t>
  </si>
  <si>
    <t>Dobšiná</t>
  </si>
  <si>
    <t>Drnava</t>
  </si>
  <si>
    <t>Gemerská Hôrka</t>
  </si>
  <si>
    <t>Gemerská Panica</t>
  </si>
  <si>
    <t>Gemerská Poloma</t>
  </si>
  <si>
    <t>Gočaltovo</t>
  </si>
  <si>
    <t>Gočovo</t>
  </si>
  <si>
    <t>Hanková</t>
  </si>
  <si>
    <t>Henckovce</t>
  </si>
  <si>
    <t>Honce</t>
  </si>
  <si>
    <t>Hrhov</t>
  </si>
  <si>
    <t>Jablonov nad Turňou</t>
  </si>
  <si>
    <t>Jovice</t>
  </si>
  <si>
    <t>Kečovo</t>
  </si>
  <si>
    <t>Kobeliarovo</t>
  </si>
  <si>
    <t>Koceľovce</t>
  </si>
  <si>
    <t>Miloslav Hatala</t>
  </si>
  <si>
    <t>Krásnohorská Dlhá Lúka</t>
  </si>
  <si>
    <t>Krásnohorské Podhradie</t>
  </si>
  <si>
    <t>Kružná</t>
  </si>
  <si>
    <t>Rastislav Horňák</t>
  </si>
  <si>
    <t>Kunova Teplica</t>
  </si>
  <si>
    <t>Vlasta Klbiková</t>
  </si>
  <si>
    <t>Markuška</t>
  </si>
  <si>
    <t>Meliata</t>
  </si>
  <si>
    <t>Nižná Slaná</t>
  </si>
  <si>
    <t>Ochtiná</t>
  </si>
  <si>
    <t>Ivan Kocúr</t>
  </si>
  <si>
    <t>Pača</t>
  </si>
  <si>
    <t>Pašková</t>
  </si>
  <si>
    <t>Petrovo</t>
  </si>
  <si>
    <t>Plešivec</t>
  </si>
  <si>
    <t>Rakovnica</t>
  </si>
  <si>
    <t>Rejdová</t>
  </si>
  <si>
    <t>Rochovce</t>
  </si>
  <si>
    <t>Roštár</t>
  </si>
  <si>
    <t>Rozložná</t>
  </si>
  <si>
    <t>Katarína Kompasová</t>
  </si>
  <si>
    <t>Rožňavské Bystré</t>
  </si>
  <si>
    <t>Rudná</t>
  </si>
  <si>
    <t>Silica</t>
  </si>
  <si>
    <t>Silická Brezová</t>
  </si>
  <si>
    <t>Zdenek Studený</t>
  </si>
  <si>
    <t>Silická Jablonica</t>
  </si>
  <si>
    <t>Slavec</t>
  </si>
  <si>
    <t>Slavoška</t>
  </si>
  <si>
    <t>Pavel Varga</t>
  </si>
  <si>
    <t>Slavošovce</t>
  </si>
  <si>
    <t>Stratená</t>
  </si>
  <si>
    <t>Pavol Varga</t>
  </si>
  <si>
    <t>Vladimír Varga</t>
  </si>
  <si>
    <t>Filip Barbarič</t>
  </si>
  <si>
    <t>Ladislav Blaško</t>
  </si>
  <si>
    <t>Branislav Borsuk</t>
  </si>
  <si>
    <t>Anna Čagalová</t>
  </si>
  <si>
    <t>Veronika Čimová</t>
  </si>
  <si>
    <t>Dušan Damašek</t>
  </si>
  <si>
    <t>Jaroslav Dóczy</t>
  </si>
  <si>
    <t>Ondrej Fronc</t>
  </si>
  <si>
    <t>Malvína Gondová</t>
  </si>
  <si>
    <t>Jozef Habalčík</t>
  </si>
  <si>
    <t>Michaela Hefková</t>
  </si>
  <si>
    <t>Paula Hlavatá</t>
  </si>
  <si>
    <t>Leila Kichi</t>
  </si>
  <si>
    <t>Simona Kmeťová</t>
  </si>
  <si>
    <t>Dušan Kollár</t>
  </si>
  <si>
    <t>Peter Košťál</t>
  </si>
  <si>
    <t>Anton Kretter</t>
  </si>
  <si>
    <t>Dagmar Križanová</t>
  </si>
  <si>
    <t>Ingrid Meňky</t>
  </si>
  <si>
    <t>Peter Michalička</t>
  </si>
  <si>
    <t>Róbert Mikulášik</t>
  </si>
  <si>
    <t>Adrián Milo</t>
  </si>
  <si>
    <t>Peter Minárik</t>
  </si>
  <si>
    <t>Ľubomír Obert</t>
  </si>
  <si>
    <t>Jozef Pavle</t>
  </si>
  <si>
    <t>Tibor Pintér</t>
  </si>
  <si>
    <t>Andrej Sitkey</t>
  </si>
  <si>
    <t>Tomáš Sonnenschein</t>
  </si>
  <si>
    <t>Jozef Stümpel</t>
  </si>
  <si>
    <t>Peter Svorad</t>
  </si>
  <si>
    <t>Juraj Šantavý</t>
  </si>
  <si>
    <t>Michal Šesták</t>
  </si>
  <si>
    <t>Jana Šimková</t>
  </si>
  <si>
    <t>Anna Šmehilová</t>
  </si>
  <si>
    <t>Miloslav Špoták</t>
  </si>
  <si>
    <t>Štefan Štefek</t>
  </si>
  <si>
    <t>Vladimíra Vargová Mičeková</t>
  </si>
  <si>
    <t>Anton Žikla</t>
  </si>
  <si>
    <t>prof. Ing.</t>
  </si>
  <si>
    <t>Vladimír Fraňo</t>
  </si>
  <si>
    <t>Jozef Trstenský</t>
  </si>
  <si>
    <t>Filip Vavrinčík</t>
  </si>
  <si>
    <t>Štefan Hlinka</t>
  </si>
  <si>
    <t>František Mašlonka</t>
  </si>
  <si>
    <t>Stanislav Mihalko</t>
  </si>
  <si>
    <t>Marián Mora</t>
  </si>
  <si>
    <t>Pavol Podmajerský</t>
  </si>
  <si>
    <t>Jozef Říha</t>
  </si>
  <si>
    <t>Tomáš Urminský</t>
  </si>
  <si>
    <t>Viera Vienerová</t>
  </si>
  <si>
    <t>Matej Bielik</t>
  </si>
  <si>
    <t>Peter Brndiar</t>
  </si>
  <si>
    <t>Patrik Čelko</t>
  </si>
  <si>
    <t>Branislav Domin</t>
  </si>
  <si>
    <t>Ľuboš Ilenčík</t>
  </si>
  <si>
    <t>Pavel Jeřala</t>
  </si>
  <si>
    <t>Tibor Kubica</t>
  </si>
  <si>
    <t>Ľuboš Masár</t>
  </si>
  <si>
    <t>Viera Nemšáková</t>
  </si>
  <si>
    <t>Kamil Pavlovič</t>
  </si>
  <si>
    <t>Tatiana Skovajsová</t>
  </si>
  <si>
    <t>Zuzana Skrúcaná</t>
  </si>
  <si>
    <t>Mário Vyzváry</t>
  </si>
  <si>
    <t>Iveta Antalová</t>
  </si>
  <si>
    <t>Peter Bača</t>
  </si>
  <si>
    <t>Eva Gregušová</t>
  </si>
  <si>
    <t>Kvetoslava Hejbalová</t>
  </si>
  <si>
    <t>Ján Hendrich</t>
  </si>
  <si>
    <t>Katarína Juríková</t>
  </si>
  <si>
    <t>Marián Klíma</t>
  </si>
  <si>
    <t>Martin Kolesár</t>
  </si>
  <si>
    <t>Ivan Mačák</t>
  </si>
  <si>
    <t>Patrícia Maráková</t>
  </si>
  <si>
    <t>Iveta Novomestská</t>
  </si>
  <si>
    <t>Dana Pastorková</t>
  </si>
  <si>
    <t>Jozef Šuchta</t>
  </si>
  <si>
    <t>Ján Trebichavský</t>
  </si>
  <si>
    <t>Miroslav Vidlička</t>
  </si>
  <si>
    <t>Peter Borcha</t>
  </si>
  <si>
    <t>Jaroslav Košťál</t>
  </si>
  <si>
    <t>Ľuboš Nemečkay</t>
  </si>
  <si>
    <t>Miroslav Ostrenka</t>
  </si>
  <si>
    <t>Tatiana Tinková</t>
  </si>
  <si>
    <t>Miroslav Zatkalík</t>
  </si>
  <si>
    <t>Alena Čechvalová</t>
  </si>
  <si>
    <t>Ján Kudlík</t>
  </si>
  <si>
    <t>Tomáš Malec</t>
  </si>
  <si>
    <t>Eva Ružičková</t>
  </si>
  <si>
    <t>Richard Bahník</t>
  </si>
  <si>
    <t>Michal Bartek</t>
  </si>
  <si>
    <t>Michal Drlička</t>
  </si>
  <si>
    <t>Dana Jeřábková</t>
  </si>
  <si>
    <t>Daniel Kopunec</t>
  </si>
  <si>
    <t>Ján Mráz</t>
  </si>
  <si>
    <t>Branislav Pavlovič</t>
  </si>
  <si>
    <t>Ján Vojtek</t>
  </si>
  <si>
    <t>Milan Čelko</t>
  </si>
  <si>
    <t>Marcela Fecsuová</t>
  </si>
  <si>
    <t>PhMr.</t>
  </si>
  <si>
    <t>Helena Mináriková</t>
  </si>
  <si>
    <t>Ján Pavlíček</t>
  </si>
  <si>
    <t>Ján Pavlovič</t>
  </si>
  <si>
    <t>Štefan Salic</t>
  </si>
  <si>
    <t>Juraj Srnec</t>
  </si>
  <si>
    <t>Milan Špánik</t>
  </si>
  <si>
    <t>Roman Chudý</t>
  </si>
  <si>
    <t>Peter Jančovič</t>
  </si>
  <si>
    <t>Miroslav Juriš</t>
  </si>
  <si>
    <t>Stanislav Polonský</t>
  </si>
  <si>
    <t>Zuzana Svrčeková</t>
  </si>
  <si>
    <t>Štítnik</t>
  </si>
  <si>
    <t>Vlachovo</t>
  </si>
  <si>
    <t>Vyšná Slaná</t>
  </si>
  <si>
    <t>Spišská Nová Ves</t>
  </si>
  <si>
    <t>Gelnica</t>
  </si>
  <si>
    <t>Helcmanovce</t>
  </si>
  <si>
    <t>Henclová</t>
  </si>
  <si>
    <t>Hrišovce</t>
  </si>
  <si>
    <t>Jaklovce</t>
  </si>
  <si>
    <t>Kluknava</t>
  </si>
  <si>
    <t>Kojšov</t>
  </si>
  <si>
    <t>Margecany</t>
  </si>
  <si>
    <t>Mníšek nad Hnilcom</t>
  </si>
  <si>
    <t>Nálepkovo</t>
  </si>
  <si>
    <t>Prakovce</t>
  </si>
  <si>
    <t>Richnava</t>
  </si>
  <si>
    <t>Smolnícka Huta</t>
  </si>
  <si>
    <t>Smolník</t>
  </si>
  <si>
    <t>Stará Voda</t>
  </si>
  <si>
    <t>Švedlár</t>
  </si>
  <si>
    <t>Úhorná</t>
  </si>
  <si>
    <t>Veľký Folkmar</t>
  </si>
  <si>
    <t>Žakarovce</t>
  </si>
  <si>
    <t>Arnutovce</t>
  </si>
  <si>
    <t>Betlanovce</t>
  </si>
  <si>
    <t>Bystrany</t>
  </si>
  <si>
    <t>Danišovce</t>
  </si>
  <si>
    <t>Harichovce</t>
  </si>
  <si>
    <t>Hincovce</t>
  </si>
  <si>
    <t>Hnilčík</t>
  </si>
  <si>
    <t>Hnilec</t>
  </si>
  <si>
    <t>Hrabušice</t>
  </si>
  <si>
    <t>Chrasť nad Hornádom</t>
  </si>
  <si>
    <t>Iliašovce</t>
  </si>
  <si>
    <t>Kaľava</t>
  </si>
  <si>
    <t>Kolinovce</t>
  </si>
  <si>
    <t>Krompachy</t>
  </si>
  <si>
    <t>Miloš Tamajka</t>
  </si>
  <si>
    <t>Letanovce</t>
  </si>
  <si>
    <t>Lieskovany</t>
  </si>
  <si>
    <t>Martin Valo</t>
  </si>
  <si>
    <t>Markušovce</t>
  </si>
  <si>
    <t>Samuel Vavrík</t>
  </si>
  <si>
    <t>Pavol Vermeš</t>
  </si>
  <si>
    <t>Matejovce nad Hornádom</t>
  </si>
  <si>
    <t>Mlynky</t>
  </si>
  <si>
    <t>Mária Beňová</t>
  </si>
  <si>
    <t>Odorín</t>
  </si>
  <si>
    <t>Matej Beseda</t>
  </si>
  <si>
    <t>Olcnava</t>
  </si>
  <si>
    <t>Michal Bezák</t>
  </si>
  <si>
    <t>Poráč</t>
  </si>
  <si>
    <t>Jozef Drahovský</t>
  </si>
  <si>
    <t>Rudňany</t>
  </si>
  <si>
    <t>Tomáš Drobný</t>
  </si>
  <si>
    <t>Slatvina</t>
  </si>
  <si>
    <t>Slovinky</t>
  </si>
  <si>
    <t>Marian Fabian</t>
  </si>
  <si>
    <t>Smižany</t>
  </si>
  <si>
    <t>František Glos</t>
  </si>
  <si>
    <t>Ing. PaedDr.</t>
  </si>
  <si>
    <t>Igor Gloss</t>
  </si>
  <si>
    <t>Spišské Tomášovce</t>
  </si>
  <si>
    <t>Karol Hanic</t>
  </si>
  <si>
    <t>Henrich Harcsa</t>
  </si>
  <si>
    <t>Spišské Vlachy</t>
  </si>
  <si>
    <t>Erik Hlavatý</t>
  </si>
  <si>
    <t>Spišský Hrušov</t>
  </si>
  <si>
    <t>Dušan Chlapík</t>
  </si>
  <si>
    <t>Teplička</t>
  </si>
  <si>
    <t>Andrej Klapica</t>
  </si>
  <si>
    <t>Dott.</t>
  </si>
  <si>
    <t>Vítkovce</t>
  </si>
  <si>
    <t>Monika Kováčová</t>
  </si>
  <si>
    <t>Vojkovce</t>
  </si>
  <si>
    <t>Ján Krupa</t>
  </si>
  <si>
    <t>Žehra</t>
  </si>
  <si>
    <t>Beáta Líšková</t>
  </si>
  <si>
    <t>Trebišov</t>
  </si>
  <si>
    <t>Bačka</t>
  </si>
  <si>
    <t>Martin Madlo</t>
  </si>
  <si>
    <t>Bačkov</t>
  </si>
  <si>
    <t>Jozef Mičura</t>
  </si>
  <si>
    <t>Bara</t>
  </si>
  <si>
    <t>Nadežda Mikolášiková</t>
  </si>
  <si>
    <t>Biel</t>
  </si>
  <si>
    <t>Henrich Ručkay</t>
  </si>
  <si>
    <t>Boľ</t>
  </si>
  <si>
    <t>Ivan Samuhel</t>
  </si>
  <si>
    <t>Borša</t>
  </si>
  <si>
    <t>Ján Stachura</t>
  </si>
  <si>
    <t>Boťany</t>
  </si>
  <si>
    <t>Andrej Stančík</t>
  </si>
  <si>
    <t>Brehov</t>
  </si>
  <si>
    <t>Pavol Steinecker</t>
  </si>
  <si>
    <t>Brezina</t>
  </si>
  <si>
    <t>Byšta</t>
  </si>
  <si>
    <t>Adam Šebeňa</t>
  </si>
  <si>
    <t>Cejkov</t>
  </si>
  <si>
    <t>Vladimír Šišovský</t>
  </si>
  <si>
    <t>Čeľovce</t>
  </si>
  <si>
    <t>Čerhov</t>
  </si>
  <si>
    <t>Černochov</t>
  </si>
  <si>
    <t>Peter Tremboš</t>
  </si>
  <si>
    <t>Čierna</t>
  </si>
  <si>
    <t>Elena Uhlíková</t>
  </si>
  <si>
    <t>Čierna nad Tisou</t>
  </si>
  <si>
    <t>Marián Urbánek</t>
  </si>
  <si>
    <t>Dargov</t>
  </si>
  <si>
    <t>Dobrá</t>
  </si>
  <si>
    <t>Dvorianky</t>
  </si>
  <si>
    <t>Petr Veverka</t>
  </si>
  <si>
    <t>Egreš</t>
  </si>
  <si>
    <t>Iveta Babičová</t>
  </si>
  <si>
    <t>Hraň</t>
  </si>
  <si>
    <t>Ladislav Bábik</t>
  </si>
  <si>
    <t>Hrčeľ</t>
  </si>
  <si>
    <t>Dávid Beňo</t>
  </si>
  <si>
    <t>Hriadky</t>
  </si>
  <si>
    <t>Kašov</t>
  </si>
  <si>
    <t>Remo Cicutto</t>
  </si>
  <si>
    <t>Kazimír</t>
  </si>
  <si>
    <t>Martin Cifra</t>
  </si>
  <si>
    <t>Klin nad Bodrogom</t>
  </si>
  <si>
    <t>Dušan Daniška</t>
  </si>
  <si>
    <t>Kožuchov</t>
  </si>
  <si>
    <t>Kráľovský Chlmec</t>
  </si>
  <si>
    <t>Michal Fiala</t>
  </si>
  <si>
    <t>Peter Fiala</t>
  </si>
  <si>
    <t>Lívia Gregoričková</t>
  </si>
  <si>
    <t>Kysta</t>
  </si>
  <si>
    <t>Ladmovce</t>
  </si>
  <si>
    <t>Lastovce</t>
  </si>
  <si>
    <t>Leles</t>
  </si>
  <si>
    <t>Luhyňa</t>
  </si>
  <si>
    <t>Jozef Kapša</t>
  </si>
  <si>
    <t>Malá Tŕňa</t>
  </si>
  <si>
    <t>Igor Kopáčik</t>
  </si>
  <si>
    <t>Malé Ozorovce</t>
  </si>
  <si>
    <t>Malé Trakany</t>
  </si>
  <si>
    <t>Matúš Kromholc</t>
  </si>
  <si>
    <t>Malý Horeš</t>
  </si>
  <si>
    <t>Malý Kamenec</t>
  </si>
  <si>
    <t>Denisa Michnáčová-Buchalová</t>
  </si>
  <si>
    <t>Michaľany</t>
  </si>
  <si>
    <t>Peter Müller</t>
  </si>
  <si>
    <t>Nižný Žipov</t>
  </si>
  <si>
    <t>Igor Nicák</t>
  </si>
  <si>
    <t>Novosad</t>
  </si>
  <si>
    <t>Peter Obst</t>
  </si>
  <si>
    <t>Nový Ruskov</t>
  </si>
  <si>
    <t>Marián Oravec</t>
  </si>
  <si>
    <t>Parchovany</t>
  </si>
  <si>
    <t>Plechotice</t>
  </si>
  <si>
    <t>Jaroslav Rybárik</t>
  </si>
  <si>
    <t>Poľany</t>
  </si>
  <si>
    <t>Lukáš Stredanský</t>
  </si>
  <si>
    <t>Ján Šmída</t>
  </si>
  <si>
    <t>Peter Tekula</t>
  </si>
  <si>
    <t>Karol Janas</t>
  </si>
  <si>
    <t>doc. PhDr. PaedDr.</t>
  </si>
  <si>
    <t>Andrej Péli</t>
  </si>
  <si>
    <t>Juraj Smatana</t>
  </si>
  <si>
    <t>Jaroslav Ševčík</t>
  </si>
  <si>
    <t>Michal Belica</t>
  </si>
  <si>
    <t>Katarína Beranová</t>
  </si>
  <si>
    <t>Tomáš Bořuta</t>
  </si>
  <si>
    <t>Miroslav Bubák</t>
  </si>
  <si>
    <t>Juraj Firit</t>
  </si>
  <si>
    <t>Alena Hanusová</t>
  </si>
  <si>
    <t>Ľubomír Kubovič</t>
  </si>
  <si>
    <t>Marek Seneši</t>
  </si>
  <si>
    <t>Ján Tatiersky</t>
  </si>
  <si>
    <t>Jana Umrianová</t>
  </si>
  <si>
    <t>Miroslav Biel</t>
  </si>
  <si>
    <t>Lukáš Doleži</t>
  </si>
  <si>
    <t>Michal Kolník</t>
  </si>
  <si>
    <t>Tibor Macháč</t>
  </si>
  <si>
    <t>František Martaus</t>
  </si>
  <si>
    <t>Martin Michalík</t>
  </si>
  <si>
    <t>Milan Oršula</t>
  </si>
  <si>
    <t>Stanislav Bednár</t>
  </si>
  <si>
    <t>Rudolf Karas</t>
  </si>
  <si>
    <t>Stanislav Kardoš</t>
  </si>
  <si>
    <t>Martin Kerepecký</t>
  </si>
  <si>
    <t>Miloš Kraus</t>
  </si>
  <si>
    <t>Miroslav Magdech</t>
  </si>
  <si>
    <t>Terézia Sárincová</t>
  </si>
  <si>
    <t>Miroslav Tomášek</t>
  </si>
  <si>
    <t>Ľudmila Čičková</t>
  </si>
  <si>
    <t>Juraj Ďurajka</t>
  </si>
  <si>
    <t>Richard Gajdošík</t>
  </si>
  <si>
    <t>Martin Jágrik</t>
  </si>
  <si>
    <t>Jozef Keruľ</t>
  </si>
  <si>
    <t>Marian Kirsch</t>
  </si>
  <si>
    <t>Darina Korbašová</t>
  </si>
  <si>
    <t>Gabriela Lukáčová</t>
  </si>
  <si>
    <t>Jozef Mareček</t>
  </si>
  <si>
    <t>František Matušík</t>
  </si>
  <si>
    <t>Jozef Matušov</t>
  </si>
  <si>
    <t>Pavol Mičúch</t>
  </si>
  <si>
    <t>Juraj Pekár</t>
  </si>
  <si>
    <t>Iveta Pospíšilová</t>
  </si>
  <si>
    <t>Miloš Rác</t>
  </si>
  <si>
    <t>Anna Šujanská</t>
  </si>
  <si>
    <t>Michal Tamajka</t>
  </si>
  <si>
    <t>Martin Všelko</t>
  </si>
  <si>
    <t>Marek Wesserle</t>
  </si>
  <si>
    <t>Daniela Barbosová</t>
  </si>
  <si>
    <t>Anna Hoštáková</t>
  </si>
  <si>
    <t>Michaela J anechová</t>
  </si>
  <si>
    <t>Roman Jaroš</t>
  </si>
  <si>
    <t>Jozef Kapec</t>
  </si>
  <si>
    <t>Peter Máťoš</t>
  </si>
  <si>
    <t>Martin Opoldík</t>
  </si>
  <si>
    <t>Marian Puček</t>
  </si>
  <si>
    <t>Marián Sopčák</t>
  </si>
  <si>
    <t>Igor Steiner</t>
  </si>
  <si>
    <t>Július Vavrek</t>
  </si>
  <si>
    <t>Taťjana Zikavská</t>
  </si>
  <si>
    <t>Peter Zvak</t>
  </si>
  <si>
    <t>Pavol Bazala</t>
  </si>
  <si>
    <t>Jozef Jacek</t>
  </si>
  <si>
    <t>Ján Kunovský</t>
  </si>
  <si>
    <t>Ivan Bubela</t>
  </si>
  <si>
    <t>Ladislav Holák</t>
  </si>
  <si>
    <t>Marián Chudovský</t>
  </si>
  <si>
    <t>Jozef Vallo</t>
  </si>
  <si>
    <t>Jarmila Tomanová</t>
  </si>
  <si>
    <t>Alena Turiaková</t>
  </si>
  <si>
    <t>Miroslav Benko</t>
  </si>
  <si>
    <t>Richard Drutarovský</t>
  </si>
  <si>
    <t>Igor Dužda</t>
  </si>
  <si>
    <t>Stanislav Grega</t>
  </si>
  <si>
    <t>Pavel Hagyari</t>
  </si>
  <si>
    <t>František Oľha</t>
  </si>
  <si>
    <t>Andrea Turčanová</t>
  </si>
  <si>
    <t>Katarína Andráš Lešková</t>
  </si>
  <si>
    <t>Zuzana Bednárová</t>
  </si>
  <si>
    <t>Patrik Benčík</t>
  </si>
  <si>
    <t>Ján Benko</t>
  </si>
  <si>
    <t>Ivan Bobák</t>
  </si>
  <si>
    <t>Jana Ciha</t>
  </si>
  <si>
    <t>Marek Čiž</t>
  </si>
  <si>
    <t>Slávka Čorejová</t>
  </si>
  <si>
    <t>Jozef Demčák</t>
  </si>
  <si>
    <t>Štefan Hermanovský</t>
  </si>
  <si>
    <t>Juraj Hudáč</t>
  </si>
  <si>
    <t>Marcel Izdenczy</t>
  </si>
  <si>
    <t>Igor Kivader</t>
  </si>
  <si>
    <t>Mikuláš Komanický</t>
  </si>
  <si>
    <t>Renáta Kopilcová</t>
  </si>
  <si>
    <t>Richard Korpáš</t>
  </si>
  <si>
    <t>Peter Milkovič</t>
  </si>
  <si>
    <t>Miroslav Novák</t>
  </si>
  <si>
    <t>Svetlana Pavlovičová</t>
  </si>
  <si>
    <t>René Polačok</t>
  </si>
  <si>
    <t>Stanislav Sendek</t>
  </si>
  <si>
    <t>Martin Slavoš</t>
  </si>
  <si>
    <t>Radko Soročina</t>
  </si>
  <si>
    <t>Štefan Šimočko</t>
  </si>
  <si>
    <t>Dominik Šotik</t>
  </si>
  <si>
    <t>Peter Šulík</t>
  </si>
  <si>
    <t>Igor Tkáč</t>
  </si>
  <si>
    <t>Ľubomír Vaško</t>
  </si>
  <si>
    <t>Dagmar Vojteková</t>
  </si>
  <si>
    <t>Martin Vokál</t>
  </si>
  <si>
    <t>Peter Bandura</t>
  </si>
  <si>
    <t>Peter Bobko</t>
  </si>
  <si>
    <t>Martina Copáková</t>
  </si>
  <si>
    <t>Judita Čechová</t>
  </si>
  <si>
    <t>Margaréta Čišková</t>
  </si>
  <si>
    <t>Martin Dolinský</t>
  </si>
  <si>
    <t>Ján Hudák</t>
  </si>
  <si>
    <t>Erik Ivanov</t>
  </si>
  <si>
    <t>Igor Kobulský</t>
  </si>
  <si>
    <t>Lenka Kohániová</t>
  </si>
  <si>
    <t>Jaroslava Kutajová</t>
  </si>
  <si>
    <t>Ján Luterán</t>
  </si>
  <si>
    <t>Roman Polášek</t>
  </si>
  <si>
    <t>René Pucher</t>
  </si>
  <si>
    <t>Marta Segľová</t>
  </si>
  <si>
    <t>Martin Angelovič</t>
  </si>
  <si>
    <t>Daniel Bača</t>
  </si>
  <si>
    <t>Pavol Biroš</t>
  </si>
  <si>
    <t>MgJ.</t>
  </si>
  <si>
    <t>Vladimír Borecký</t>
  </si>
  <si>
    <t>Michal Eliáš</t>
  </si>
  <si>
    <t>Pavol Kleban</t>
  </si>
  <si>
    <t>Marta Kollárová</t>
  </si>
  <si>
    <t>Pavol Leško</t>
  </si>
  <si>
    <t>Martin Lipka</t>
  </si>
  <si>
    <t>Michal Majdák</t>
  </si>
  <si>
    <t>František Maňkoš</t>
  </si>
  <si>
    <t>Rastislav Mochnacký</t>
  </si>
  <si>
    <t>Pavol Neupauer</t>
  </si>
  <si>
    <t>Ľudmila Nováková-Marcinčínová</t>
  </si>
  <si>
    <t>Konštantín Oršuľák</t>
  </si>
  <si>
    <t>Slávka Vaníková</t>
  </si>
  <si>
    <t>Jozef Višňovský</t>
  </si>
  <si>
    <t>Jarmila Vokálová</t>
  </si>
  <si>
    <t>Katarína Balková</t>
  </si>
  <si>
    <t>Andrea Brehová</t>
  </si>
  <si>
    <t>Valéria Drobňáková</t>
  </si>
  <si>
    <t>Jozef Dušenka</t>
  </si>
  <si>
    <t>Andrej Džugan</t>
  </si>
  <si>
    <t>Renáta Fedorčíková</t>
  </si>
  <si>
    <t>Ján Haluška</t>
  </si>
  <si>
    <t>Emil Chlapeček</t>
  </si>
  <si>
    <t>Jozefína Klučerovská</t>
  </si>
  <si>
    <t>Martin Kovalčík</t>
  </si>
  <si>
    <t>Janette Langová</t>
  </si>
  <si>
    <t>Václav Louma</t>
  </si>
  <si>
    <t>Milada Macourová</t>
  </si>
  <si>
    <t>Antónia Marčáková</t>
  </si>
  <si>
    <t>Elena Oláhová</t>
  </si>
  <si>
    <t>Jaroslav Oľha</t>
  </si>
  <si>
    <t>Jozef Palša</t>
  </si>
  <si>
    <t>Marián Svocák</t>
  </si>
  <si>
    <t>Patrik Tomič</t>
  </si>
  <si>
    <t>Juraj Volčko</t>
  </si>
  <si>
    <t>Jaroslav Výboštek</t>
  </si>
  <si>
    <t>Mikuláš Bodnár</t>
  </si>
  <si>
    <t>Vladimír Feľbaba</t>
  </si>
  <si>
    <t>Rastislav Feriančik</t>
  </si>
  <si>
    <t>Marta Fertaľová</t>
  </si>
  <si>
    <t>Tomáš Hangoni</t>
  </si>
  <si>
    <t>Juraj Hreha</t>
  </si>
  <si>
    <t>Jana Kočišová Čižová</t>
  </si>
  <si>
    <t>Marek Košč</t>
  </si>
  <si>
    <t>Ľuboslav Krajňák</t>
  </si>
  <si>
    <t>Peter Krajňák</t>
  </si>
  <si>
    <t>Ľuboš Kráľ</t>
  </si>
  <si>
    <t>Ľuba Kráľová</t>
  </si>
  <si>
    <t>Peter Križ</t>
  </si>
  <si>
    <t>Pribeník</t>
  </si>
  <si>
    <t>Stanislav Lukáč</t>
  </si>
  <si>
    <t>Róbert Mačej</t>
  </si>
  <si>
    <t>Rad</t>
  </si>
  <si>
    <t>Ľudovít Malaga</t>
  </si>
  <si>
    <t>Sečovce</t>
  </si>
  <si>
    <t>Alena Molčanová</t>
  </si>
  <si>
    <t>Sirník</t>
  </si>
  <si>
    <t>Patrik Paľa</t>
  </si>
  <si>
    <t>Slivník</t>
  </si>
  <si>
    <t>Marián Petro</t>
  </si>
  <si>
    <t>Slovenské Nové Mesto</t>
  </si>
  <si>
    <t>Pavol Sabol</t>
  </si>
  <si>
    <t>Soľnička</t>
  </si>
  <si>
    <t>Peter Škrepták</t>
  </si>
  <si>
    <t>Somotor</t>
  </si>
  <si>
    <t>Margita Vavreková</t>
  </si>
  <si>
    <t>Stanča</t>
  </si>
  <si>
    <t>Rastislav Zima</t>
  </si>
  <si>
    <t>Stankovce</t>
  </si>
  <si>
    <t>Rudolf Voit</t>
  </si>
  <si>
    <t>Strážne</t>
  </si>
  <si>
    <t>Streda nad Bodrogom</t>
  </si>
  <si>
    <t>Andrej Buday</t>
  </si>
  <si>
    <t>Svätá Mária</t>
  </si>
  <si>
    <t>Patrik Derfiňák</t>
  </si>
  <si>
    <t>Richard Dubovický</t>
  </si>
  <si>
    <t>Svätuše</t>
  </si>
  <si>
    <t>Rudolf Dupkala</t>
  </si>
  <si>
    <t>PhD. MBA DBA</t>
  </si>
  <si>
    <t>Svinice</t>
  </si>
  <si>
    <t>Michal Džupin</t>
  </si>
  <si>
    <t>Ľubomír Gerda</t>
  </si>
  <si>
    <t>Ružena Horváthová</t>
  </si>
  <si>
    <t>Veľaty</t>
  </si>
  <si>
    <t>Veľká Tŕňa</t>
  </si>
  <si>
    <t>Marek lenčo</t>
  </si>
  <si>
    <t>Veľké Ozorovce</t>
  </si>
  <si>
    <t>Igor Kreta</t>
  </si>
  <si>
    <t>Veľké Trakany</t>
  </si>
  <si>
    <t>Michal Krupa</t>
  </si>
  <si>
    <t>Veľký Horeš</t>
  </si>
  <si>
    <t>Radovan Mamrilla</t>
  </si>
  <si>
    <t>Veľký Kamenec</t>
  </si>
  <si>
    <t>Erika Michalčinová</t>
  </si>
  <si>
    <t>Viničky</t>
  </si>
  <si>
    <t>Višňov</t>
  </si>
  <si>
    <t>Daniela Mrouahová</t>
  </si>
  <si>
    <t>Vojčice</t>
  </si>
  <si>
    <t>Branislav Obal</t>
  </si>
  <si>
    <t>Vojka</t>
  </si>
  <si>
    <t>Zuzana Ondrejčáková</t>
  </si>
  <si>
    <t>Zatín</t>
  </si>
  <si>
    <t>Ľudovít Sabol</t>
  </si>
  <si>
    <t>Zbehňov</t>
  </si>
  <si>
    <t>Štefan Szidor</t>
  </si>
  <si>
    <t>Zemplín</t>
  </si>
  <si>
    <t>Veronika Šoltisová</t>
  </si>
  <si>
    <t>Zemplínska Nová Ves</t>
  </si>
  <si>
    <t>Zuzana Tkáčová</t>
  </si>
  <si>
    <t>Lukáš Anderko</t>
  </si>
  <si>
    <t>Zemplínska Teplica</t>
  </si>
  <si>
    <t>Štefánia Andraščíková</t>
  </si>
  <si>
    <t>Zemplínske Hradište</t>
  </si>
  <si>
    <t>Marcela Antolová</t>
  </si>
  <si>
    <t>Zemplínske Jastrabie</t>
  </si>
  <si>
    <t>Miroslav Barna</t>
  </si>
  <si>
    <t>Zemplínsky Branč</t>
  </si>
  <si>
    <t>Tibor Bindas</t>
  </si>
  <si>
    <t>Lukáš Brehuv</t>
  </si>
  <si>
    <t>JozefČokina</t>
  </si>
  <si>
    <t>Martin Ďurišin</t>
  </si>
  <si>
    <t>Jozef Dužda</t>
  </si>
  <si>
    <t>Martin Eštočák</t>
  </si>
  <si>
    <t>Peter Ihnat</t>
  </si>
  <si>
    <t>Alojz Jusko</t>
  </si>
  <si>
    <t>Tomáš Kinik</t>
  </si>
  <si>
    <t>Rudolf Kolesár</t>
  </si>
  <si>
    <t>Peter Kuchár</t>
  </si>
  <si>
    <t>Martin Lukáč</t>
  </si>
  <si>
    <t>Michal Mamrilla</t>
  </si>
  <si>
    <t>Martin Marton</t>
  </si>
  <si>
    <t>Michael Mikloško</t>
  </si>
  <si>
    <t>Jozef Pravda</t>
  </si>
  <si>
    <t>Peter Šmeringai</t>
  </si>
  <si>
    <t>Miroslav Tásler</t>
  </si>
  <si>
    <t>Zdenko Valášek</t>
  </si>
  <si>
    <t>Jozef Wožniak</t>
  </si>
  <si>
    <t>Ida Gálová</t>
  </si>
  <si>
    <t>Katarína Macháčková</t>
  </si>
  <si>
    <t>Jana Michaličková</t>
  </si>
  <si>
    <t>Štefan Niko</t>
  </si>
  <si>
    <t>Miroslav Procháska</t>
  </si>
  <si>
    <t>Richard Takáč</t>
  </si>
  <si>
    <t>Ivan Vaňo</t>
  </si>
  <si>
    <t>Kvetoslava Ďurčová</t>
  </si>
  <si>
    <t>Lukáč Grešner</t>
  </si>
  <si>
    <t>Rastislav Hodouš</t>
  </si>
  <si>
    <t>Izabela Chmurová</t>
  </si>
  <si>
    <t>Pavol Jurkovič</t>
  </si>
  <si>
    <t>Peter Krško</t>
  </si>
  <si>
    <t>Milan Kučík</t>
  </si>
  <si>
    <t>Ján Kuchárik</t>
  </si>
  <si>
    <t>Peter Kutiš</t>
  </si>
  <si>
    <t>Ľuboš Maxina</t>
  </si>
  <si>
    <t>Robert Melcer</t>
  </si>
  <si>
    <t>Slavomír Molnár</t>
  </si>
  <si>
    <t>Roman Murín</t>
  </si>
  <si>
    <t>Ján Onduš</t>
  </si>
  <si>
    <t>Róbert Orság</t>
  </si>
  <si>
    <t>Maroš Pavlenda</t>
  </si>
  <si>
    <t>Vladimír Petráš</t>
  </si>
  <si>
    <t>Jozef Polerecký</t>
  </si>
  <si>
    <t>Matúš Richter</t>
  </si>
  <si>
    <t>Andrej Sikora</t>
  </si>
  <si>
    <t>Jana Sýkorová</t>
  </si>
  <si>
    <t>Roman Švarc</t>
  </si>
  <si>
    <t>Július Urík</t>
  </si>
  <si>
    <t>Miroslav Žiak</t>
  </si>
  <si>
    <t>Anton Adamčík</t>
  </si>
  <si>
    <t>Helena Dadíková</t>
  </si>
  <si>
    <t>Martin Drozd</t>
  </si>
  <si>
    <t>Otto Fábrik</t>
  </si>
  <si>
    <t>Július Gális</t>
  </si>
  <si>
    <t>Ľuboš Jelačič</t>
  </si>
  <si>
    <t>Ľuboš Kotlář</t>
  </si>
  <si>
    <t>Martin Lukačovič</t>
  </si>
  <si>
    <t>Jaroslav Mäsiar</t>
  </si>
  <si>
    <t>Marián Mittaš</t>
  </si>
  <si>
    <t>Ján Mojžiš</t>
  </si>
  <si>
    <t>Jozef Otto</t>
  </si>
  <si>
    <t>Peter Oulehle</t>
  </si>
  <si>
    <t>Peter Paulík</t>
  </si>
  <si>
    <t>Viliama Remeňová</t>
  </si>
  <si>
    <t>Natália Svítková</t>
  </si>
  <si>
    <t>František Šiller</t>
  </si>
  <si>
    <t>Renáta Úradníčková</t>
  </si>
  <si>
    <t>Soňa Babiaková</t>
  </si>
  <si>
    <t>Branislav Bucák</t>
  </si>
  <si>
    <t>Martin Bugár</t>
  </si>
  <si>
    <t>Jaroslav Cigaňák</t>
  </si>
  <si>
    <t>Veronika Drábiková</t>
  </si>
  <si>
    <t>MDDr.</t>
  </si>
  <si>
    <t>Viera Ďurčeková</t>
  </si>
  <si>
    <t>Radko Gavliak</t>
  </si>
  <si>
    <t>Branislav Gigac</t>
  </si>
  <si>
    <t>Petra Hajšelová</t>
  </si>
  <si>
    <t>Róbert Hekl</t>
  </si>
  <si>
    <t>Michal Mieres</t>
  </si>
  <si>
    <t>Peter Mikuláš</t>
  </si>
  <si>
    <t>Libor Mokrý</t>
  </si>
  <si>
    <t>Juraj Polák</t>
  </si>
  <si>
    <t>Jaromír Štěpánek</t>
  </si>
  <si>
    <t>Igor Vavro</t>
  </si>
  <si>
    <t>Ľubomír Vida</t>
  </si>
  <si>
    <t>Alojz Vlčko</t>
  </si>
  <si>
    <t>Zuzana Vrecková</t>
  </si>
  <si>
    <t>Filip Zeleník</t>
  </si>
  <si>
    <t>Marek Borik</t>
  </si>
  <si>
    <t>Jozef Búry</t>
  </si>
  <si>
    <t>Michal Dobiaš</t>
  </si>
  <si>
    <t>Viera Dušičková</t>
  </si>
  <si>
    <t>Karol Herceg</t>
  </si>
  <si>
    <t>Renáta Husárová</t>
  </si>
  <si>
    <t>Dušan Magdin</t>
  </si>
  <si>
    <t>Janka Muchová</t>
  </si>
  <si>
    <t>Helena Píšová</t>
  </si>
  <si>
    <t>Eleonóra Porubcová</t>
  </si>
  <si>
    <t>Matilda Preinerová</t>
  </si>
  <si>
    <t>Vladimír Revický</t>
  </si>
  <si>
    <t>Zuzana Škrtelová</t>
  </si>
  <si>
    <t>Katarína Vráblová</t>
  </si>
  <si>
    <t>Ladislav Zelinka</t>
  </si>
  <si>
    <t>Štefan Borko</t>
  </si>
  <si>
    <t>Ján Mäsiar</t>
  </si>
  <si>
    <t>Juraj Ohradzanský</t>
  </si>
  <si>
    <t>Katarína Čičmancová</t>
  </si>
  <si>
    <t>František Krško</t>
  </si>
  <si>
    <t>Radovan Ceglédy</t>
  </si>
  <si>
    <t>Jozef Šimko</t>
  </si>
  <si>
    <t>Viliam Vaš</t>
  </si>
  <si>
    <t>Róbert Zagyi</t>
  </si>
  <si>
    <t>Eva Bornayová</t>
  </si>
  <si>
    <t>Svetlana Bornayová</t>
  </si>
  <si>
    <t>Koloman Demeter</t>
  </si>
  <si>
    <t>Michal Demeter</t>
  </si>
  <si>
    <t>Marta Kanalová</t>
  </si>
  <si>
    <t>Iveta Lukáčková</t>
  </si>
  <si>
    <t>Jaroslav Matzenauer</t>
  </si>
  <si>
    <t>Peter Očovay</t>
  </si>
  <si>
    <t>Ladislav Rigó</t>
  </si>
  <si>
    <t>Attila Sebők</t>
  </si>
  <si>
    <t>Zoltán Bán</t>
  </si>
  <si>
    <t>Zsolt Főző</t>
  </si>
  <si>
    <t>Erika Juhászová</t>
  </si>
  <si>
    <t>Ján Jurkemík</t>
  </si>
  <si>
    <t>PhD. MPH MBA</t>
  </si>
  <si>
    <t>Barnabáš Kovács</t>
  </si>
  <si>
    <t>Zoltán Kovács</t>
  </si>
  <si>
    <t>Robert Kuvik</t>
  </si>
  <si>
    <t>Mária Páková</t>
  </si>
  <si>
    <t>Štefan Tankó</t>
  </si>
  <si>
    <t>Andrea Andrášiová</t>
  </si>
  <si>
    <t>Ferenc Auxt</t>
  </si>
  <si>
    <t>Alexander Bacso</t>
  </si>
  <si>
    <t>Štefan Baláž</t>
  </si>
  <si>
    <t>Ján Čeman</t>
  </si>
  <si>
    <t>Anna Drugdová</t>
  </si>
  <si>
    <t>Tibor Figei</t>
  </si>
  <si>
    <t>Gizela Kubačková</t>
  </si>
  <si>
    <t>Lukáš Kvietok</t>
  </si>
  <si>
    <t>František Tóth</t>
  </si>
  <si>
    <t>Roman Vaľo</t>
  </si>
  <si>
    <t>Jaroslav Bagačka</t>
  </si>
  <si>
    <t>Ján Bavala</t>
  </si>
  <si>
    <t>Miroslav Bitala</t>
  </si>
  <si>
    <t>Attila Halász</t>
  </si>
  <si>
    <t>Ivan Hazucha</t>
  </si>
  <si>
    <t>Dušan Hlinka</t>
  </si>
  <si>
    <t>Peter Juhász</t>
  </si>
  <si>
    <t>Vojtech Kökény</t>
  </si>
  <si>
    <t>Pavel Molnár</t>
  </si>
  <si>
    <t>Roman Slanina</t>
  </si>
  <si>
    <t>Július Sojka</t>
  </si>
  <si>
    <t>Gabriel Szántó</t>
  </si>
  <si>
    <t>Martin Šiška</t>
  </si>
  <si>
    <t>Július Takáč</t>
  </si>
  <si>
    <t>Anna Zsóriová</t>
  </si>
  <si>
    <t>Pavel Zvara</t>
  </si>
  <si>
    <t>Marcela Bellová</t>
  </si>
  <si>
    <t>Branislav Bukviar</t>
  </si>
  <si>
    <t>Zoltán Cziprusz</t>
  </si>
  <si>
    <t>Csaba Horváth</t>
  </si>
  <si>
    <t>Július Jankovič</t>
  </si>
  <si>
    <t>Petra Jekimová</t>
  </si>
  <si>
    <t>Júlia Nováková</t>
  </si>
  <si>
    <t>Gejza Ruszó</t>
  </si>
  <si>
    <t>Tomáš Sliva</t>
  </si>
  <si>
    <t>Jozef Tóth</t>
  </si>
  <si>
    <t>Ján Bednárik</t>
  </si>
  <si>
    <t>Igor Čombor</t>
  </si>
  <si>
    <t>Karol Javorka</t>
  </si>
  <si>
    <t>Róbert Kolár</t>
  </si>
  <si>
    <t>Vojtech Macko</t>
  </si>
  <si>
    <t>Patrik Habo</t>
  </si>
  <si>
    <t>Ľuboš Koreň</t>
  </si>
  <si>
    <t>Ľuboš Královenský</t>
  </si>
  <si>
    <t>Anna Šanobová</t>
  </si>
  <si>
    <t>Marián Páleš</t>
  </si>
  <si>
    <t>Adriana Stolárová</t>
  </si>
  <si>
    <t>Magdaléna Špaková Belanová</t>
  </si>
  <si>
    <t>Juraj Šrámek</t>
  </si>
  <si>
    <t>Adriána Trangošová</t>
  </si>
  <si>
    <t>Matej Bulla</t>
  </si>
  <si>
    <t>Ladislav Fínik</t>
  </si>
  <si>
    <t>Marián Gašaj</t>
  </si>
  <si>
    <t>Ľubomír Kubáň</t>
  </si>
  <si>
    <t>Michal Lazár</t>
  </si>
  <si>
    <t>Patrik Lupták</t>
  </si>
  <si>
    <t>Martin Rusnák</t>
  </si>
  <si>
    <t>Ladislav Valent</t>
  </si>
  <si>
    <t>Jozef Furťo</t>
  </si>
  <si>
    <t>Jana Halušková</t>
  </si>
  <si>
    <t>Ján Kolík</t>
  </si>
  <si>
    <t>Jozef Legerský</t>
  </si>
  <si>
    <t>Dušan Mataj</t>
  </si>
  <si>
    <t>Mária Smiešková</t>
  </si>
  <si>
    <t>Erik Šino</t>
  </si>
  <si>
    <t>Jana Štreitová</t>
  </si>
  <si>
    <t>Miroslav Zuberec</t>
  </si>
  <si>
    <t>Zuzana Buntová Bočeková</t>
  </si>
  <si>
    <t>Peter Černák</t>
  </si>
  <si>
    <t>Róbert Hlačina</t>
  </si>
  <si>
    <t>Martin Hromada</t>
  </si>
  <si>
    <t>Peter Chmelický</t>
  </si>
  <si>
    <t>Vojtech Jánoš</t>
  </si>
  <si>
    <t>Michal Jaroš</t>
  </si>
  <si>
    <t>Juraj Kurňavka</t>
  </si>
  <si>
    <t>Branislav Lamoš</t>
  </si>
  <si>
    <t>Viera Rassu Nagy</t>
  </si>
  <si>
    <t>Katarína Rembovská</t>
  </si>
  <si>
    <t>Roman Zach</t>
  </si>
  <si>
    <t>Natália Zelnická</t>
  </si>
  <si>
    <t>Radovan Birka</t>
  </si>
  <si>
    <t>Július Janiga</t>
  </si>
  <si>
    <t>Peter Janiga</t>
  </si>
  <si>
    <t>Radislav Kendera</t>
  </si>
  <si>
    <t>Ján Kuráň</t>
  </si>
  <si>
    <t>Mgr.Art.</t>
  </si>
  <si>
    <t>Miroslav Obtulovič</t>
  </si>
  <si>
    <t>Pavol Rusko</t>
  </si>
  <si>
    <t>doc.akad.mal.ArtD.</t>
  </si>
  <si>
    <t>Vendelín Ružička</t>
  </si>
  <si>
    <t>Radoslav Salák</t>
  </si>
  <si>
    <t>Peter Sieklik</t>
  </si>
  <si>
    <t>Ľudovít Beťko</t>
  </si>
  <si>
    <t>Stanislav Javorka</t>
  </si>
  <si>
    <t>Radoslava Kanderová</t>
  </si>
  <si>
    <t>Gustáv Kapina</t>
  </si>
  <si>
    <t>Slavomír Klačko</t>
  </si>
  <si>
    <t>Miloš Kostík</t>
  </si>
  <si>
    <t>Zdenko Mastiš</t>
  </si>
  <si>
    <t>Jozef Müller</t>
  </si>
  <si>
    <t>Michal Slašťan</t>
  </si>
  <si>
    <t>Dana Sršňová</t>
  </si>
  <si>
    <t>Jakub Ševčík</t>
  </si>
  <si>
    <t>Jozef Fecenko</t>
  </si>
  <si>
    <t>Pavol Hurák</t>
  </si>
  <si>
    <t>Pavol Ivan</t>
  </si>
  <si>
    <t>Miroslav Kerdík</t>
  </si>
  <si>
    <t>Vladimír Klimek</t>
  </si>
  <si>
    <t>Michal Kubačka</t>
  </si>
  <si>
    <t>Jaroslav Laclavík</t>
  </si>
  <si>
    <t>Tomáš Lavrík</t>
  </si>
  <si>
    <t>Miloš Makónyi</t>
  </si>
  <si>
    <t>Richard Makovický</t>
  </si>
  <si>
    <t>Igor Neumann</t>
  </si>
  <si>
    <t>Erika Revajová</t>
  </si>
  <si>
    <t>Emil Saniga</t>
  </si>
  <si>
    <t>Pavel Šípoš</t>
  </si>
  <si>
    <t>Tomáš Šošovec</t>
  </si>
  <si>
    <t>Juraj Burgan</t>
  </si>
  <si>
    <t>Martina Camberová</t>
  </si>
  <si>
    <t>Roman Dančo</t>
  </si>
  <si>
    <t>Mário Furdek</t>
  </si>
  <si>
    <t>Ivan Gregor</t>
  </si>
  <si>
    <t>Ondrej Konderík</t>
  </si>
  <si>
    <t>Mária Kramárová</t>
  </si>
  <si>
    <t>Tibor Lauko</t>
  </si>
  <si>
    <t>Peter Rakučák</t>
  </si>
  <si>
    <t>Michal Sidor</t>
  </si>
  <si>
    <t>Milan Šlávka</t>
  </si>
  <si>
    <t>Peter Štupák</t>
  </si>
  <si>
    <t>Branislav Tomo</t>
  </si>
  <si>
    <t>Miroslav Zigo</t>
  </si>
  <si>
    <t>Jozef Bednár</t>
  </si>
  <si>
    <t>Marian Bölcs</t>
  </si>
  <si>
    <t>Vojtech Kovács</t>
  </si>
  <si>
    <t>Edita Lysinová</t>
  </si>
  <si>
    <t>Csaba Orosz</t>
  </si>
  <si>
    <t>Alžbeta Dégnerová</t>
  </si>
  <si>
    <t>Ján Jandačka</t>
  </si>
  <si>
    <t>Roland Kovács</t>
  </si>
  <si>
    <t>Martin Polovka</t>
  </si>
  <si>
    <t>Erika Šoltésová</t>
  </si>
  <si>
    <t>Peter Varju</t>
  </si>
  <si>
    <t>Edit Bauer</t>
  </si>
  <si>
    <t>Michal Kubanka</t>
  </si>
  <si>
    <t>Ján Micanko</t>
  </si>
  <si>
    <t>Ľudovít Ürge</t>
  </si>
  <si>
    <t>Gabriela Csériová</t>
  </si>
  <si>
    <t>Zoltán Faragó</t>
  </si>
  <si>
    <t>Branislav Jandačka</t>
  </si>
  <si>
    <t>Marie Stracenská</t>
  </si>
  <si>
    <t>František Sztruhár</t>
  </si>
  <si>
    <t>Gábor Veres</t>
  </si>
  <si>
    <t>Peter Bartalos</t>
  </si>
  <si>
    <t>Emília Danišová</t>
  </si>
  <si>
    <t>Igor Halász</t>
  </si>
  <si>
    <t>Ivan Husár</t>
  </si>
  <si>
    <t>Ladislav Kertész</t>
  </si>
  <si>
    <t>János Méry</t>
  </si>
  <si>
    <t>Imrich Tóth</t>
  </si>
  <si>
    <t>Szilárd Both</t>
  </si>
  <si>
    <t>Jakub Nagy</t>
  </si>
  <si>
    <t>Ilona Pirk</t>
  </si>
  <si>
    <t>Agneša Tóthová</t>
  </si>
  <si>
    <t>Renáta Varga</t>
  </si>
  <si>
    <t>Ladislav Czafik</t>
  </si>
  <si>
    <t>Márton Domsitz</t>
  </si>
  <si>
    <t>Peter Macuška</t>
  </si>
  <si>
    <t>Fridrich Matejík</t>
  </si>
  <si>
    <t>Martin Mikuláš</t>
  </si>
  <si>
    <t>Tibor Pogány</t>
  </si>
  <si>
    <t>Erika Forgách</t>
  </si>
  <si>
    <t>Csaba Hideghéthy</t>
  </si>
  <si>
    <t>Tomáš Jávorka</t>
  </si>
  <si>
    <t>Csaba Kiss</t>
  </si>
  <si>
    <t>Patricia Tóthová</t>
  </si>
  <si>
    <t>Henrieta Balheimová</t>
  </si>
  <si>
    <t>Tibor Duducz</t>
  </si>
  <si>
    <t>Pavel Élesztős</t>
  </si>
  <si>
    <t>Iveta Fajnorová</t>
  </si>
  <si>
    <t>Kristián Forgách</t>
  </si>
  <si>
    <t>Cyprian Sánka</t>
  </si>
  <si>
    <t>B.A.</t>
  </si>
  <si>
    <t>Martina Sebestyén</t>
  </si>
  <si>
    <t>Peter Súlovský</t>
  </si>
  <si>
    <t>Martin Šimurda</t>
  </si>
  <si>
    <t>Miroslav Brňák</t>
  </si>
  <si>
    <t>Peter Forgách</t>
  </si>
  <si>
    <t>Angela Jágerová</t>
  </si>
  <si>
    <t>Jozef Nagy</t>
  </si>
  <si>
    <t>Dušan Badinský</t>
  </si>
  <si>
    <t>Rudolf Bittner</t>
  </si>
  <si>
    <t>Mária Hudáková</t>
  </si>
  <si>
    <t>Martin Bernát</t>
  </si>
  <si>
    <t>Martina Bollová</t>
  </si>
  <si>
    <t>Zdenek Černay</t>
  </si>
  <si>
    <t>Emese Dobošová</t>
  </si>
  <si>
    <t>Rezső Duray</t>
  </si>
  <si>
    <t>Ján Džurňák</t>
  </si>
  <si>
    <t>Zuzana Gabrišová Košecová</t>
  </si>
  <si>
    <t>Rudolf Galambos</t>
  </si>
  <si>
    <t>Miroslav Horváth</t>
  </si>
  <si>
    <t>Tomáš Janko</t>
  </si>
  <si>
    <t>Karol Jankó</t>
  </si>
  <si>
    <t>Tomáš Jasenovec</t>
  </si>
  <si>
    <t>Jaroslav Jeleník</t>
  </si>
  <si>
    <t>Gašpar Józan</t>
  </si>
  <si>
    <t>Jozef Koiš</t>
  </si>
  <si>
    <t>Katarína Kuruczová</t>
  </si>
  <si>
    <t>Pavol Kvál</t>
  </si>
  <si>
    <t>Martin Lettrich</t>
  </si>
  <si>
    <t>akademický sochár</t>
  </si>
  <si>
    <t>Ján Maglocký</t>
  </si>
  <si>
    <t>Lucia Mészárosová</t>
  </si>
  <si>
    <t>Peter Morvay</t>
  </si>
  <si>
    <t>Gabriella Németh</t>
  </si>
  <si>
    <t>Szilárd Németh</t>
  </si>
  <si>
    <t>Šimon Pevala</t>
  </si>
  <si>
    <t>Zoltán Polák</t>
  </si>
  <si>
    <t>Silvia Poórová</t>
  </si>
  <si>
    <t>Ivan Rezník</t>
  </si>
  <si>
    <t>Jana Rohárová</t>
  </si>
  <si>
    <t>Monika Snohová</t>
  </si>
  <si>
    <t>Eva Stašáková</t>
  </si>
  <si>
    <t>Zuzana Szárazová</t>
  </si>
  <si>
    <t>Peter Šimonič</t>
  </si>
  <si>
    <t>Marek Šranko</t>
  </si>
  <si>
    <t>Lívia Tornyaiová</t>
  </si>
  <si>
    <t>Pavol Tóth</t>
  </si>
  <si>
    <t>Janka Turanská</t>
  </si>
  <si>
    <t>Ľuboš Várady</t>
  </si>
  <si>
    <t>Jozef Varga</t>
  </si>
  <si>
    <t>Matej Varga</t>
  </si>
  <si>
    <t>Balázs Vojtek</t>
  </si>
  <si>
    <t>Peter Árva</t>
  </si>
  <si>
    <t>Gyula Bárdos</t>
  </si>
  <si>
    <t>Rudof Bittner</t>
  </si>
  <si>
    <t>Ján Cíbik</t>
  </si>
  <si>
    <t>Eva Cibuľová</t>
  </si>
  <si>
    <t>Attila Csuka</t>
  </si>
  <si>
    <t>Daniel Drinka</t>
  </si>
  <si>
    <t>Filip Ďuriš</t>
  </si>
  <si>
    <t>Peter Feranc</t>
  </si>
  <si>
    <t>Marianna Glončáková</t>
  </si>
  <si>
    <t>Juraj Gubáni</t>
  </si>
  <si>
    <t>Attila Izsák</t>
  </si>
  <si>
    <t>Rastislav Kysel</t>
  </si>
  <si>
    <t>Monika Macháčková</t>
  </si>
  <si>
    <t>Martin Matúš</t>
  </si>
  <si>
    <t>Tomáš Medveď</t>
  </si>
  <si>
    <t>Miklós Mészáros</t>
  </si>
  <si>
    <t>Tomáš Mókoš</t>
  </si>
  <si>
    <t>Michaela Pánisová Ležáková</t>
  </si>
  <si>
    <t>Richard Pauer</t>
  </si>
  <si>
    <t>František Podolský</t>
  </si>
  <si>
    <t>Peter Príbelský</t>
  </si>
  <si>
    <t>Ján Pullman</t>
  </si>
  <si>
    <t>Peter Sedala</t>
  </si>
  <si>
    <t>Ján Spůra</t>
  </si>
  <si>
    <t>Roman Suchánek</t>
  </si>
  <si>
    <t>Pavol Škovránek</t>
  </si>
  <si>
    <t>Radoslav Štefančík</t>
  </si>
  <si>
    <t>Štefan Vincze</t>
  </si>
  <si>
    <t>Juraj Zeerak</t>
  </si>
  <si>
    <t>Anetta Zelmanová</t>
  </si>
  <si>
    <t>Martin Džačovský</t>
  </si>
  <si>
    <t>Branislav Grimm</t>
  </si>
  <si>
    <t>Ján Hurban</t>
  </si>
  <si>
    <t>Peter Hutta</t>
  </si>
  <si>
    <t>Pavol Kalman</t>
  </si>
  <si>
    <t>Ondrej Krajči</t>
  </si>
  <si>
    <t>Martin Lidaj</t>
  </si>
  <si>
    <t>MBA LLM</t>
  </si>
  <si>
    <t>Miroslav Riška</t>
  </si>
  <si>
    <t>Branislav Toman</t>
  </si>
  <si>
    <t>Ivana Mičová</t>
  </si>
  <si>
    <t>Martin Škúrek</t>
  </si>
  <si>
    <t>Viera Wágnerová</t>
  </si>
  <si>
    <t>Milan Zburin</t>
  </si>
  <si>
    <t>Filip Lackovič</t>
  </si>
  <si>
    <t>Tomáš Motus</t>
  </si>
  <si>
    <t>Peter Pastucha</t>
  </si>
  <si>
    <t>František Šteffek</t>
  </si>
  <si>
    <t>Miloš Blaško</t>
  </si>
  <si>
    <t>Martin Čonka</t>
  </si>
  <si>
    <t>Stanislav Hurban</t>
  </si>
  <si>
    <t>Miroslav Koprla</t>
  </si>
  <si>
    <t>Pavol Krutý</t>
  </si>
  <si>
    <t>Miriam Madunická</t>
  </si>
  <si>
    <t>Pavol Mikulíček</t>
  </si>
  <si>
    <t>Andrej Miškovič</t>
  </si>
  <si>
    <t>Juraj Moravčík</t>
  </si>
  <si>
    <t>Marek Paveska</t>
  </si>
  <si>
    <t>Andrej Ragula</t>
  </si>
  <si>
    <t>Ľubomír Štvrtecký</t>
  </si>
  <si>
    <t>Peter Švec</t>
  </si>
  <si>
    <t>Marián Žúrek</t>
  </si>
  <si>
    <t>Michal Andacký</t>
  </si>
  <si>
    <t>Gabriel Bartošek</t>
  </si>
  <si>
    <t>Daša Bartošová</t>
  </si>
  <si>
    <t>Michaela Danielová</t>
  </si>
  <si>
    <t>Ľubica Krištofová</t>
  </si>
  <si>
    <t>Jaroslav Petrla</t>
  </si>
  <si>
    <t>Filip Planka</t>
  </si>
  <si>
    <t>Jarmila Barcaj Drinková</t>
  </si>
  <si>
    <t>Anna Kovárová</t>
  </si>
  <si>
    <t>Martin Krumpál</t>
  </si>
  <si>
    <t>Ľubomír Miča</t>
  </si>
  <si>
    <t>Jaroslav Rehuš</t>
  </si>
  <si>
    <t>Miroslav Šefčík</t>
  </si>
  <si>
    <t>Miroslav Tehlár</t>
  </si>
  <si>
    <t>Vladimír Včelka</t>
  </si>
  <si>
    <t>Klaudia Zríniová</t>
  </si>
  <si>
    <t>Ľubomír Bejdák</t>
  </si>
  <si>
    <t>Lenka Búzková</t>
  </si>
  <si>
    <t>Ján Dorotka</t>
  </si>
  <si>
    <t>Martin Hartmann</t>
  </si>
  <si>
    <t>Kristína Chudá</t>
  </si>
  <si>
    <t>Jozef Kollár</t>
  </si>
  <si>
    <t>Jaroslav Kugler</t>
  </si>
  <si>
    <t>Jozef Mikuš</t>
  </si>
  <si>
    <t>Petra Morávková</t>
  </si>
  <si>
    <t>Michal Šúrek</t>
  </si>
  <si>
    <t>Martin Čulen</t>
  </si>
  <si>
    <t>Martin Dudáš</t>
  </si>
  <si>
    <t>Ivan Haba</t>
  </si>
  <si>
    <t>Juraj Kabát</t>
  </si>
  <si>
    <t>Peter Kapsa</t>
  </si>
  <si>
    <t>Artúr Kubík</t>
  </si>
  <si>
    <t>Martina Otrísalová</t>
  </si>
  <si>
    <t>Roman Sova</t>
  </si>
  <si>
    <t>Ivan Šimonovič</t>
  </si>
  <si>
    <t>Marta Štítna</t>
  </si>
  <si>
    <t>Elena Valášková</t>
  </si>
  <si>
    <t>Ľubica Vyletelová</t>
  </si>
  <si>
    <t>Ivan Paveska</t>
  </si>
  <si>
    <t>Zuzana Horváthová</t>
  </si>
  <si>
    <t>Pavol Kurbel</t>
  </si>
  <si>
    <t>Martin Tomčányi</t>
  </si>
  <si>
    <t>Radoslav Andrásy</t>
  </si>
  <si>
    <t>Milan Bánovský</t>
  </si>
  <si>
    <t>Miroslav Bucha,</t>
  </si>
  <si>
    <t>Edita Červeňová,</t>
  </si>
  <si>
    <t>Martin Drobný,</t>
  </si>
  <si>
    <t>Dušan Gál</t>
  </si>
  <si>
    <t>Michal Hanus,</t>
  </si>
  <si>
    <t>Bystrík Horváth,</t>
  </si>
  <si>
    <t>Michal Irsák,</t>
  </si>
  <si>
    <t>Róbert Kráľ,</t>
  </si>
  <si>
    <t>Marcel Královič,</t>
  </si>
  <si>
    <t>Ľudovít Lipovský</t>
  </si>
  <si>
    <t>Jozef Sečeň,</t>
  </si>
  <si>
    <t>Róbert Stareček</t>
  </si>
  <si>
    <t>Marek Tóth,</t>
  </si>
  <si>
    <t>Stanislav Tvrdík</t>
  </si>
  <si>
    <t>Roman Vančo</t>
  </si>
  <si>
    <t>Anton Dúbravec,</t>
  </si>
  <si>
    <t>Norbert Kalinai,</t>
  </si>
  <si>
    <t>Pavlína Karmažínová,</t>
  </si>
  <si>
    <t>Slávka Kramárová,</t>
  </si>
  <si>
    <t>Ondrej Kurbel,</t>
  </si>
  <si>
    <t>Ľubomír Kyselý,</t>
  </si>
  <si>
    <t>Ľubomír Veselický,</t>
  </si>
  <si>
    <t>Božena Vydarená</t>
  </si>
  <si>
    <t>Milan Buch</t>
  </si>
  <si>
    <t>Mária Fačkovcová,</t>
  </si>
  <si>
    <t>Dušan Irsák</t>
  </si>
  <si>
    <t>Rastislav Jurina,</t>
  </si>
  <si>
    <t>Tomáš Karmažín,</t>
  </si>
  <si>
    <t>Tomáš Kobora</t>
  </si>
  <si>
    <t>Zdenko Nádaský</t>
  </si>
  <si>
    <t>Marta Némethová,</t>
  </si>
  <si>
    <t>Peter Štibrányi,</t>
  </si>
  <si>
    <t>Jaroslav Troják,</t>
  </si>
  <si>
    <t>Viliam Vacho</t>
  </si>
  <si>
    <t>Pavel Cibuliak</t>
  </si>
  <si>
    <t>Hana Homoľová</t>
  </si>
  <si>
    <t>Irena 'Milecová</t>
  </si>
  <si>
    <t>Ivana Bariová</t>
  </si>
  <si>
    <t>Róbert Boháčik</t>
  </si>
  <si>
    <t>Dušan Brna</t>
  </si>
  <si>
    <t>Róbert Buchta</t>
  </si>
  <si>
    <t>Mirko Caban</t>
  </si>
  <si>
    <t>Milan Cibuliak</t>
  </si>
  <si>
    <t>Elena Čipková</t>
  </si>
  <si>
    <t>Renata De Buhrová</t>
  </si>
  <si>
    <t>Zuzana Gažúrová</t>
  </si>
  <si>
    <t>Jaroslav Hecko</t>
  </si>
  <si>
    <t>Karol Hruška</t>
  </si>
  <si>
    <t>Róbert Hurák</t>
  </si>
  <si>
    <t>Mário Keleti</t>
  </si>
  <si>
    <t>Klement Kéry</t>
  </si>
  <si>
    <t>Dušan Kojnok</t>
  </si>
  <si>
    <t>Anna Kožiaková</t>
  </si>
  <si>
    <t>Karol Kubíni</t>
  </si>
  <si>
    <t>Radko Ľaudár</t>
  </si>
  <si>
    <t>Peter Mináč</t>
  </si>
  <si>
    <t>Roman Oravec</t>
  </si>
  <si>
    <t>Ján Spišiak</t>
  </si>
  <si>
    <t>Jaroslav Suja</t>
  </si>
  <si>
    <t>Marta Svobodová</t>
  </si>
  <si>
    <t>Milan Šlaj fer</t>
  </si>
  <si>
    <t>Roman Šotek</t>
  </si>
  <si>
    <t>Anna Štulajterová</t>
  </si>
  <si>
    <t>Adriana Zavadinková</t>
  </si>
  <si>
    <t>Peter Baláž</t>
  </si>
  <si>
    <t>Lenka Bočkayová</t>
  </si>
  <si>
    <t>Vladimír Danko</t>
  </si>
  <si>
    <t>Alexandra Gieciová</t>
  </si>
  <si>
    <t>Oto Hodál</t>
  </si>
  <si>
    <t>Marián Kapusta</t>
  </si>
  <si>
    <t>Antonín Bečka</t>
  </si>
  <si>
    <t>Zuzana Belanská</t>
  </si>
  <si>
    <t>Tomáš Bobrík</t>
  </si>
  <si>
    <t>Martin Bucko</t>
  </si>
  <si>
    <t>Alena Ďurčeková</t>
  </si>
  <si>
    <t>Patrik Ďurík</t>
  </si>
  <si>
    <t>Štefan Grach</t>
  </si>
  <si>
    <t>Ján Herda</t>
  </si>
  <si>
    <t>Anton Hippík</t>
  </si>
  <si>
    <t>Martin Hollan</t>
  </si>
  <si>
    <t>Marián Hubinský</t>
  </si>
  <si>
    <t>Dávid Keselý</t>
  </si>
  <si>
    <t>Anton Klačanský</t>
  </si>
  <si>
    <t>Jozef Krajčík</t>
  </si>
  <si>
    <t>Zuzana Krajčová</t>
  </si>
  <si>
    <t>Ladislav Mokran</t>
  </si>
  <si>
    <t>Miroslav Porubský</t>
  </si>
  <si>
    <t>Zuzana Sigetová</t>
  </si>
  <si>
    <t>Roman Szegény</t>
  </si>
  <si>
    <t>Ivan Šaliga</t>
  </si>
  <si>
    <t>Alžbeta Špániková</t>
  </si>
  <si>
    <t>Ida Valachová</t>
  </si>
  <si>
    <t>Lukáš Vencl</t>
  </si>
  <si>
    <t>Šimon Vystavil</t>
  </si>
  <si>
    <t>Vladimír Železník</t>
  </si>
  <si>
    <t>Juraj Želiska</t>
  </si>
  <si>
    <t>Martin Benko</t>
  </si>
  <si>
    <t>Jana Bezáková</t>
  </si>
  <si>
    <t>Tomáš Bilik</t>
  </si>
  <si>
    <t>Dušan Ducho</t>
  </si>
  <si>
    <t>Michal Fajin</t>
  </si>
  <si>
    <t>MBA LL.M</t>
  </si>
  <si>
    <t>Roman Goča</t>
  </si>
  <si>
    <t>Mária Haláková</t>
  </si>
  <si>
    <t>Daniela Ičová</t>
  </si>
  <si>
    <t>Alena Kňazeová</t>
  </si>
  <si>
    <t>Milan Lisý</t>
  </si>
  <si>
    <t>Ľubomír Mrižo</t>
  </si>
  <si>
    <t>Alica Patáková</t>
  </si>
  <si>
    <t>Maroš Pavlovič</t>
  </si>
  <si>
    <t>Ingrid Schwarzová</t>
  </si>
  <si>
    <t>Erika Šišmičová</t>
  </si>
  <si>
    <t>Ľudovít Teťák</t>
  </si>
  <si>
    <t>Jindřich Záhumenský</t>
  </si>
  <si>
    <t>Vladimír Anděl</t>
  </si>
  <si>
    <t>Martin Andraško</t>
  </si>
  <si>
    <t>Peter Bartoník</t>
  </si>
  <si>
    <t>Patrik Bosák</t>
  </si>
  <si>
    <t>Eduard Galko</t>
  </si>
  <si>
    <t>Lukáš Grežďo</t>
  </si>
  <si>
    <t>Katarína Katonová</t>
  </si>
  <si>
    <t>Martin Kohajda</t>
  </si>
  <si>
    <t>Jozef Kotleba</t>
  </si>
  <si>
    <t>Július Krajčík</t>
  </si>
  <si>
    <t>Milan Krajčík</t>
  </si>
  <si>
    <t>Jana Malinková</t>
  </si>
  <si>
    <t>Michal Meluš</t>
  </si>
  <si>
    <t>Peter Michalík</t>
  </si>
  <si>
    <t>Miloš Opačitý</t>
  </si>
  <si>
    <t>Tomáš Oslejšek</t>
  </si>
  <si>
    <t>Ján Píry</t>
  </si>
  <si>
    <t>Dr. Ing.</t>
  </si>
  <si>
    <t>Emil Sližka</t>
  </si>
  <si>
    <t>Marián Šuch</t>
  </si>
  <si>
    <t>Ľudmila Tobiášová</t>
  </si>
  <si>
    <t>Peter Urbanec</t>
  </si>
  <si>
    <t>Ivan Vitko</t>
  </si>
  <si>
    <t>Peter Žembera</t>
  </si>
  <si>
    <t>Pavol Baláž</t>
  </si>
  <si>
    <t>Marta Barboríková</t>
  </si>
  <si>
    <t>Michal Bohil</t>
  </si>
  <si>
    <t>František Ďurina</t>
  </si>
  <si>
    <t>Jozef Kováčik</t>
  </si>
  <si>
    <t>Beáta Lobotková</t>
  </si>
  <si>
    <t>Ervín Mik</t>
  </si>
  <si>
    <t>Daria Štrosová</t>
  </si>
  <si>
    <t>Juraj Vitko</t>
  </si>
  <si>
    <t>Michal Bohát</t>
  </si>
  <si>
    <t>Patrik Bujna</t>
  </si>
  <si>
    <t>Ján Cabaj</t>
  </si>
  <si>
    <t>Janka Krahulíková</t>
  </si>
  <si>
    <t>Miloslav Králik</t>
  </si>
  <si>
    <t>Tibor Pavlík</t>
  </si>
  <si>
    <t>Marek Schneidgen</t>
  </si>
  <si>
    <t>Peter Schwarz</t>
  </si>
  <si>
    <t>Ladislav Šípoš</t>
  </si>
  <si>
    <t>Liliana Štefanková</t>
  </si>
  <si>
    <t>Jozef Štefčík</t>
  </si>
  <si>
    <t>Roman Turček</t>
  </si>
  <si>
    <t>Jaroslav Ladický</t>
  </si>
  <si>
    <t>Katarína Mináriková</t>
  </si>
  <si>
    <t>Danica Birošová</t>
  </si>
  <si>
    <t>Miloš Mičega</t>
  </si>
  <si>
    <t>Richard Rybníček</t>
  </si>
  <si>
    <t>Ľubomír Žabár</t>
  </si>
  <si>
    <t>Oto Barborák</t>
  </si>
  <si>
    <t>CSc. Dr.h.c.</t>
  </si>
  <si>
    <t>Miroslav Bareš</t>
  </si>
  <si>
    <t>Pavol Bobošík</t>
  </si>
  <si>
    <t>Pavol Fiala</t>
  </si>
  <si>
    <t>Martin Choutka</t>
  </si>
  <si>
    <t>Rafael Janíček</t>
  </si>
  <si>
    <t>Marek Jašek</t>
  </si>
  <si>
    <t>Milan Kebísek</t>
  </si>
  <si>
    <t>Emil Košút</t>
  </si>
  <si>
    <t>Gabriela Krokvičková</t>
  </si>
  <si>
    <t>Jozef Kutlík</t>
  </si>
  <si>
    <t>Ondrej Kvasnica</t>
  </si>
  <si>
    <t>Anton Kysel</t>
  </si>
  <si>
    <t>Jozef Letko</t>
  </si>
  <si>
    <t>Richard Medal</t>
  </si>
  <si>
    <t>Vladimír Mojto</t>
  </si>
  <si>
    <t>Michal Moško</t>
  </si>
  <si>
    <t>Roman Rebroš</t>
  </si>
  <si>
    <t>Lenka Rolníková</t>
  </si>
  <si>
    <t>Miroslav Řádek</t>
  </si>
  <si>
    <t>Eva Struhárová</t>
  </si>
  <si>
    <t>Marta Šajbidorová</t>
  </si>
  <si>
    <t>Richard Ščepko</t>
  </si>
  <si>
    <t>Ľubica Tomalová</t>
  </si>
  <si>
    <t>Šimon Žďárský</t>
  </si>
  <si>
    <t>Marián Beták</t>
  </si>
  <si>
    <t>Ľubomír Bobák</t>
  </si>
  <si>
    <t>Norbert Brázda</t>
  </si>
  <si>
    <t>Katarína Bujnová</t>
  </si>
  <si>
    <t>Ján Forgáč</t>
  </si>
  <si>
    <t>Dominik Gabriel</t>
  </si>
  <si>
    <t>Svorad Harcek</t>
  </si>
  <si>
    <t>Eduard Hartmann</t>
  </si>
  <si>
    <t>Peter Hošták</t>
  </si>
  <si>
    <t>Mário Hrbas</t>
  </si>
  <si>
    <t>Dušan Ježík</t>
  </si>
  <si>
    <t>Gabriela Ježíková</t>
  </si>
  <si>
    <t>Ľuboslav Krasňan</t>
  </si>
  <si>
    <t>Mária Machová</t>
  </si>
  <si>
    <t>Ján Mikuš</t>
  </si>
  <si>
    <t>Juraj Pisca</t>
  </si>
  <si>
    <t>Daniel Prekop</t>
  </si>
  <si>
    <t>Lukáš Ronec</t>
  </si>
  <si>
    <t>Ján Skyba</t>
  </si>
  <si>
    <t>Albín Slivoň</t>
  </si>
  <si>
    <t>Miloš Somorovský</t>
  </si>
  <si>
    <t>Dušan Šošovička</t>
  </si>
  <si>
    <t>Radoslav Tilandy</t>
  </si>
  <si>
    <t>Peter Urbánek</t>
  </si>
  <si>
    <t>Milan Vanc</t>
  </si>
  <si>
    <t>Dušan Vido</t>
  </si>
  <si>
    <t>Peter Vozár</t>
  </si>
  <si>
    <t>Patrik Žák</t>
  </si>
  <si>
    <t>B.S.B.A.</t>
  </si>
  <si>
    <t>Miloslav Baco</t>
  </si>
  <si>
    <t>Juraj Bakoš</t>
  </si>
  <si>
    <t>Tomáš Balaj</t>
  </si>
  <si>
    <t>Marta Blahová</t>
  </si>
  <si>
    <t>Kamil Bystrický</t>
  </si>
  <si>
    <t>Monika Faltinková</t>
  </si>
  <si>
    <t>Daniela Felgrová</t>
  </si>
  <si>
    <t>Renáta Gombošová</t>
  </si>
  <si>
    <t>Karol Götz</t>
  </si>
  <si>
    <t>Peter Hlucháň</t>
  </si>
  <si>
    <t>Adriana Igazová</t>
  </si>
  <si>
    <t>Igor Kulich</t>
  </si>
  <si>
    <t>Alena Laborecká</t>
  </si>
  <si>
    <t>Branislav Lauko</t>
  </si>
  <si>
    <t>Ladislav Matejka</t>
  </si>
  <si>
    <t>Dagmar Mikulová</t>
  </si>
  <si>
    <t>Igor Mrva</t>
  </si>
  <si>
    <t>Akad. arch. Ing.</t>
  </si>
  <si>
    <t>Branislav Petrík</t>
  </si>
  <si>
    <t>Martin Petrík</t>
  </si>
  <si>
    <t>Vladimír Poruban</t>
  </si>
  <si>
    <t>Ivan Slaný</t>
  </si>
  <si>
    <t>Martin Smolka</t>
  </si>
  <si>
    <t>Martin Trepáč</t>
  </si>
  <si>
    <t>Martin Žáčik</t>
  </si>
  <si>
    <t>Martin Barčák</t>
  </si>
  <si>
    <t>Petronela Hajná</t>
  </si>
  <si>
    <t>Ivan Hudcovský</t>
  </si>
  <si>
    <t>Martin Jurikovič</t>
  </si>
  <si>
    <t>Josef Kolář</t>
  </si>
  <si>
    <t>Ivan Králik</t>
  </si>
  <si>
    <t>Ľuboš Kukučka</t>
  </si>
  <si>
    <t>Branislav Ladický</t>
  </si>
  <si>
    <t>Adela Maxonová</t>
  </si>
  <si>
    <t>Ján Meravý</t>
  </si>
  <si>
    <t>Dr.</t>
  </si>
  <si>
    <t>Marcel Meravý</t>
  </si>
  <si>
    <t>Andrej Noga</t>
  </si>
  <si>
    <t>Michal Poruban</t>
  </si>
  <si>
    <t>Juraj Štilicha</t>
  </si>
  <si>
    <t>Karol Uváčik</t>
  </si>
  <si>
    <t>Tomáš Vaňo</t>
  </si>
  <si>
    <t>Peter Bročka</t>
  </si>
  <si>
    <t>Marián Galbavý</t>
  </si>
  <si>
    <t>Rastislav Mráz</t>
  </si>
  <si>
    <t>Peter Ondrejka</t>
  </si>
  <si>
    <t>Vanesa Šteinerová</t>
  </si>
  <si>
    <t>Peter Tomeček</t>
  </si>
  <si>
    <t>Igor Válek</t>
  </si>
  <si>
    <t>Stanislav Žigmund</t>
  </si>
  <si>
    <t>Ladislav Beňo</t>
  </si>
  <si>
    <t>Martina Bolečková</t>
  </si>
  <si>
    <t>Petra Cagáňová</t>
  </si>
  <si>
    <t>Katarína Ďurková</t>
  </si>
  <si>
    <t>Jana Fridrichová</t>
  </si>
  <si>
    <t>Zuzana Frišová</t>
  </si>
  <si>
    <t>Marcel Jakabovič</t>
  </si>
  <si>
    <t>Milan Kebys</t>
  </si>
  <si>
    <t>Ján Kohucik</t>
  </si>
  <si>
    <t>Marcel Krajčo</t>
  </si>
  <si>
    <t>Roman Krivošík</t>
  </si>
  <si>
    <t>Jozef Machovič</t>
  </si>
  <si>
    <t>Ružena Maková</t>
  </si>
  <si>
    <t>Krištof Martinák</t>
  </si>
  <si>
    <t>Andrea Mericová</t>
  </si>
  <si>
    <t>Stanislav Mihalkovič</t>
  </si>
  <si>
    <t>Marek Neštický</t>
  </si>
  <si>
    <t>Pavol Nižnánsky</t>
  </si>
  <si>
    <t>Juraj Novota</t>
  </si>
  <si>
    <t>Peter Pejkovič</t>
  </si>
  <si>
    <t>Robert Schmidt</t>
  </si>
  <si>
    <t>Peter Sit</t>
  </si>
  <si>
    <t>Martin Sklenár</t>
  </si>
  <si>
    <t>Martin Šimo</t>
  </si>
  <si>
    <t>Stanislav Šurin</t>
  </si>
  <si>
    <t>Silvia Urmínska</t>
  </si>
  <si>
    <t>Andrej Vároš</t>
  </si>
  <si>
    <t>Richard Bohunický</t>
  </si>
  <si>
    <t>Zuzana Bošnáková</t>
  </si>
  <si>
    <t>Gabriela Cabanová</t>
  </si>
  <si>
    <t>Martin Diener</t>
  </si>
  <si>
    <t>Marek Fandel</t>
  </si>
  <si>
    <t>Andrej Farkaš</t>
  </si>
  <si>
    <t>Jaroslav Filina</t>
  </si>
  <si>
    <t>Viera Gbelcová</t>
  </si>
  <si>
    <t>JozefJakubčík</t>
  </si>
  <si>
    <t>Roman Jakubec</t>
  </si>
  <si>
    <t>Martin Ješko</t>
  </si>
  <si>
    <t>Ján Jobb</t>
  </si>
  <si>
    <t>Vladimír Kozmál</t>
  </si>
  <si>
    <t>Ján Kucman</t>
  </si>
  <si>
    <t>Matej Lančarič</t>
  </si>
  <si>
    <t>Július Lukačovič</t>
  </si>
  <si>
    <t>Pavol Machálek</t>
  </si>
  <si>
    <t>Ľubomír Malček</t>
  </si>
  <si>
    <t>Martin Mečiar</t>
  </si>
  <si>
    <t>Ivan Ostrihoň</t>
  </si>
  <si>
    <t>Tibor Pekarčík</t>
  </si>
  <si>
    <t>Jozef Pobiecký</t>
  </si>
  <si>
    <t>Marek Rajnák</t>
  </si>
  <si>
    <t>Milan Remenár</t>
  </si>
  <si>
    <t>Juraj Svrček</t>
  </si>
  <si>
    <t>Peter Šujan</t>
  </si>
  <si>
    <t>Martin Uhlík</t>
  </si>
  <si>
    <t>Ivana Varga Babel'ová</t>
  </si>
  <si>
    <t>Marek Domes</t>
  </si>
  <si>
    <t>Vladimír Ekhardt</t>
  </si>
  <si>
    <t>Juraj Fuzák</t>
  </si>
  <si>
    <t>Emanuel Gronský</t>
  </si>
  <si>
    <t>Emil Gubriansky</t>
  </si>
  <si>
    <t>Eduard Guniš</t>
  </si>
  <si>
    <t>Milan Haraga</t>
  </si>
  <si>
    <t>Pavol Hluchý</t>
  </si>
  <si>
    <t>Peter Kaufman</t>
  </si>
  <si>
    <t>Mojmír Kovář</t>
  </si>
  <si>
    <t>Branislav Kramár</t>
  </si>
  <si>
    <t>Štefan Krištofík</t>
  </si>
  <si>
    <t>Martin Kubala</t>
  </si>
  <si>
    <t>Veronika Lančaričová</t>
  </si>
  <si>
    <t>Želmíra Matušáková</t>
  </si>
  <si>
    <t>Marek Mikulčík</t>
  </si>
  <si>
    <t>Milan Minárech</t>
  </si>
  <si>
    <t>Róbert Ovad</t>
  </si>
  <si>
    <t>Marek Polonec</t>
  </si>
  <si>
    <t>Richard Sládek</t>
  </si>
  <si>
    <t>Peter Sloboda</t>
  </si>
  <si>
    <t>Martin Ševeček</t>
  </si>
  <si>
    <t>René Šimanský</t>
  </si>
  <si>
    <t>Andrej Štefák</t>
  </si>
  <si>
    <t>Jozef Študenc</t>
  </si>
  <si>
    <t>Daniela Tollarovičová</t>
  </si>
  <si>
    <t>Lenka Bagin</t>
  </si>
  <si>
    <t>Katarína Baničová</t>
  </si>
  <si>
    <t>Karol Bohovič</t>
  </si>
  <si>
    <t>Milan Fandl</t>
  </si>
  <si>
    <t>Róbert Forman</t>
  </si>
  <si>
    <t>Július Gajarský</t>
  </si>
  <si>
    <t>Mgr.lng.</t>
  </si>
  <si>
    <t>Marta Gubrická</t>
  </si>
  <si>
    <t>Peter Halada</t>
  </si>
  <si>
    <t>Anton Halenár</t>
  </si>
  <si>
    <t>Peter Hambálek</t>
  </si>
  <si>
    <t>Peter Haščík</t>
  </si>
  <si>
    <t>Igor Horanský</t>
  </si>
  <si>
    <t>Ľubica Horváthová</t>
  </si>
  <si>
    <t>Ondrej Kadlic</t>
  </si>
  <si>
    <t>Anna Kalná</t>
  </si>
  <si>
    <t>Ľuboš Kollár</t>
  </si>
  <si>
    <t>Ivan Kopčáni</t>
  </si>
  <si>
    <t>Peter Koutný</t>
  </si>
  <si>
    <t>Daniel Kravec</t>
  </si>
  <si>
    <t>Michal Krippel</t>
  </si>
  <si>
    <t>Štefan Lipták</t>
  </si>
  <si>
    <t>Ivan Matušek</t>
  </si>
  <si>
    <t>Lukáš Miklošovič</t>
  </si>
  <si>
    <t>Jozef Mitošinka</t>
  </si>
  <si>
    <t>Eva Nemčovská</t>
  </si>
  <si>
    <t>Jozef Pikna</t>
  </si>
  <si>
    <t>Vladimír Rau</t>
  </si>
  <si>
    <t>Katarína Rešetová</t>
  </si>
  <si>
    <t>Kristína Ryšavá</t>
  </si>
  <si>
    <t>Jaroslav Spodniak</t>
  </si>
  <si>
    <t>Karol Ševčík</t>
  </si>
  <si>
    <t>Ondrej Štefánik</t>
  </si>
  <si>
    <t>Šimon Štefunko</t>
  </si>
  <si>
    <t>Peter Teyerl</t>
  </si>
  <si>
    <t>Juraj Tomeček</t>
  </si>
  <si>
    <t>Dušan Zaťko</t>
  </si>
  <si>
    <t>Júlia Cagáňová</t>
  </si>
  <si>
    <t>Jozef Čavojský</t>
  </si>
  <si>
    <t>Magdaléna Eliášová</t>
  </si>
  <si>
    <t>Peter Falis</t>
  </si>
  <si>
    <t>Tomáš Foltín</t>
  </si>
  <si>
    <t>Roman Helia</t>
  </si>
  <si>
    <t>Vojtech Hlavna</t>
  </si>
  <si>
    <t>Tomáš Horváth</t>
  </si>
  <si>
    <t>Stanislav Hric</t>
  </si>
  <si>
    <t>Peter Karcol</t>
  </si>
  <si>
    <t>Zuzana Klocháňová</t>
  </si>
  <si>
    <t>Jozef Klokner</t>
  </si>
  <si>
    <t>Miroslav Kobza</t>
  </si>
  <si>
    <t>Karol Kocian</t>
  </si>
  <si>
    <t>Miloš Krištofík</t>
  </si>
  <si>
    <t>Marián Kubál</t>
  </si>
  <si>
    <t>Marián Kunovský</t>
  </si>
  <si>
    <t>Ondrej Masnica</t>
  </si>
  <si>
    <t>Peter Novoveský</t>
  </si>
  <si>
    <t>Michal Ondrejka</t>
  </si>
  <si>
    <t>Peter Pacalaj</t>
  </si>
  <si>
    <t>Miroslav Pavlík</t>
  </si>
  <si>
    <t>Adam Peciar</t>
  </si>
  <si>
    <t>Peter Péchy</t>
  </si>
  <si>
    <t>Jozef Pilo</t>
  </si>
  <si>
    <t>Ľudovít Šoltés</t>
  </si>
  <si>
    <t>Stanislav Vančo</t>
  </si>
  <si>
    <t>Tatiana Vavrová</t>
  </si>
  <si>
    <t>Miriam Vojtková</t>
  </si>
  <si>
    <t>Juraj Rezbárik</t>
  </si>
  <si>
    <t>Branislav Sekera</t>
  </si>
  <si>
    <t>Juraj Šarmír</t>
  </si>
  <si>
    <t>Ľubomír Hanko</t>
  </si>
  <si>
    <t>Igor Hus</t>
  </si>
  <si>
    <t>Michal Sygút</t>
  </si>
  <si>
    <t>Erik Štefák</t>
  </si>
  <si>
    <t>Dušan Gabriel</t>
  </si>
  <si>
    <t>Ján Petrovič</t>
  </si>
  <si>
    <t>Ján Rešetár</t>
  </si>
  <si>
    <t>Barbora Jellušová</t>
  </si>
  <si>
    <t>Tibor Lettrich</t>
  </si>
  <si>
    <t>Ján Škorvánek</t>
  </si>
  <si>
    <t>Adam Búlik</t>
  </si>
  <si>
    <t>Pavol Hanko</t>
  </si>
  <si>
    <t>RsDr.</t>
  </si>
  <si>
    <t>Rastislav Makový</t>
  </si>
  <si>
    <t>Peter Turčány</t>
  </si>
  <si>
    <t>Ľubica Verešová</t>
  </si>
  <si>
    <t>Dušan Vojtek</t>
  </si>
  <si>
    <t>Lívia Dobrotová</t>
  </si>
  <si>
    <t>Marek Ďördík</t>
  </si>
  <si>
    <t>Rastislav Froľo</t>
  </si>
  <si>
    <t>Janka Gerčáková</t>
  </si>
  <si>
    <t>Vladimíra Hádeková</t>
  </si>
  <si>
    <t>Michal Kašuba</t>
  </si>
  <si>
    <t>Ján Knoško</t>
  </si>
  <si>
    <t>Miroslav Kovalčík</t>
  </si>
  <si>
    <t>Marta Máliková</t>
  </si>
  <si>
    <t>Juraj Matiaško</t>
  </si>
  <si>
    <t>Ivana Šperlová</t>
  </si>
  <si>
    <t>Miroslav Tribulík</t>
  </si>
  <si>
    <t>Viera Budzáková</t>
  </si>
  <si>
    <t>Tibor Gavorník</t>
  </si>
  <si>
    <t>Zdena Kevická</t>
  </si>
  <si>
    <t>Alexander Kluska</t>
  </si>
  <si>
    <t>Jozef Kováč</t>
  </si>
  <si>
    <t>Jozef Mikula</t>
  </si>
  <si>
    <t>Jozef Pugzík</t>
  </si>
  <si>
    <t>Andrea Roháčiková</t>
  </si>
  <si>
    <t>Bc. Ing.</t>
  </si>
  <si>
    <t>Slávka Sudorová</t>
  </si>
  <si>
    <t>Štefan Sygut</t>
  </si>
  <si>
    <t>Ivana Šimová</t>
  </si>
  <si>
    <t>Mária Šuhajová</t>
  </si>
  <si>
    <t>Daniel Vričan</t>
  </si>
  <si>
    <t>Ľuboš Dudáš</t>
  </si>
  <si>
    <t>Beáta Gáborová</t>
  </si>
  <si>
    <t>Ladislav Holenka</t>
  </si>
  <si>
    <t>Juraj Kleskeň</t>
  </si>
  <si>
    <t>Milan Kováč</t>
  </si>
  <si>
    <t>Jaroslav Rešetár</t>
  </si>
  <si>
    <t>Peter Šmalo</t>
  </si>
  <si>
    <t>Igor Šupolík</t>
  </si>
  <si>
    <t>Erik Gandi</t>
  </si>
  <si>
    <t>Milan Kuriak</t>
  </si>
  <si>
    <t>Ivan Plevík</t>
  </si>
  <si>
    <t>Ivan Šaško</t>
  </si>
  <si>
    <t>72 r.</t>
  </si>
  <si>
    <t>Ján Šavol</t>
  </si>
  <si>
    <t>Ján Gonda</t>
  </si>
  <si>
    <t>Vlasta Jančeková</t>
  </si>
  <si>
    <t>Jozef Kavuljak</t>
  </si>
  <si>
    <t>Jozef Kozoň</t>
  </si>
  <si>
    <t>51 r.</t>
  </si>
  <si>
    <t>Štefan Kristofčák</t>
  </si>
  <si>
    <t>Dušan Šoltés</t>
  </si>
  <si>
    <t>Miroslav Gabara</t>
  </si>
  <si>
    <t>Jan Jelenčík</t>
  </si>
  <si>
    <t>54 r.</t>
  </si>
  <si>
    <t>Juraj Kolodej</t>
  </si>
  <si>
    <t>Dávid Sojčák</t>
  </si>
  <si>
    <t>19 r.</t>
  </si>
  <si>
    <t>Stanislav Fukas</t>
  </si>
  <si>
    <t>Peter Kolodej</t>
  </si>
  <si>
    <t>Roman Koňuch</t>
  </si>
  <si>
    <t>33 r.</t>
  </si>
  <si>
    <t>Anna Mravcova</t>
  </si>
  <si>
    <t>Peter Šaško</t>
  </si>
  <si>
    <t>Juraj Bača</t>
  </si>
  <si>
    <t>Jan Balún</t>
  </si>
  <si>
    <t>Jaroslav Daňa</t>
  </si>
  <si>
    <t>31 r.</t>
  </si>
  <si>
    <t>Roman Jurinec</t>
  </si>
  <si>
    <t>Ján Lenda</t>
  </si>
  <si>
    <t>66 r.</t>
  </si>
  <si>
    <t>Roman Mojš</t>
  </si>
  <si>
    <t>Peter Smolár</t>
  </si>
  <si>
    <t>Jaroslav Vrabček</t>
  </si>
  <si>
    <t>Dušan Žuffa</t>
  </si>
  <si>
    <t>Miroslav Benian</t>
  </si>
  <si>
    <t>Patrik Kecera</t>
  </si>
  <si>
    <t>Miloš Kokoška</t>
  </si>
  <si>
    <t>Lukáš Lepáček</t>
  </si>
  <si>
    <t>Peter Mäsiar</t>
  </si>
  <si>
    <t>Anna Namislovská</t>
  </si>
  <si>
    <t>Marta Skurčáková</t>
  </si>
  <si>
    <t>64 r.</t>
  </si>
  <si>
    <t>Agneša Pápežová</t>
  </si>
  <si>
    <t>Martin Tomaga</t>
  </si>
  <si>
    <t>Magdalena Lucká</t>
  </si>
  <si>
    <t>Rastislav Medvecký</t>
  </si>
  <si>
    <t>Michal Šutty</t>
  </si>
  <si>
    <t>26 r.</t>
  </si>
  <si>
    <t>Ladislav Černý</t>
  </si>
  <si>
    <t>Ondrej Gömöry</t>
  </si>
  <si>
    <t>Andrej Kladivík</t>
  </si>
  <si>
    <t>Dalibor Surkoš</t>
  </si>
  <si>
    <t>Ladislav Balík</t>
  </si>
  <si>
    <t>Igor Boreš</t>
  </si>
  <si>
    <t>Jozef Cuper</t>
  </si>
  <si>
    <t>Martin Čapliar</t>
  </si>
  <si>
    <t>Juraj Gömöry</t>
  </si>
  <si>
    <t>Dávid Jakab</t>
  </si>
  <si>
    <t>Jozef Magdič</t>
  </si>
  <si>
    <t>Eva Pavčová</t>
  </si>
  <si>
    <t>Iveta Püšpökyová</t>
  </si>
  <si>
    <t>Božena Vaňková</t>
  </si>
  <si>
    <t>František Ďuriš</t>
  </si>
  <si>
    <t>Alexius Felber</t>
  </si>
  <si>
    <t>Michal Györgyík</t>
  </si>
  <si>
    <t>Michal Komada</t>
  </si>
  <si>
    <t>Pavol Maslík</t>
  </si>
  <si>
    <t>Jozef Miškovič</t>
  </si>
  <si>
    <t>Peter Plavec</t>
  </si>
  <si>
    <t>Samuel Strhár</t>
  </si>
  <si>
    <t>Štefan Strhársky</t>
  </si>
  <si>
    <t>Peter Šalko</t>
  </si>
  <si>
    <t>Klaudia Vajová</t>
  </si>
  <si>
    <t>Marian Andráško</t>
  </si>
  <si>
    <t>Miroslav Bartoš</t>
  </si>
  <si>
    <t>Augustín Janíček</t>
  </si>
  <si>
    <t>Peter Koreň</t>
  </si>
  <si>
    <t>Róbert Kováč</t>
  </si>
  <si>
    <t>Andrej Kvaček</t>
  </si>
  <si>
    <t>Mária Kyseľová</t>
  </si>
  <si>
    <t>Stanislav Mojžiš</t>
  </si>
  <si>
    <t>Erika Sujová</t>
  </si>
  <si>
    <t>Stanislava Tóthová</t>
  </si>
  <si>
    <t>Mirko Trojčák</t>
  </si>
  <si>
    <t>Henrieta Zaťková</t>
  </si>
  <si>
    <t>Jaromír Žaloudek</t>
  </si>
  <si>
    <t>Gergő Holényi</t>
  </si>
  <si>
    <t>Samuel Lojkovič</t>
  </si>
  <si>
    <t>Koloman Pongrácz</t>
  </si>
  <si>
    <t>Jozef Sziszák</t>
  </si>
  <si>
    <t>Alžbeta Vrezgová</t>
  </si>
  <si>
    <t>Peter Balázs</t>
  </si>
  <si>
    <t>Daniel Barczi</t>
  </si>
  <si>
    <t>Ivan Bobkovič</t>
  </si>
  <si>
    <t>Szilárd Dingha</t>
  </si>
  <si>
    <t>Ildikó Dobis</t>
  </si>
  <si>
    <t>Viliam Görföl</t>
  </si>
  <si>
    <t>Tibor Hodosi</t>
  </si>
  <si>
    <t>Roland Kocsis</t>
  </si>
  <si>
    <t>Gejza Kórósi</t>
  </si>
  <si>
    <t>Zalán Kórósi</t>
  </si>
  <si>
    <t>Štefan Kosár</t>
  </si>
  <si>
    <t>Ildikó Laposová</t>
  </si>
  <si>
    <t>Csaba László</t>
  </si>
  <si>
    <t>Róbert Lenče</t>
  </si>
  <si>
    <t>Norbert Magyarics</t>
  </si>
  <si>
    <t>Dénes Mikóczy</t>
  </si>
  <si>
    <t>Vojtech Mikolai</t>
  </si>
  <si>
    <t>Róbert Nagy</t>
  </si>
  <si>
    <t>Tamás Nagy</t>
  </si>
  <si>
    <t>Vincent Németh</t>
  </si>
  <si>
    <t>Alexander Néveri</t>
  </si>
  <si>
    <t>Ivan Polgár</t>
  </si>
  <si>
    <t>Attila Puskás</t>
  </si>
  <si>
    <t>Norbert Rudický</t>
  </si>
  <si>
    <t>Darina Sobeková</t>
  </si>
  <si>
    <t>Kristián Szedlák</t>
  </si>
  <si>
    <t>Pavel Tarcsi</t>
  </si>
  <si>
    <t>Juraj Vajai</t>
  </si>
  <si>
    <t>Albin Varga</t>
  </si>
  <si>
    <t>35 r.</t>
  </si>
  <si>
    <t>Marta Vargová</t>
  </si>
  <si>
    <t>Dezider Bartalos</t>
  </si>
  <si>
    <t>Karol Nagy</t>
  </si>
  <si>
    <t>Peter Fiabáne</t>
  </si>
  <si>
    <t>Patrik Groma</t>
  </si>
  <si>
    <t>Tibor Hanuliak</t>
  </si>
  <si>
    <t>Ľudmila Chodelková</t>
  </si>
  <si>
    <t>Marian Janušek</t>
  </si>
  <si>
    <t>Martin Kapitulík</t>
  </si>
  <si>
    <t>Ján Púček</t>
  </si>
  <si>
    <t>Zuzana Balogová</t>
  </si>
  <si>
    <t>Barbora Birnerová</t>
  </si>
  <si>
    <t>František Bobenič</t>
  </si>
  <si>
    <t>Slavomíra Brezovská</t>
  </si>
  <si>
    <t>Michal Danek</t>
  </si>
  <si>
    <t>Lucia Ďurajková</t>
  </si>
  <si>
    <t>Peter Durmis</t>
  </si>
  <si>
    <t>Robert Ficek</t>
  </si>
  <si>
    <t>Jaroslava Gažová</t>
  </si>
  <si>
    <t>Igor Choma</t>
  </si>
  <si>
    <t>Katarína Kruželová</t>
  </si>
  <si>
    <t>RSc.</t>
  </si>
  <si>
    <t>Jozef Kúdelčík</t>
  </si>
  <si>
    <t>doc. RNDr.</t>
  </si>
  <si>
    <t>Patrik Martaus</t>
  </si>
  <si>
    <t>Ľudmila Martinčeková</t>
  </si>
  <si>
    <t>Vladimír Mihalík</t>
  </si>
  <si>
    <t>Mária Mihalíková</t>
  </si>
  <si>
    <t>Michal Michalek</t>
  </si>
  <si>
    <t>Anna Perkovičová</t>
  </si>
  <si>
    <t>Juraj Petráš</t>
  </si>
  <si>
    <t>M.S.C.</t>
  </si>
  <si>
    <t>Dušan Petrík</t>
  </si>
  <si>
    <t>Peter Pika</t>
  </si>
  <si>
    <t>Marek Richter</t>
  </si>
  <si>
    <t>Marek Sobola</t>
  </si>
  <si>
    <t>Daniela Stodolová</t>
  </si>
  <si>
    <t>Jozef Sergej Tonka</t>
  </si>
  <si>
    <t>Bohuslava Trnovská</t>
  </si>
  <si>
    <t>Martin Vidra</t>
  </si>
  <si>
    <t>Jozef Cisarik</t>
  </si>
  <si>
    <t>Tibor Čerňan</t>
  </si>
  <si>
    <t>Marek Frťala</t>
  </si>
  <si>
    <t>Ján Gašper</t>
  </si>
  <si>
    <t>Ján Glasnák</t>
  </si>
  <si>
    <t>Igor Habánik</t>
  </si>
  <si>
    <t>Pavol Hartel</t>
  </si>
  <si>
    <t>Miroslav Hreus</t>
  </si>
  <si>
    <t>Peter Chromiak</t>
  </si>
  <si>
    <t>Miloš Klimašovský</t>
  </si>
  <si>
    <t>Dušan Maňák</t>
  </si>
  <si>
    <t>Martin Maruna</t>
  </si>
  <si>
    <t>Milan Miko</t>
  </si>
  <si>
    <t>Peter Ničík</t>
  </si>
  <si>
    <t>Marcela Poláčková</t>
  </si>
  <si>
    <t>Emil Rafaj</t>
  </si>
  <si>
    <t>Vladimír Randa</t>
  </si>
  <si>
    <t>Miroslav Rusňák</t>
  </si>
  <si>
    <t>Soňa Turčányiová</t>
  </si>
  <si>
    <t>Ľubomír Bechný</t>
  </si>
  <si>
    <t>Peter Cibulka</t>
  </si>
  <si>
    <t>Michal Čečko</t>
  </si>
  <si>
    <t>Daniel Divinec</t>
  </si>
  <si>
    <t>Michaela Ďurošková</t>
  </si>
  <si>
    <t>Slavo Fačkovec</t>
  </si>
  <si>
    <t>Peter Gomola</t>
  </si>
  <si>
    <t>Vladislav Harčar</t>
  </si>
  <si>
    <t>Dominik Hriník</t>
  </si>
  <si>
    <t>Peter Húšťava</t>
  </si>
  <si>
    <t>Milan Chvíla</t>
  </si>
  <si>
    <t>Martin Jedinák</t>
  </si>
  <si>
    <t>Pavel Kropitz</t>
  </si>
  <si>
    <t>Patrik Kubička</t>
  </si>
  <si>
    <t>Samuel Kubík</t>
  </si>
  <si>
    <t>Ivan Machara</t>
  </si>
  <si>
    <t>Ľuboš Majer</t>
  </si>
  <si>
    <t>Jaroslav Pechočiak</t>
  </si>
  <si>
    <t>Martin Rogoň</t>
  </si>
  <si>
    <t>Ján Sága</t>
  </si>
  <si>
    <t>Miroslav Sokol</t>
  </si>
  <si>
    <t>Peter Šedivý</t>
  </si>
  <si>
    <t>Gustáv Šimalčík</t>
  </si>
  <si>
    <t>František Talapka</t>
  </si>
  <si>
    <t>Marcel Tarda</t>
  </si>
  <si>
    <t>Imre Valášek</t>
  </si>
  <si>
    <t>Jana Balvanová</t>
  </si>
  <si>
    <t>Martin Barčík</t>
  </si>
  <si>
    <t>Júlia Bombalová</t>
  </si>
  <si>
    <t>Martin Brňak</t>
  </si>
  <si>
    <t>Karol Čepec</t>
  </si>
  <si>
    <t>Pavol Čorba</t>
  </si>
  <si>
    <t>Dušan Dobšovič</t>
  </si>
  <si>
    <t>Stanislav Fapšo</t>
  </si>
  <si>
    <t>Jana Filipová</t>
  </si>
  <si>
    <t>Ivan Gánoczy</t>
  </si>
  <si>
    <t>Karol Haas</t>
  </si>
  <si>
    <t>Gabriela Hamalová</t>
  </si>
  <si>
    <t>Ján Juritka</t>
  </si>
  <si>
    <t>Róbert Kašša</t>
  </si>
  <si>
    <t>Albín Kolek</t>
  </si>
  <si>
    <t>Bohumil Kostolný</t>
  </si>
  <si>
    <t>Vladimír Krčmárik</t>
  </si>
  <si>
    <t>Eva Lajčiaková</t>
  </si>
  <si>
    <t>Igor Liška</t>
  </si>
  <si>
    <t>Iveta Martinková</t>
  </si>
  <si>
    <t>Jozef Mičic</t>
  </si>
  <si>
    <t>Tomáš Mikluščak</t>
  </si>
  <si>
    <t>Rastislav Palutka</t>
  </si>
  <si>
    <t>Ján Rzeszoto</t>
  </si>
  <si>
    <t>Terézia Straňáková</t>
  </si>
  <si>
    <t>Ľubomír Šebo</t>
  </si>
  <si>
    <t>Ondrej Šoška</t>
  </si>
  <si>
    <t>Miroslava Šufáková</t>
  </si>
  <si>
    <t>Miriam Šuteková</t>
  </si>
  <si>
    <t>Peter Veselý</t>
  </si>
  <si>
    <t>Mária Wienerová</t>
  </si>
  <si>
    <t>Rastislav Čibenka</t>
  </si>
  <si>
    <t>Igor Hell</t>
  </si>
  <si>
    <t>Jan Ivančic</t>
  </si>
  <si>
    <t>Peter Jamečný</t>
  </si>
  <si>
    <t>Juraj Jurišta</t>
  </si>
  <si>
    <t>Jana Klačková</t>
  </si>
  <si>
    <t>Albert Mehly</t>
  </si>
  <si>
    <t>Lukáš Michalovič</t>
  </si>
  <si>
    <t>Lukáš Milan</t>
  </si>
  <si>
    <t>Ján Ničík</t>
  </si>
  <si>
    <t>Ľuboš Plešinger</t>
  </si>
  <si>
    <t>Ivana Strelcová</t>
  </si>
  <si>
    <t>Ľubomír Taška</t>
  </si>
  <si>
    <t>Jozef Juriš</t>
  </si>
  <si>
    <t>Michal Krkoška</t>
  </si>
  <si>
    <t>Soňa Mäsiarová</t>
  </si>
  <si>
    <t>Peter Ondák</t>
  </si>
  <si>
    <t>Pavel Pavlásek</t>
  </si>
  <si>
    <t>Roman Rosenberg</t>
  </si>
  <si>
    <t>Anton Trnovec</t>
  </si>
  <si>
    <t>Jozef Benikovský</t>
  </si>
  <si>
    <t>Denis Cáder</t>
  </si>
  <si>
    <t>Marián Červený</t>
  </si>
  <si>
    <t>Michal Červený</t>
  </si>
  <si>
    <t>Branislav Delinčák</t>
  </si>
  <si>
    <t>Jiří Drábek</t>
  </si>
  <si>
    <t>Ivan Gašpar</t>
  </si>
  <si>
    <t>Ján Lobo</t>
  </si>
  <si>
    <t>Michal Uhliarik</t>
  </si>
  <si>
    <t>Jozef Augustín</t>
  </si>
  <si>
    <t>Marián Horvát</t>
  </si>
  <si>
    <t>Rastislav Johanes</t>
  </si>
  <si>
    <t>Igor Korček</t>
  </si>
  <si>
    <t>Jozef Liška</t>
  </si>
  <si>
    <t>Emanuel Lovišek</t>
  </si>
  <si>
    <t>Marián Oršula</t>
  </si>
  <si>
    <t>Ján Pažický</t>
  </si>
  <si>
    <t>Stanislav Suchánek</t>
  </si>
  <si>
    <t>Dušan Šutý</t>
  </si>
  <si>
    <t>Lenka Balkovičová</t>
  </si>
  <si>
    <t>Miroslav Kusein</t>
  </si>
  <si>
    <t>Roland Schaller</t>
  </si>
  <si>
    <t>Ivan Sitár</t>
  </si>
  <si>
    <t>Matej Snopko</t>
  </si>
  <si>
    <t>Ľudmila Balážová</t>
  </si>
  <si>
    <t>Miroslav Chamula</t>
  </si>
  <si>
    <t>Mária Dolinská</t>
  </si>
  <si>
    <t>Peter Drozdík</t>
  </si>
  <si>
    <t>Peter Dúbravský</t>
  </si>
  <si>
    <t>Jozef Ďurica</t>
  </si>
  <si>
    <t>Ján Hliva</t>
  </si>
  <si>
    <t>Dušan Hruška</t>
  </si>
  <si>
    <t>Branislav Husár</t>
  </si>
  <si>
    <t>Michal Kamenský</t>
  </si>
  <si>
    <t>Peter Košík</t>
  </si>
  <si>
    <t>Juraj Kukučka</t>
  </si>
  <si>
    <t>Tímea Laššáková</t>
  </si>
  <si>
    <t>Katarína Lešková</t>
  </si>
  <si>
    <t>Ján Mališ</t>
  </si>
  <si>
    <t>Ján Podkonický</t>
  </si>
  <si>
    <t>Ján Račko</t>
  </si>
  <si>
    <t>Matej Révay</t>
  </si>
  <si>
    <t>Jaroslav Sakala</t>
  </si>
  <si>
    <t>Ján Čierny</t>
  </si>
  <si>
    <t>Ivana Gajdošíková</t>
  </si>
  <si>
    <t>Michal Hazlinger</t>
  </si>
  <si>
    <t>Marek Kabát</t>
  </si>
  <si>
    <t>Dušan Macoszek</t>
  </si>
  <si>
    <t>Vladimír Neumann</t>
  </si>
  <si>
    <t>Róbert Olšiak</t>
  </si>
  <si>
    <t>Jozef Paločko</t>
  </si>
  <si>
    <t>Marián Paulenka</t>
  </si>
  <si>
    <t>Miroslav Sližik</t>
  </si>
  <si>
    <t>Róbert Vasil</t>
  </si>
  <si>
    <t>Ondrej Babic</t>
  </si>
  <si>
    <t>Vladimír Bella</t>
  </si>
  <si>
    <t>Zuzana Debnárová</t>
  </si>
  <si>
    <t>Stanislav Duraj</t>
  </si>
  <si>
    <t>Filip Filatov</t>
  </si>
  <si>
    <t>Miroslav Gálik</t>
  </si>
  <si>
    <t>Jaroslav Gunár</t>
  </si>
  <si>
    <t>Silvia Havranová</t>
  </si>
  <si>
    <t>Peter Hričina</t>
  </si>
  <si>
    <t>Michal Hybský</t>
  </si>
  <si>
    <t>Peter Chovan</t>
  </si>
  <si>
    <t>Jozef Ježík</t>
  </si>
  <si>
    <t>Rastislav Karczub</t>
  </si>
  <si>
    <t>Dušan Košík</t>
  </si>
  <si>
    <t>Peter Mihálik</t>
  </si>
  <si>
    <t>Samir Moumani</t>
  </si>
  <si>
    <t>Zuzana Niščáková</t>
  </si>
  <si>
    <t>Róbert Oravec</t>
  </si>
  <si>
    <t>Anna Paľovová</t>
  </si>
  <si>
    <t>Renáta Popundová</t>
  </si>
  <si>
    <t>Štefan Repko</t>
  </si>
  <si>
    <t>Lukáš Richtárech</t>
  </si>
  <si>
    <t>Soňa Strieborná</t>
  </si>
  <si>
    <t>Jozef Šatara</t>
  </si>
  <si>
    <t>lgor Šufliarsky</t>
  </si>
  <si>
    <t>Viktória Vonkomerová</t>
  </si>
  <si>
    <t>Martin Zachar</t>
  </si>
  <si>
    <t>Ľubomír Zubčák</t>
  </si>
  <si>
    <t>Anna Bambuchová</t>
  </si>
  <si>
    <t>Vladimír Lupták</t>
  </si>
  <si>
    <t>Emília Řavodová</t>
  </si>
  <si>
    <t>Jana Babicová</t>
  </si>
  <si>
    <t>Petra Bardiovská</t>
  </si>
  <si>
    <t>Milan Bardiovský</t>
  </si>
  <si>
    <t>Denisa Gibalová Kabáčová</t>
  </si>
  <si>
    <t>Ján Gubčo</t>
  </si>
  <si>
    <t>Jozef Hrdlička</t>
  </si>
  <si>
    <t>Igor Janičina</t>
  </si>
  <si>
    <t>Pavel Jedlička</t>
  </si>
  <si>
    <t>Ján Kubiš</t>
  </si>
  <si>
    <t>Jaroslav Stehlík</t>
  </si>
  <si>
    <t>Peter Zima</t>
  </si>
  <si>
    <t>Milan Barna</t>
  </si>
  <si>
    <t>Juraj Benko</t>
  </si>
  <si>
    <t>Martin Čuchor</t>
  </si>
  <si>
    <t>Juraj Družbacký</t>
  </si>
  <si>
    <t>Štefan Gazda</t>
  </si>
  <si>
    <t>Dušan Gonda</t>
  </si>
  <si>
    <t>Dušan Hanka</t>
  </si>
  <si>
    <t>Slavomír Horánsky</t>
  </si>
  <si>
    <t>Zlatko Kameništiak</t>
  </si>
  <si>
    <t>Simona Karhútová</t>
  </si>
  <si>
    <t>Sergej Kováčik</t>
  </si>
  <si>
    <t>Dušan Kracina</t>
  </si>
  <si>
    <t>Hedviga Machayová</t>
  </si>
  <si>
    <t>Daniel Mališ</t>
  </si>
  <si>
    <t>Daša Melicheríková</t>
  </si>
  <si>
    <t>Martina Mészáros Bariaková</t>
  </si>
  <si>
    <t>Ján Pavlík</t>
  </si>
  <si>
    <t>Martin Přikryl</t>
  </si>
  <si>
    <t>Mariana Sedliačiková</t>
  </si>
  <si>
    <t>Jana Szedélyová</t>
  </si>
  <si>
    <t>Ľubomír Zdút-Šťastný</t>
  </si>
  <si>
    <t>Stanislav Volanský</t>
  </si>
  <si>
    <t>František Štofko</t>
  </si>
  <si>
    <t>Michal Sekerák</t>
  </si>
  <si>
    <t>Ľubomír Hreha</t>
  </si>
  <si>
    <t>Štefan Rafajlovič</t>
  </si>
  <si>
    <t>Pavol Spodník</t>
  </si>
  <si>
    <t>Vladislav Dvorjak</t>
  </si>
  <si>
    <t>Mária Poníková</t>
  </si>
  <si>
    <t>Stanislav Kožlej</t>
  </si>
  <si>
    <t>Vladimír Olejár</t>
  </si>
  <si>
    <t>Ján Brozman</t>
  </si>
  <si>
    <t>Peter Semeš</t>
  </si>
  <si>
    <t>Terézia Gmitrová</t>
  </si>
  <si>
    <t>Ján Mikula</t>
  </si>
  <si>
    <t>Štefan Mihalík</t>
  </si>
  <si>
    <t>František Schrenk</t>
  </si>
  <si>
    <t>Slavomíra Daráková</t>
  </si>
  <si>
    <t>Marek Golodžej</t>
  </si>
  <si>
    <t>Štefan Straka</t>
  </si>
  <si>
    <t>Martin Martaus</t>
  </si>
  <si>
    <t>Rudolf Šeliga</t>
  </si>
  <si>
    <t>Lukáš Grejták</t>
  </si>
  <si>
    <t>Andrea Kačkošová</t>
  </si>
  <si>
    <t>Jaroslav Hovančák</t>
  </si>
  <si>
    <t>Andrea Kazimírová</t>
  </si>
  <si>
    <t>Marek Lukáč</t>
  </si>
  <si>
    <t>Ján Jakab</t>
  </si>
  <si>
    <t>Cyril Miškuf</t>
  </si>
  <si>
    <t>Peter Kaleja</t>
  </si>
  <si>
    <t>Kvetoslava Korineková</t>
  </si>
  <si>
    <t>Jozef Ščecina</t>
  </si>
  <si>
    <t>Slávka Guteková</t>
  </si>
  <si>
    <t>igor Kočiško</t>
  </si>
  <si>
    <t>Miroslav Skička</t>
  </si>
  <si>
    <t>František Mašlej</t>
  </si>
  <si>
    <t>Štefan Záhradník</t>
  </si>
  <si>
    <t>Ján Katica</t>
  </si>
  <si>
    <t>Vladimír Jánošík</t>
  </si>
  <si>
    <t>Ján Šatník</t>
  </si>
  <si>
    <t>Katarína Klebanová</t>
  </si>
  <si>
    <t>Miroslav Makara</t>
  </si>
  <si>
    <t>Jozef Havrila</t>
  </si>
  <si>
    <t>Igor Kašpir</t>
  </si>
  <si>
    <t>Jozef Javorský</t>
  </si>
  <si>
    <t>Miroslav Palenčár</t>
  </si>
  <si>
    <t>Danka Čuchtová</t>
  </si>
  <si>
    <t>Martin Jech</t>
  </si>
  <si>
    <t>Karol Pinčák</t>
  </si>
  <si>
    <t>Pečovská Nová ves</t>
  </si>
  <si>
    <t>Jaroslav Dujava</t>
  </si>
  <si>
    <t>Pavol hybala</t>
  </si>
  <si>
    <t>Peter Hatok</t>
  </si>
  <si>
    <t>Helena Vojteková</t>
  </si>
  <si>
    <t>Katarína Pošiváková</t>
  </si>
  <si>
    <t>Marek Rakoš</t>
  </si>
  <si>
    <t>Jaroslav Pasternák</t>
  </si>
  <si>
    <t>Viera Palejová</t>
  </si>
  <si>
    <t>Tibor Kollár</t>
  </si>
  <si>
    <t>Katarína Heredošová</t>
  </si>
  <si>
    <t xml:space="preserve">Marek Guman </t>
  </si>
  <si>
    <t>Jozef Haľko</t>
  </si>
  <si>
    <t>Jozef Bača</t>
  </si>
  <si>
    <t>Michal Kapusta</t>
  </si>
  <si>
    <t>Ondrej Brrendza</t>
  </si>
  <si>
    <t>Martin Trišč</t>
  </si>
  <si>
    <t>Anton Aštary</t>
  </si>
  <si>
    <t>Dušan Katrenič</t>
  </si>
  <si>
    <t>Ján Zimovčák</t>
  </si>
  <si>
    <t>Daniel Mikolaj</t>
  </si>
  <si>
    <t>Stanislav Bartoš</t>
  </si>
  <si>
    <t>Jozef Ružbarský</t>
  </si>
  <si>
    <t>Iveta Žarnovská</t>
  </si>
  <si>
    <t>Martina Sabolová</t>
  </si>
  <si>
    <t>Jozef Stedina</t>
  </si>
  <si>
    <t>Jiří Balarin</t>
  </si>
  <si>
    <t>Danka Dobranská</t>
  </si>
  <si>
    <t>Vladimír Kravec</t>
  </si>
  <si>
    <t>Jozef Merva</t>
  </si>
  <si>
    <t>Peter Máthé</t>
  </si>
  <si>
    <t>Vladimír Bartoš</t>
  </si>
  <si>
    <t>Igor Šesták</t>
  </si>
  <si>
    <t>Jozef Kovalčík</t>
  </si>
  <si>
    <t>Marián Beluško</t>
  </si>
  <si>
    <t>Bibiána Harčarová</t>
  </si>
  <si>
    <t>Vladimír Pulík</t>
  </si>
  <si>
    <t>Slavomír Lipták</t>
  </si>
  <si>
    <t>František Novotný</t>
  </si>
  <si>
    <t>nebol uvedený na bolebnom lístku</t>
  </si>
  <si>
    <t>Ladislav Šimkovič</t>
  </si>
  <si>
    <t>Peter Konečný</t>
  </si>
  <si>
    <t>Pavol Veteráni</t>
  </si>
  <si>
    <t>Vladimír Marušin</t>
  </si>
  <si>
    <t>Štefan Droppa</t>
  </si>
  <si>
    <t>Júlia Boďová</t>
  </si>
  <si>
    <t>Ľubica Potocká</t>
  </si>
  <si>
    <t xml:space="preserve">Radovan Rokošný </t>
  </si>
  <si>
    <t>Jozef Berta</t>
  </si>
</sst>
</file>

<file path=xl/styles.xml><?xml version="1.0" encoding="utf-8"?>
<styleSheet xmlns="http://schemas.openxmlformats.org/spreadsheetml/2006/main">
  <fonts count="5">
    <font>
      <sz val="10"/>
      <color rgb="FF000000"/>
      <name val="Arial"/>
    </font>
    <font>
      <sz val="10"/>
      <name val="Arial"/>
    </font>
    <font>
      <i/>
      <sz val="10"/>
      <name val="Arial"/>
    </font>
    <font>
      <sz val="10"/>
      <color rgb="FFFF0000"/>
      <name val="Arial"/>
      <family val="2"/>
      <charset val="238"/>
    </font>
    <font>
      <sz val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9900"/>
        <bgColor rgb="FFFF9900"/>
      </patternFill>
    </fill>
    <fill>
      <patternFill patternType="solid">
        <fgColor rgb="FFFFFF00"/>
        <bgColor rgb="FFFFFF00"/>
      </patternFill>
    </fill>
    <fill>
      <patternFill patternType="solid">
        <fgColor rgb="FF00FFFF"/>
        <bgColor rgb="FF00FFFF"/>
      </patternFill>
    </fill>
    <fill>
      <patternFill patternType="solid">
        <fgColor rgb="FFC9DAF8"/>
        <bgColor rgb="FFC9DAF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 applyFont="1" applyAlignment="1"/>
    <xf numFmtId="0" fontId="1" fillId="0" borderId="0" xfId="0" applyFont="1" applyAlignment="1"/>
    <xf numFmtId="0" fontId="2" fillId="0" borderId="0" xfId="0" applyFont="1" applyAlignment="1"/>
    <xf numFmtId="0" fontId="1" fillId="4" borderId="0" xfId="0" applyFont="1" applyFill="1" applyAlignment="1"/>
    <xf numFmtId="0" fontId="1" fillId="5" borderId="0" xfId="0" applyFont="1" applyFill="1" applyAlignment="1"/>
    <xf numFmtId="0" fontId="1" fillId="3" borderId="0" xfId="0" applyFont="1" applyFill="1" applyAlignment="1"/>
    <xf numFmtId="0" fontId="1" fillId="3" borderId="0" xfId="0" applyFont="1" applyFill="1" applyAlignment="1"/>
    <xf numFmtId="0" fontId="1" fillId="2" borderId="0" xfId="0" applyFont="1" applyFill="1"/>
    <xf numFmtId="0" fontId="1" fillId="2" borderId="0" xfId="0" applyFont="1" applyFill="1" applyAlignment="1"/>
    <xf numFmtId="0" fontId="1" fillId="3" borderId="0" xfId="0" applyFont="1" applyFill="1"/>
    <xf numFmtId="0" fontId="3" fillId="2" borderId="0" xfId="0" applyFont="1" applyFill="1" applyAlignment="1"/>
    <xf numFmtId="0" fontId="4" fillId="2" borderId="0" xfId="0" applyFont="1" applyFill="1"/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1">
    <tabColor rgb="FFFF9900"/>
    <outlinePr summaryBelow="0" summaryRight="0"/>
  </sheetPr>
  <dimension ref="A1:T6002"/>
  <sheetViews>
    <sheetView tabSelected="1" topLeftCell="B1" workbookViewId="0">
      <pane ySplit="1" topLeftCell="A2" activePane="bottomLeft" state="frozen"/>
      <selection pane="bottomLeft" activeCell="N1" sqref="N1"/>
    </sheetView>
  </sheetViews>
  <sheetFormatPr defaultColWidth="14.42578125" defaultRowHeight="15.75" customHeight="1"/>
  <cols>
    <col min="1" max="1" width="11.5703125" hidden="1" customWidth="1"/>
    <col min="2" max="4" width="11.5703125" customWidth="1"/>
    <col min="5" max="5" width="6.5703125" customWidth="1"/>
    <col min="6" max="6" width="11.5703125" hidden="1" customWidth="1"/>
    <col min="7" max="7" width="4.140625" customWidth="1"/>
    <col min="8" max="11" width="11.5703125" customWidth="1"/>
    <col min="12" max="12" width="44" customWidth="1"/>
    <col min="13" max="13" width="21" customWidth="1"/>
    <col min="14" max="14" width="30.42578125" customWidth="1"/>
  </cols>
  <sheetData>
    <row r="1" spans="1:20" ht="15.75" customHeight="1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5" t="s">
        <v>11</v>
      </c>
      <c r="M1" s="4" t="s">
        <v>13</v>
      </c>
      <c r="N1" s="2" t="s">
        <v>14</v>
      </c>
      <c r="O1" s="2" t="s">
        <v>15</v>
      </c>
      <c r="T1" s="2"/>
    </row>
    <row r="2" spans="1:20" ht="15.75" hidden="1" customHeight="1">
      <c r="A2" s="1" t="str">
        <f t="shared" ref="A2:A5331" si="0">B2&amp;D2&amp;G2</f>
        <v>Banská BystricaPrimátor1</v>
      </c>
      <c r="B2" s="1" t="s">
        <v>18</v>
      </c>
      <c r="D2" s="1" t="s">
        <v>19</v>
      </c>
      <c r="E2" s="1">
        <v>0</v>
      </c>
      <c r="F2" s="1">
        <v>1</v>
      </c>
      <c r="G2" s="1">
        <v>1</v>
      </c>
      <c r="H2" s="1" t="s">
        <v>20</v>
      </c>
      <c r="I2" s="1" t="s">
        <v>21</v>
      </c>
      <c r="K2" s="1">
        <v>38</v>
      </c>
      <c r="L2" s="5" t="str">
        <f t="shared" ref="L2:L5374" si="1">IF(I2="","",I2&amp;" ")&amp;H2&amp;IF(J2="",""," "&amp;J2)&amp;" ("&amp;K2&amp;" r.)"</f>
        <v>Ing. Igor Kašper (38 r.)</v>
      </c>
      <c r="M2" t="str">
        <f t="shared" ref="M2:M5374" si="2">MID(H2,FIND(" ",H2)+1,LEN(H2)-FIND(" ",H2))</f>
        <v>Kašper</v>
      </c>
      <c r="N2" s="8"/>
    </row>
    <row r="3" spans="1:20" ht="15.75" hidden="1" customHeight="1">
      <c r="A3" s="1" t="str">
        <f t="shared" si="0"/>
        <v>Banská BystricaPrimátor2</v>
      </c>
      <c r="B3" s="1" t="s">
        <v>18</v>
      </c>
      <c r="D3" s="1" t="s">
        <v>19</v>
      </c>
      <c r="E3" s="1">
        <v>0</v>
      </c>
      <c r="F3" s="1">
        <v>1</v>
      </c>
      <c r="G3" s="1">
        <v>2</v>
      </c>
      <c r="H3" s="1" t="s">
        <v>22</v>
      </c>
      <c r="I3" s="1" t="s">
        <v>23</v>
      </c>
      <c r="K3" s="1">
        <v>57</v>
      </c>
      <c r="L3" s="5" t="str">
        <f t="shared" si="1"/>
        <v>MUDr. Ján Nosko (57 r.)</v>
      </c>
      <c r="M3" t="str">
        <f t="shared" si="2"/>
        <v>Nosko</v>
      </c>
      <c r="N3" s="8"/>
    </row>
    <row r="4" spans="1:20" ht="15.75" hidden="1" customHeight="1">
      <c r="A4" s="1" t="str">
        <f t="shared" si="0"/>
        <v>Banská BystricaPrimátor3</v>
      </c>
      <c r="B4" s="1" t="s">
        <v>18</v>
      </c>
      <c r="D4" s="1" t="s">
        <v>19</v>
      </c>
      <c r="E4" s="1">
        <v>0</v>
      </c>
      <c r="F4" s="1">
        <v>1</v>
      </c>
      <c r="G4" s="1">
        <v>3</v>
      </c>
      <c r="H4" s="1" t="s">
        <v>24</v>
      </c>
      <c r="I4" s="1"/>
      <c r="K4" s="1">
        <v>65</v>
      </c>
      <c r="L4" s="5" t="str">
        <f t="shared" si="1"/>
        <v>Peter Peuker (65 r.)</v>
      </c>
      <c r="M4" t="str">
        <f t="shared" si="2"/>
        <v>Peuker</v>
      </c>
      <c r="N4" s="8"/>
    </row>
    <row r="5" spans="1:20" ht="15.75" hidden="1" customHeight="1">
      <c r="A5" s="1" t="str">
        <f t="shared" si="0"/>
        <v>Banská BystricaPrimátor4</v>
      </c>
      <c r="B5" s="1" t="s">
        <v>18</v>
      </c>
      <c r="D5" s="1" t="s">
        <v>19</v>
      </c>
      <c r="E5" s="1">
        <v>0</v>
      </c>
      <c r="F5" s="1">
        <v>1</v>
      </c>
      <c r="G5" s="1">
        <v>4</v>
      </c>
      <c r="H5" s="1" t="s">
        <v>25</v>
      </c>
      <c r="I5" s="1" t="s">
        <v>21</v>
      </c>
      <c r="K5" s="1">
        <v>60</v>
      </c>
      <c r="L5" s="5" t="str">
        <f t="shared" si="1"/>
        <v>Ing. Jozef Sásik (60 r.)</v>
      </c>
      <c r="M5" t="str">
        <f t="shared" si="2"/>
        <v>Sásik</v>
      </c>
      <c r="N5" s="8"/>
    </row>
    <row r="6" spans="1:20" ht="15.75" hidden="1" customHeight="1">
      <c r="A6" s="1" t="str">
        <f t="shared" si="0"/>
        <v>Banská BystricaPoslanec1</v>
      </c>
      <c r="B6" s="1" t="s">
        <v>18</v>
      </c>
      <c r="D6" s="1" t="s">
        <v>26</v>
      </c>
      <c r="E6" s="1">
        <v>1</v>
      </c>
      <c r="F6" s="1">
        <v>6</v>
      </c>
      <c r="G6" s="1">
        <v>1</v>
      </c>
      <c r="H6" s="1" t="s">
        <v>27</v>
      </c>
      <c r="I6" s="1" t="s">
        <v>28</v>
      </c>
      <c r="K6" s="1">
        <v>52</v>
      </c>
      <c r="L6" s="5" t="str">
        <f t="shared" si="1"/>
        <v>Mgr. Andrea Bačová (52 r.)</v>
      </c>
      <c r="M6" t="str">
        <f t="shared" si="2"/>
        <v>Bačová</v>
      </c>
      <c r="N6" s="8"/>
    </row>
    <row r="7" spans="1:20" ht="15.75" hidden="1" customHeight="1">
      <c r="A7" s="1" t="str">
        <f t="shared" si="0"/>
        <v>Banská BystricaPoslanec2</v>
      </c>
      <c r="B7" s="1" t="s">
        <v>18</v>
      </c>
      <c r="D7" s="1" t="s">
        <v>26</v>
      </c>
      <c r="E7" s="1">
        <v>1</v>
      </c>
      <c r="F7" s="1">
        <v>6</v>
      </c>
      <c r="G7" s="1">
        <v>2</v>
      </c>
      <c r="H7" s="1" t="s">
        <v>29</v>
      </c>
      <c r="I7" s="1" t="s">
        <v>28</v>
      </c>
      <c r="K7" s="1">
        <v>44</v>
      </c>
      <c r="L7" s="5" t="str">
        <f t="shared" si="1"/>
        <v>Mgr. Patrícia Cenkovová (44 r.)</v>
      </c>
      <c r="M7" t="str">
        <f t="shared" si="2"/>
        <v>Cenkovová</v>
      </c>
      <c r="N7" s="8"/>
    </row>
    <row r="8" spans="1:20" ht="15.75" hidden="1" customHeight="1">
      <c r="A8" s="1" t="str">
        <f t="shared" si="0"/>
        <v>Banská BystricaPoslanec3</v>
      </c>
      <c r="B8" s="1" t="s">
        <v>18</v>
      </c>
      <c r="D8" s="1" t="s">
        <v>26</v>
      </c>
      <c r="E8" s="1">
        <v>1</v>
      </c>
      <c r="F8" s="1">
        <v>6</v>
      </c>
      <c r="G8" s="1">
        <v>3</v>
      </c>
      <c r="H8" s="1" t="s">
        <v>30</v>
      </c>
      <c r="I8" s="1"/>
      <c r="K8" s="1">
        <v>53</v>
      </c>
      <c r="L8" s="5" t="str">
        <f t="shared" si="1"/>
        <v>Ladislav Hölc (53 r.)</v>
      </c>
      <c r="M8" t="str">
        <f t="shared" si="2"/>
        <v>Hölc</v>
      </c>
      <c r="N8" s="8"/>
    </row>
    <row r="9" spans="1:20" ht="15.75" hidden="1" customHeight="1">
      <c r="A9" s="1" t="str">
        <f t="shared" si="0"/>
        <v>Banská BystricaPoslanec4</v>
      </c>
      <c r="B9" s="1" t="s">
        <v>18</v>
      </c>
      <c r="D9" s="1" t="s">
        <v>26</v>
      </c>
      <c r="E9" s="1">
        <v>1</v>
      </c>
      <c r="F9" s="1">
        <v>6</v>
      </c>
      <c r="G9" s="1">
        <v>4</v>
      </c>
      <c r="H9" s="1" t="s">
        <v>31</v>
      </c>
      <c r="I9" s="1"/>
      <c r="K9" s="1">
        <v>60</v>
      </c>
      <c r="L9" s="5" t="str">
        <f t="shared" si="1"/>
        <v>Ján Jambrich (60 r.)</v>
      </c>
      <c r="M9" t="str">
        <f t="shared" si="2"/>
        <v>Jambrich</v>
      </c>
      <c r="N9" s="8"/>
    </row>
    <row r="10" spans="1:20" ht="15.75" hidden="1" customHeight="1">
      <c r="A10" s="1" t="str">
        <f t="shared" si="0"/>
        <v>Banská BystricaPoslanec5</v>
      </c>
      <c r="B10" s="1" t="s">
        <v>18</v>
      </c>
      <c r="D10" s="1" t="s">
        <v>26</v>
      </c>
      <c r="E10" s="1">
        <v>1</v>
      </c>
      <c r="F10" s="1">
        <v>6</v>
      </c>
      <c r="G10" s="1">
        <v>5</v>
      </c>
      <c r="H10" s="1" t="s">
        <v>32</v>
      </c>
      <c r="I10" s="1" t="s">
        <v>33</v>
      </c>
      <c r="K10" s="1">
        <v>29</v>
      </c>
      <c r="L10" s="5" t="str">
        <f t="shared" si="1"/>
        <v>Ing. Mgr. David Kapusta (29 r.)</v>
      </c>
      <c r="M10" t="str">
        <f t="shared" si="2"/>
        <v>Kapusta</v>
      </c>
      <c r="N10" s="8"/>
    </row>
    <row r="11" spans="1:20" ht="15.75" hidden="1" customHeight="1">
      <c r="A11" s="1" t="str">
        <f t="shared" si="0"/>
        <v>Banská BystricaPoslanec6</v>
      </c>
      <c r="B11" s="1" t="s">
        <v>18</v>
      </c>
      <c r="D11" s="1" t="s">
        <v>26</v>
      </c>
      <c r="E11" s="1">
        <v>1</v>
      </c>
      <c r="F11" s="1">
        <v>6</v>
      </c>
      <c r="G11" s="1">
        <v>6</v>
      </c>
      <c r="H11" s="1" t="s">
        <v>34</v>
      </c>
      <c r="I11" s="1" t="s">
        <v>35</v>
      </c>
      <c r="K11" s="1">
        <v>60</v>
      </c>
      <c r="L11" s="5" t="str">
        <f t="shared" si="1"/>
        <v>Mgr. Ing. Pavol Katreniak (60 r.)</v>
      </c>
      <c r="M11" t="str">
        <f t="shared" si="2"/>
        <v>Katreniak</v>
      </c>
      <c r="N11" s="8"/>
    </row>
    <row r="12" spans="1:20" ht="15.75" hidden="1" customHeight="1">
      <c r="A12" s="1" t="str">
        <f t="shared" si="0"/>
        <v>Banská BystricaPoslanec7</v>
      </c>
      <c r="B12" s="1" t="s">
        <v>18</v>
      </c>
      <c r="D12" s="1" t="s">
        <v>26</v>
      </c>
      <c r="E12" s="1">
        <v>1</v>
      </c>
      <c r="F12" s="1">
        <v>6</v>
      </c>
      <c r="G12" s="1">
        <v>7</v>
      </c>
      <c r="H12" s="1" t="s">
        <v>36</v>
      </c>
      <c r="I12" s="1" t="s">
        <v>21</v>
      </c>
      <c r="J12" s="1" t="s">
        <v>37</v>
      </c>
      <c r="K12" s="1">
        <v>38</v>
      </c>
      <c r="L12" s="5" t="str">
        <f t="shared" si="1"/>
        <v>Ing. Miriam Lapuníková MBA (38 r.)</v>
      </c>
      <c r="M12" t="str">
        <f t="shared" si="2"/>
        <v>Lapuníková</v>
      </c>
      <c r="N12" s="8"/>
    </row>
    <row r="13" spans="1:20" ht="15.75" hidden="1" customHeight="1">
      <c r="A13" s="1" t="str">
        <f t="shared" si="0"/>
        <v>Banská BystricaPoslanec8</v>
      </c>
      <c r="B13" s="1" t="s">
        <v>18</v>
      </c>
      <c r="D13" s="1" t="s">
        <v>26</v>
      </c>
      <c r="E13" s="1">
        <v>1</v>
      </c>
      <c r="F13" s="1">
        <v>6</v>
      </c>
      <c r="G13" s="1">
        <v>8</v>
      </c>
      <c r="H13" s="1" t="s">
        <v>38</v>
      </c>
      <c r="I13" s="1" t="s">
        <v>39</v>
      </c>
      <c r="K13" s="1">
        <v>23</v>
      </c>
      <c r="L13" s="5" t="str">
        <f t="shared" si="1"/>
        <v>Bc. Andrea Maková (23 r.)</v>
      </c>
      <c r="M13" t="str">
        <f t="shared" si="2"/>
        <v>Maková</v>
      </c>
      <c r="N13" s="8"/>
    </row>
    <row r="14" spans="1:20" ht="15.75" hidden="1" customHeight="1">
      <c r="A14" s="1" t="str">
        <f t="shared" si="0"/>
        <v>Banská BystricaPoslanec9</v>
      </c>
      <c r="B14" s="1" t="s">
        <v>18</v>
      </c>
      <c r="D14" s="1" t="s">
        <v>26</v>
      </c>
      <c r="E14" s="1">
        <v>1</v>
      </c>
      <c r="F14" s="1">
        <v>6</v>
      </c>
      <c r="G14" s="1">
        <v>9</v>
      </c>
      <c r="H14" s="1" t="s">
        <v>40</v>
      </c>
      <c r="I14" s="1" t="s">
        <v>41</v>
      </c>
      <c r="J14" s="1" t="s">
        <v>42</v>
      </c>
      <c r="K14" s="1">
        <v>60</v>
      </c>
      <c r="L14" s="5" t="str">
        <f t="shared" si="1"/>
        <v>PhDr. Stanislav Mičev PhD. (60 r.)</v>
      </c>
      <c r="M14" t="str">
        <f t="shared" si="2"/>
        <v>Mičev</v>
      </c>
      <c r="N14" s="8"/>
    </row>
    <row r="15" spans="1:20" ht="15.75" hidden="1" customHeight="1">
      <c r="A15" s="1" t="str">
        <f t="shared" si="0"/>
        <v>Banská BystricaPoslanec10</v>
      </c>
      <c r="B15" s="1" t="s">
        <v>18</v>
      </c>
      <c r="D15" s="1" t="s">
        <v>26</v>
      </c>
      <c r="E15" s="1">
        <v>1</v>
      </c>
      <c r="F15" s="1">
        <v>6</v>
      </c>
      <c r="G15" s="1">
        <v>10</v>
      </c>
      <c r="H15" s="1" t="s">
        <v>43</v>
      </c>
      <c r="I15" s="1" t="s">
        <v>23</v>
      </c>
      <c r="J15" s="1" t="s">
        <v>42</v>
      </c>
      <c r="K15" s="1">
        <v>64</v>
      </c>
      <c r="L15" s="5" t="str">
        <f t="shared" si="1"/>
        <v>MUDr. Ludvik Nábělek PhD. (64 r.)</v>
      </c>
      <c r="M15" t="str">
        <f t="shared" si="2"/>
        <v>Nábělek</v>
      </c>
      <c r="N15" s="8"/>
    </row>
    <row r="16" spans="1:20" ht="15.75" hidden="1" customHeight="1">
      <c r="A16" s="1" t="str">
        <f t="shared" si="0"/>
        <v>Banská BystricaPoslanec11</v>
      </c>
      <c r="B16" s="1" t="s">
        <v>18</v>
      </c>
      <c r="D16" s="1" t="s">
        <v>26</v>
      </c>
      <c r="E16" s="1">
        <v>1</v>
      </c>
      <c r="F16" s="1">
        <v>6</v>
      </c>
      <c r="G16" s="1">
        <v>11</v>
      </c>
      <c r="H16" s="1" t="s">
        <v>44</v>
      </c>
      <c r="I16" s="1" t="s">
        <v>28</v>
      </c>
      <c r="K16" s="1">
        <v>40</v>
      </c>
      <c r="L16" s="5" t="str">
        <f t="shared" si="1"/>
        <v>Mgr. Radovan Ocharovich (40 r.)</v>
      </c>
      <c r="M16" t="str">
        <f t="shared" si="2"/>
        <v>Ocharovich</v>
      </c>
      <c r="N16" s="8"/>
    </row>
    <row r="17" spans="1:14" ht="15.75" hidden="1" customHeight="1">
      <c r="A17" s="1" t="str">
        <f t="shared" si="0"/>
        <v>Banská BystricaPoslanec12</v>
      </c>
      <c r="B17" s="1" t="s">
        <v>18</v>
      </c>
      <c r="D17" s="1" t="s">
        <v>26</v>
      </c>
      <c r="E17" s="1">
        <v>1</v>
      </c>
      <c r="F17" s="1">
        <v>6</v>
      </c>
      <c r="G17" s="1">
        <v>12</v>
      </c>
      <c r="H17" s="1" t="s">
        <v>45</v>
      </c>
      <c r="I17" s="1" t="s">
        <v>46</v>
      </c>
      <c r="J17" s="1" t="s">
        <v>42</v>
      </c>
      <c r="K17" s="1">
        <v>59</v>
      </c>
      <c r="L17" s="5" t="str">
        <f t="shared" si="1"/>
        <v>doc. Mgr. art. Matúš Oľha PhD. (59 r.)</v>
      </c>
      <c r="M17" t="str">
        <f t="shared" si="2"/>
        <v>Oľha</v>
      </c>
      <c r="N17" s="8"/>
    </row>
    <row r="18" spans="1:14" ht="15.75" hidden="1" customHeight="1">
      <c r="A18" s="1" t="str">
        <f t="shared" si="0"/>
        <v>Banská BystricaPoslanec13</v>
      </c>
      <c r="B18" s="1" t="s">
        <v>18</v>
      </c>
      <c r="D18" s="1" t="s">
        <v>26</v>
      </c>
      <c r="E18" s="1">
        <v>1</v>
      </c>
      <c r="F18" s="1">
        <v>6</v>
      </c>
      <c r="G18" s="1">
        <v>13</v>
      </c>
      <c r="H18" s="1" t="s">
        <v>47</v>
      </c>
      <c r="I18" s="1" t="s">
        <v>48</v>
      </c>
      <c r="K18" s="1">
        <v>44</v>
      </c>
      <c r="L18" s="5" t="str">
        <f t="shared" si="1"/>
        <v>JUDr. Marián Pataj (44 r.)</v>
      </c>
      <c r="M18" t="str">
        <f t="shared" si="2"/>
        <v>Pataj</v>
      </c>
      <c r="N18" s="8"/>
    </row>
    <row r="19" spans="1:14" ht="15.75" hidden="1" customHeight="1">
      <c r="A19" s="1" t="str">
        <f t="shared" si="0"/>
        <v>Banská BystricaPoslanec14</v>
      </c>
      <c r="B19" s="1" t="s">
        <v>18</v>
      </c>
      <c r="D19" s="1" t="s">
        <v>26</v>
      </c>
      <c r="E19" s="1">
        <v>1</v>
      </c>
      <c r="F19" s="1">
        <v>6</v>
      </c>
      <c r="G19" s="1">
        <v>14</v>
      </c>
      <c r="H19" s="1" t="s">
        <v>49</v>
      </c>
      <c r="I19" s="1"/>
      <c r="K19" s="1">
        <v>55</v>
      </c>
      <c r="L19" s="5" t="str">
        <f t="shared" si="1"/>
        <v>Róbert Ragan (55 r.)</v>
      </c>
      <c r="M19" t="str">
        <f t="shared" si="2"/>
        <v>Ragan</v>
      </c>
      <c r="N19" s="8"/>
    </row>
    <row r="20" spans="1:14" ht="15.75" hidden="1" customHeight="1">
      <c r="A20" s="1" t="str">
        <f t="shared" si="0"/>
        <v>Banská BystricaPoslanec15</v>
      </c>
      <c r="B20" s="1" t="s">
        <v>18</v>
      </c>
      <c r="D20" s="1" t="s">
        <v>26</v>
      </c>
      <c r="E20" s="1">
        <v>1</v>
      </c>
      <c r="F20" s="1">
        <v>6</v>
      </c>
      <c r="G20" s="1">
        <v>15</v>
      </c>
      <c r="H20" s="1" t="s">
        <v>50</v>
      </c>
      <c r="I20" s="1" t="s">
        <v>21</v>
      </c>
      <c r="K20" s="1">
        <v>75</v>
      </c>
      <c r="L20" s="5" t="str">
        <f t="shared" si="1"/>
        <v>Ing. Ivan Rybárik (75 r.)</v>
      </c>
      <c r="M20" t="str">
        <f t="shared" si="2"/>
        <v>Rybárik</v>
      </c>
      <c r="N20" s="8"/>
    </row>
    <row r="21" spans="1:14" ht="15.75" hidden="1" customHeight="1">
      <c r="A21" s="1" t="str">
        <f t="shared" si="0"/>
        <v>Banská BystricaPoslanec16</v>
      </c>
      <c r="B21" s="1" t="s">
        <v>18</v>
      </c>
      <c r="D21" s="1" t="s">
        <v>26</v>
      </c>
      <c r="E21" s="1">
        <v>1</v>
      </c>
      <c r="F21" s="1">
        <v>6</v>
      </c>
      <c r="G21" s="1">
        <v>16</v>
      </c>
      <c r="H21" s="1" t="s">
        <v>51</v>
      </c>
      <c r="I21" s="1" t="s">
        <v>21</v>
      </c>
      <c r="K21" s="1">
        <v>52</v>
      </c>
      <c r="L21" s="5" t="str">
        <f t="shared" si="1"/>
        <v>Ing. Radovan Sloboda (52 r.)</v>
      </c>
      <c r="M21" t="str">
        <f t="shared" si="2"/>
        <v>Sloboda</v>
      </c>
      <c r="N21" s="8"/>
    </row>
    <row r="22" spans="1:14" ht="15.75" hidden="1" customHeight="1">
      <c r="A22" s="1" t="str">
        <f t="shared" si="0"/>
        <v>Banská BystricaPoslanec17</v>
      </c>
      <c r="B22" s="1" t="s">
        <v>18</v>
      </c>
      <c r="D22" s="1" t="s">
        <v>26</v>
      </c>
      <c r="E22" s="1">
        <v>1</v>
      </c>
      <c r="F22" s="1">
        <v>6</v>
      </c>
      <c r="G22" s="1">
        <v>17</v>
      </c>
      <c r="H22" s="1" t="s">
        <v>52</v>
      </c>
      <c r="I22" s="1" t="s">
        <v>28</v>
      </c>
      <c r="K22" s="1">
        <v>35</v>
      </c>
      <c r="L22" s="5" t="str">
        <f t="shared" si="1"/>
        <v>Mgr. Marek Šabo (35 r.)</v>
      </c>
      <c r="M22" t="str">
        <f t="shared" si="2"/>
        <v>Šabo</v>
      </c>
      <c r="N22" s="8"/>
    </row>
    <row r="23" spans="1:14" ht="15.75" hidden="1" customHeight="1">
      <c r="A23" s="1" t="str">
        <f t="shared" si="0"/>
        <v>Banská BystricaPoslanec18</v>
      </c>
      <c r="B23" s="1" t="s">
        <v>18</v>
      </c>
      <c r="D23" s="1" t="s">
        <v>26</v>
      </c>
      <c r="E23" s="1">
        <v>1</v>
      </c>
      <c r="F23" s="1">
        <v>6</v>
      </c>
      <c r="G23" s="1">
        <v>18</v>
      </c>
      <c r="H23" s="1" t="s">
        <v>53</v>
      </c>
      <c r="I23" s="1"/>
      <c r="K23" s="1">
        <v>52</v>
      </c>
      <c r="L23" s="5" t="str">
        <f t="shared" si="1"/>
        <v>Milan Ševčík (52 r.)</v>
      </c>
      <c r="M23" t="str">
        <f t="shared" si="2"/>
        <v>Ševčík</v>
      </c>
      <c r="N23" s="8"/>
    </row>
    <row r="24" spans="1:14" ht="15.75" hidden="1" customHeight="1">
      <c r="A24" s="1" t="str">
        <f t="shared" si="0"/>
        <v>Banská BystricaPoslanec19</v>
      </c>
      <c r="B24" s="1" t="s">
        <v>18</v>
      </c>
      <c r="D24" s="1" t="s">
        <v>26</v>
      </c>
      <c r="E24" s="1">
        <v>1</v>
      </c>
      <c r="F24" s="1">
        <v>6</v>
      </c>
      <c r="G24" s="1">
        <v>19</v>
      </c>
      <c r="H24" s="1" t="s">
        <v>54</v>
      </c>
      <c r="I24" s="1"/>
      <c r="K24" s="1">
        <v>37</v>
      </c>
      <c r="L24" s="5" t="str">
        <f t="shared" si="1"/>
        <v>Miroslav Štelcl (37 r.)</v>
      </c>
      <c r="M24" t="str">
        <f t="shared" si="2"/>
        <v>Štelcl</v>
      </c>
      <c r="N24" s="8"/>
    </row>
    <row r="25" spans="1:14" ht="12.75" hidden="1">
      <c r="A25" s="1" t="str">
        <f t="shared" si="0"/>
        <v>Banská BystricaPoslanec20</v>
      </c>
      <c r="B25" s="1" t="s">
        <v>18</v>
      </c>
      <c r="D25" s="1" t="s">
        <v>26</v>
      </c>
      <c r="E25" s="1">
        <v>1</v>
      </c>
      <c r="F25" s="1">
        <v>6</v>
      </c>
      <c r="G25" s="1">
        <v>20</v>
      </c>
      <c r="H25" s="1" t="s">
        <v>55</v>
      </c>
      <c r="I25" s="1"/>
      <c r="K25" s="1">
        <v>48</v>
      </c>
      <c r="L25" s="5" t="str">
        <f t="shared" si="1"/>
        <v>Richard Tokušev (48 r.)</v>
      </c>
      <c r="M25" t="str">
        <f t="shared" si="2"/>
        <v>Tokušev</v>
      </c>
      <c r="N25" s="8"/>
    </row>
    <row r="26" spans="1:14" ht="12.75" hidden="1">
      <c r="A26" s="1" t="str">
        <f t="shared" si="0"/>
        <v>Banská BystricaPoslanec21</v>
      </c>
      <c r="B26" s="1" t="s">
        <v>18</v>
      </c>
      <c r="D26" s="1" t="s">
        <v>26</v>
      </c>
      <c r="E26" s="1">
        <v>1</v>
      </c>
      <c r="F26" s="1">
        <v>6</v>
      </c>
      <c r="G26" s="1">
        <v>21</v>
      </c>
      <c r="H26" s="1" t="s">
        <v>56</v>
      </c>
      <c r="I26" s="1" t="s">
        <v>28</v>
      </c>
      <c r="K26" s="1">
        <v>52</v>
      </c>
      <c r="L26" s="5" t="str">
        <f t="shared" si="1"/>
        <v>Mgr. Jana Toličová (52 r.)</v>
      </c>
      <c r="M26" t="str">
        <f t="shared" si="2"/>
        <v>Toličová</v>
      </c>
      <c r="N26" s="8"/>
    </row>
    <row r="27" spans="1:14" ht="12.75" hidden="1">
      <c r="A27" s="1" t="str">
        <f t="shared" si="0"/>
        <v>Banská BystricaPoslanec22</v>
      </c>
      <c r="B27" s="1" t="s">
        <v>18</v>
      </c>
      <c r="D27" s="1" t="s">
        <v>26</v>
      </c>
      <c r="E27" s="1">
        <v>1</v>
      </c>
      <c r="F27" s="1">
        <v>6</v>
      </c>
      <c r="G27" s="1">
        <v>22</v>
      </c>
      <c r="H27" s="1" t="s">
        <v>57</v>
      </c>
      <c r="I27" s="1"/>
      <c r="K27" s="1">
        <v>42</v>
      </c>
      <c r="L27" s="5" t="str">
        <f t="shared" si="1"/>
        <v>Marek Vyhnička (42 r.)</v>
      </c>
      <c r="M27" t="str">
        <f t="shared" si="2"/>
        <v>Vyhnička</v>
      </c>
      <c r="N27" s="8"/>
    </row>
    <row r="28" spans="1:14" ht="12.75" hidden="1">
      <c r="A28" s="1" t="str">
        <f t="shared" si="0"/>
        <v>Banská BystricaPoslanec23</v>
      </c>
      <c r="B28" s="1" t="s">
        <v>18</v>
      </c>
      <c r="D28" s="1" t="s">
        <v>26</v>
      </c>
      <c r="E28" s="1">
        <v>1</v>
      </c>
      <c r="F28" s="1">
        <v>6</v>
      </c>
      <c r="G28" s="1">
        <v>23</v>
      </c>
      <c r="H28" s="1" t="s">
        <v>58</v>
      </c>
      <c r="I28" s="1" t="s">
        <v>21</v>
      </c>
      <c r="K28" s="1">
        <v>32</v>
      </c>
      <c r="L28" s="5" t="str">
        <f t="shared" si="1"/>
        <v>Ing. Marek Zeman (32 r.)</v>
      </c>
      <c r="M28" t="str">
        <f t="shared" si="2"/>
        <v>Zeman</v>
      </c>
      <c r="N28" s="8"/>
    </row>
    <row r="29" spans="1:14" ht="12.75" hidden="1">
      <c r="A29" s="1" t="str">
        <f t="shared" si="0"/>
        <v>Banská BystricaPoslanec1</v>
      </c>
      <c r="B29" s="1" t="s">
        <v>18</v>
      </c>
      <c r="D29" s="1" t="s">
        <v>26</v>
      </c>
      <c r="E29" s="1">
        <v>2</v>
      </c>
      <c r="F29" s="1">
        <v>2</v>
      </c>
      <c r="G29" s="1">
        <v>1</v>
      </c>
      <c r="H29" s="1" t="s">
        <v>59</v>
      </c>
      <c r="I29" s="1" t="s">
        <v>28</v>
      </c>
      <c r="K29" s="1">
        <v>49</v>
      </c>
      <c r="L29" s="5" t="str">
        <f t="shared" si="1"/>
        <v>Mgr. Alexander Daško (49 r.)</v>
      </c>
      <c r="M29" t="str">
        <f t="shared" si="2"/>
        <v>Daško</v>
      </c>
      <c r="N29" s="8"/>
    </row>
    <row r="30" spans="1:14" ht="12.75" hidden="1">
      <c r="A30" s="1" t="str">
        <f t="shared" si="0"/>
        <v>Banská BystricaPoslanec2</v>
      </c>
      <c r="B30" s="1" t="s">
        <v>18</v>
      </c>
      <c r="D30" s="1" t="s">
        <v>26</v>
      </c>
      <c r="E30" s="1">
        <v>2</v>
      </c>
      <c r="F30" s="1">
        <v>2</v>
      </c>
      <c r="G30" s="1">
        <v>2</v>
      </c>
      <c r="H30" s="1" t="s">
        <v>60</v>
      </c>
      <c r="I30" s="1" t="s">
        <v>28</v>
      </c>
      <c r="K30" s="1">
        <v>66</v>
      </c>
      <c r="L30" s="5" t="str">
        <f t="shared" si="1"/>
        <v>Mgr. Oľga Kazanská (66 r.)</v>
      </c>
      <c r="M30" t="str">
        <f t="shared" si="2"/>
        <v>Kazanská</v>
      </c>
      <c r="N30" s="8"/>
    </row>
    <row r="31" spans="1:14" ht="12.75" hidden="1">
      <c r="A31" s="1" t="str">
        <f t="shared" si="0"/>
        <v>Banská BystricaPoslanec3</v>
      </c>
      <c r="B31" s="1" t="s">
        <v>18</v>
      </c>
      <c r="D31" s="1" t="s">
        <v>26</v>
      </c>
      <c r="E31" s="1">
        <v>2</v>
      </c>
      <c r="F31" s="1">
        <v>2</v>
      </c>
      <c r="G31" s="1">
        <v>3</v>
      </c>
      <c r="H31" s="1" t="s">
        <v>61</v>
      </c>
      <c r="I31" s="1"/>
      <c r="K31" s="1">
        <v>47</v>
      </c>
      <c r="L31" s="5" t="str">
        <f t="shared" si="1"/>
        <v>Jaroslav Kuracina (47 r.)</v>
      </c>
      <c r="M31" t="str">
        <f t="shared" si="2"/>
        <v>Kuracina</v>
      </c>
      <c r="N31" s="8"/>
    </row>
    <row r="32" spans="1:14" ht="12.75" hidden="1">
      <c r="A32" s="1" t="str">
        <f t="shared" si="0"/>
        <v>Banská BystricaPoslanec4</v>
      </c>
      <c r="B32" s="1" t="s">
        <v>18</v>
      </c>
      <c r="D32" s="1" t="s">
        <v>26</v>
      </c>
      <c r="E32" s="1">
        <v>2</v>
      </c>
      <c r="F32" s="1">
        <v>2</v>
      </c>
      <c r="G32" s="1">
        <v>4</v>
      </c>
      <c r="H32" s="1" t="s">
        <v>62</v>
      </c>
      <c r="I32" s="1" t="s">
        <v>63</v>
      </c>
      <c r="K32" s="1">
        <v>40</v>
      </c>
      <c r="L32" s="5" t="str">
        <f t="shared" si="1"/>
        <v>Ing. Bc. Marcel Mojžiš (40 r.)</v>
      </c>
      <c r="M32" t="str">
        <f t="shared" si="2"/>
        <v>Mojžiš</v>
      </c>
      <c r="N32" s="8"/>
    </row>
    <row r="33" spans="1:14" ht="12.75" hidden="1">
      <c r="A33" s="1" t="str">
        <f t="shared" si="0"/>
        <v>Banská BystricaPoslanec5</v>
      </c>
      <c r="B33" s="1" t="s">
        <v>18</v>
      </c>
      <c r="D33" s="1" t="s">
        <v>26</v>
      </c>
      <c r="E33" s="1">
        <v>2</v>
      </c>
      <c r="F33" s="1">
        <v>2</v>
      </c>
      <c r="G33" s="1">
        <v>5</v>
      </c>
      <c r="H33" s="1" t="s">
        <v>64</v>
      </c>
      <c r="I33" s="1" t="s">
        <v>41</v>
      </c>
      <c r="K33" s="1">
        <v>35</v>
      </c>
      <c r="L33" s="5" t="str">
        <f t="shared" si="1"/>
        <v>PhDr. Marcel Pecník (35 r.)</v>
      </c>
      <c r="M33" t="str">
        <f t="shared" si="2"/>
        <v>Pecník</v>
      </c>
      <c r="N33" s="8"/>
    </row>
    <row r="34" spans="1:14" ht="12.75" hidden="1">
      <c r="A34" s="1" t="str">
        <f t="shared" si="0"/>
        <v>Banská BystricaPoslanec6</v>
      </c>
      <c r="B34" s="1" t="s">
        <v>18</v>
      </c>
      <c r="D34" s="1" t="s">
        <v>26</v>
      </c>
      <c r="E34" s="1">
        <v>2</v>
      </c>
      <c r="F34" s="1">
        <v>2</v>
      </c>
      <c r="G34" s="1">
        <v>6</v>
      </c>
      <c r="H34" s="1" t="s">
        <v>65</v>
      </c>
      <c r="I34" s="1" t="s">
        <v>63</v>
      </c>
      <c r="J34" s="1" t="s">
        <v>42</v>
      </c>
      <c r="K34" s="1">
        <v>53</v>
      </c>
      <c r="L34" s="5" t="str">
        <f t="shared" si="1"/>
        <v>Ing. Bc. Ivan Uhrík PhD. (53 r.)</v>
      </c>
      <c r="M34" t="str">
        <f t="shared" si="2"/>
        <v>Uhrík</v>
      </c>
      <c r="N34" s="8"/>
    </row>
    <row r="35" spans="1:14" ht="12.75" hidden="1">
      <c r="A35" s="1" t="str">
        <f t="shared" si="0"/>
        <v>Banská BystricaPoslanec7</v>
      </c>
      <c r="B35" s="1" t="s">
        <v>18</v>
      </c>
      <c r="D35" s="1" t="s">
        <v>26</v>
      </c>
      <c r="E35" s="1">
        <v>2</v>
      </c>
      <c r="F35" s="1">
        <v>2</v>
      </c>
      <c r="G35" s="1">
        <v>7</v>
      </c>
      <c r="H35" s="1" t="s">
        <v>66</v>
      </c>
      <c r="I35" s="1" t="s">
        <v>21</v>
      </c>
      <c r="K35" s="1">
        <v>56</v>
      </c>
      <c r="L35" s="5" t="str">
        <f t="shared" si="1"/>
        <v>Ing. Martin Úradníček (56 r.)</v>
      </c>
      <c r="M35" t="str">
        <f t="shared" si="2"/>
        <v>Úradníček</v>
      </c>
      <c r="N35" s="8"/>
    </row>
    <row r="36" spans="1:14" ht="12.75" hidden="1">
      <c r="A36" s="1" t="str">
        <f t="shared" si="0"/>
        <v>Banská BystricaPoslanec1</v>
      </c>
      <c r="B36" s="1" t="s">
        <v>18</v>
      </c>
      <c r="D36" s="1" t="s">
        <v>26</v>
      </c>
      <c r="E36" s="1">
        <v>3</v>
      </c>
      <c r="F36" s="1">
        <v>9</v>
      </c>
      <c r="G36" s="1">
        <v>1</v>
      </c>
      <c r="H36" s="1" t="s">
        <v>67</v>
      </c>
      <c r="I36" s="1"/>
      <c r="K36" s="1">
        <v>64</v>
      </c>
      <c r="L36" s="5" t="str">
        <f t="shared" si="1"/>
        <v>Pavol Bielik (64 r.)</v>
      </c>
      <c r="M36" t="str">
        <f t="shared" si="2"/>
        <v>Bielik</v>
      </c>
      <c r="N36" s="8"/>
    </row>
    <row r="37" spans="1:14" ht="12.75" hidden="1">
      <c r="A37" s="1" t="str">
        <f t="shared" si="0"/>
        <v>Banská BystricaPoslanec2</v>
      </c>
      <c r="B37" s="1" t="s">
        <v>18</v>
      </c>
      <c r="D37" s="1" t="s">
        <v>26</v>
      </c>
      <c r="E37" s="1">
        <v>3</v>
      </c>
      <c r="F37" s="1">
        <v>9</v>
      </c>
      <c r="G37" s="1">
        <v>2</v>
      </c>
      <c r="H37" s="1" t="s">
        <v>68</v>
      </c>
      <c r="I37" s="1" t="s">
        <v>33</v>
      </c>
      <c r="K37" s="1">
        <v>65</v>
      </c>
      <c r="L37" s="5" t="str">
        <f t="shared" si="1"/>
        <v>Ing. Mgr. Jana Brázdilová (65 r.)</v>
      </c>
      <c r="M37" t="str">
        <f t="shared" si="2"/>
        <v>Brázdilová</v>
      </c>
      <c r="N37" s="8"/>
    </row>
    <row r="38" spans="1:14" ht="12.75" hidden="1">
      <c r="A38" s="1" t="str">
        <f t="shared" si="0"/>
        <v>Banská BystricaPoslanec3</v>
      </c>
      <c r="B38" s="1" t="s">
        <v>18</v>
      </c>
      <c r="D38" s="1" t="s">
        <v>26</v>
      </c>
      <c r="E38" s="1">
        <v>3</v>
      </c>
      <c r="F38" s="1">
        <v>9</v>
      </c>
      <c r="G38" s="1">
        <v>3</v>
      </c>
      <c r="H38" s="1" t="s">
        <v>69</v>
      </c>
      <c r="I38" s="1"/>
      <c r="K38" s="1">
        <v>31</v>
      </c>
      <c r="L38" s="5" t="str">
        <f t="shared" si="1"/>
        <v>Matej Bučko (31 r.)</v>
      </c>
      <c r="M38" t="str">
        <f t="shared" si="2"/>
        <v>Bučko</v>
      </c>
      <c r="N38" s="8"/>
    </row>
    <row r="39" spans="1:14" ht="12.75" hidden="1">
      <c r="A39" s="1" t="str">
        <f t="shared" si="0"/>
        <v>Banská BystricaPoslanec4</v>
      </c>
      <c r="B39" s="1" t="s">
        <v>18</v>
      </c>
      <c r="D39" s="1" t="s">
        <v>26</v>
      </c>
      <c r="E39" s="1">
        <v>3</v>
      </c>
      <c r="F39" s="1">
        <v>9</v>
      </c>
      <c r="G39" s="1">
        <v>4</v>
      </c>
      <c r="H39" s="1" t="s">
        <v>70</v>
      </c>
      <c r="I39" s="1" t="s">
        <v>71</v>
      </c>
      <c r="K39" s="1">
        <v>22</v>
      </c>
      <c r="L39" s="5" t="str">
        <f t="shared" si="1"/>
        <v>Dis. art. Maroš Čupka (22 r.)</v>
      </c>
      <c r="M39" t="str">
        <f t="shared" si="2"/>
        <v>Čupka</v>
      </c>
      <c r="N39" s="8"/>
    </row>
    <row r="40" spans="1:14" ht="12.75" hidden="1">
      <c r="A40" s="1" t="str">
        <f t="shared" si="0"/>
        <v>Banská BystricaPoslanec5</v>
      </c>
      <c r="B40" s="1" t="s">
        <v>18</v>
      </c>
      <c r="D40" s="1" t="s">
        <v>26</v>
      </c>
      <c r="E40" s="1">
        <v>3</v>
      </c>
      <c r="F40" s="1">
        <v>9</v>
      </c>
      <c r="G40" s="1">
        <v>5</v>
      </c>
      <c r="H40" s="1" t="s">
        <v>72</v>
      </c>
      <c r="I40" s="1"/>
      <c r="K40" s="1">
        <v>71</v>
      </c>
      <c r="L40" s="5" t="str">
        <f t="shared" si="1"/>
        <v>Ján Dilík (71 r.)</v>
      </c>
      <c r="M40" t="str">
        <f t="shared" si="2"/>
        <v>Dilík</v>
      </c>
      <c r="N40" s="8"/>
    </row>
    <row r="41" spans="1:14" ht="12.75" hidden="1">
      <c r="A41" s="1" t="str">
        <f t="shared" si="0"/>
        <v>Banská BystricaPoslanec6</v>
      </c>
      <c r="B41" s="1" t="s">
        <v>18</v>
      </c>
      <c r="D41" s="1" t="s">
        <v>26</v>
      </c>
      <c r="E41" s="1">
        <v>3</v>
      </c>
      <c r="F41" s="1">
        <v>9</v>
      </c>
      <c r="G41" s="1">
        <v>6</v>
      </c>
      <c r="H41" s="1" t="s">
        <v>73</v>
      </c>
      <c r="I41" s="1" t="s">
        <v>28</v>
      </c>
      <c r="K41" s="1">
        <v>39</v>
      </c>
      <c r="L41" s="5" t="str">
        <f t="shared" si="1"/>
        <v>Mgr. Július Ernek (39 r.)</v>
      </c>
      <c r="M41" t="str">
        <f t="shared" si="2"/>
        <v>Ernek</v>
      </c>
      <c r="N41" s="8"/>
    </row>
    <row r="42" spans="1:14" ht="12.75" hidden="1">
      <c r="A42" s="1" t="str">
        <f t="shared" si="0"/>
        <v>Banská BystricaPoslanec7</v>
      </c>
      <c r="B42" s="1" t="s">
        <v>18</v>
      </c>
      <c r="D42" s="1" t="s">
        <v>26</v>
      </c>
      <c r="E42" s="1">
        <v>3</v>
      </c>
      <c r="F42" s="1">
        <v>9</v>
      </c>
      <c r="G42" s="1">
        <v>7</v>
      </c>
      <c r="H42" s="1" t="s">
        <v>74</v>
      </c>
      <c r="I42" s="1" t="s">
        <v>28</v>
      </c>
      <c r="K42" s="1">
        <v>33</v>
      </c>
      <c r="L42" s="5" t="str">
        <f t="shared" si="1"/>
        <v>Mgr. Jakub Gajdošík (33 r.)</v>
      </c>
      <c r="M42" t="str">
        <f t="shared" si="2"/>
        <v>Gajdošík</v>
      </c>
      <c r="N42" s="8"/>
    </row>
    <row r="43" spans="1:14" ht="12.75" hidden="1">
      <c r="A43" s="1" t="str">
        <f t="shared" si="0"/>
        <v>Banská BystricaPoslanec8</v>
      </c>
      <c r="B43" s="1" t="s">
        <v>18</v>
      </c>
      <c r="D43" s="1" t="s">
        <v>26</v>
      </c>
      <c r="E43" s="1">
        <v>3</v>
      </c>
      <c r="F43" s="1">
        <v>9</v>
      </c>
      <c r="G43" s="1">
        <v>8</v>
      </c>
      <c r="H43" s="1" t="s">
        <v>75</v>
      </c>
      <c r="I43" s="1" t="s">
        <v>21</v>
      </c>
      <c r="K43" s="1">
        <v>56</v>
      </c>
      <c r="L43" s="5" t="str">
        <f t="shared" si="1"/>
        <v>Ing. Beata Hirt (56 r.)</v>
      </c>
      <c r="M43" t="str">
        <f t="shared" si="2"/>
        <v>Hirt</v>
      </c>
      <c r="N43" s="8"/>
    </row>
    <row r="44" spans="1:14" ht="12.75" hidden="1">
      <c r="A44" s="1" t="str">
        <f t="shared" si="0"/>
        <v>Banská BystricaPoslanec9</v>
      </c>
      <c r="B44" s="1" t="s">
        <v>18</v>
      </c>
      <c r="D44" s="1" t="s">
        <v>26</v>
      </c>
      <c r="E44" s="1">
        <v>3</v>
      </c>
      <c r="F44" s="1">
        <v>9</v>
      </c>
      <c r="G44" s="1">
        <v>9</v>
      </c>
      <c r="H44" s="1" t="s">
        <v>76</v>
      </c>
      <c r="I44" s="1" t="s">
        <v>23</v>
      </c>
      <c r="K44" s="1">
        <v>56</v>
      </c>
      <c r="L44" s="5" t="str">
        <f t="shared" si="1"/>
        <v>MUDr. Peter Hunák (56 r.)</v>
      </c>
      <c r="M44" t="str">
        <f t="shared" si="2"/>
        <v>Hunák</v>
      </c>
      <c r="N44" s="8"/>
    </row>
    <row r="45" spans="1:14" ht="12.75" hidden="1">
      <c r="A45" s="1" t="str">
        <f t="shared" si="0"/>
        <v>Banská BystricaPoslanec10</v>
      </c>
      <c r="B45" s="1" t="s">
        <v>18</v>
      </c>
      <c r="D45" s="1" t="s">
        <v>26</v>
      </c>
      <c r="E45" s="1">
        <v>3</v>
      </c>
      <c r="F45" s="1">
        <v>9</v>
      </c>
      <c r="G45" s="1">
        <v>10</v>
      </c>
      <c r="H45" s="1" t="s">
        <v>77</v>
      </c>
      <c r="I45" s="1"/>
      <c r="K45" s="1">
        <v>41</v>
      </c>
      <c r="L45" s="5" t="str">
        <f t="shared" si="1"/>
        <v>Ladislav Huntoš (41 r.)</v>
      </c>
      <c r="M45" t="str">
        <f t="shared" si="2"/>
        <v>Huntoš</v>
      </c>
      <c r="N45" s="8"/>
    </row>
    <row r="46" spans="1:14" ht="12.75" hidden="1">
      <c r="A46" s="1" t="str">
        <f t="shared" si="0"/>
        <v>Banská BystricaPoslanec11</v>
      </c>
      <c r="B46" s="1" t="s">
        <v>18</v>
      </c>
      <c r="D46" s="1" t="s">
        <v>26</v>
      </c>
      <c r="E46" s="1">
        <v>3</v>
      </c>
      <c r="F46" s="1">
        <v>9</v>
      </c>
      <c r="G46" s="1">
        <v>11</v>
      </c>
      <c r="H46" s="1" t="s">
        <v>78</v>
      </c>
      <c r="I46" s="1"/>
      <c r="K46" s="1">
        <v>52</v>
      </c>
      <c r="L46" s="5" t="str">
        <f t="shared" si="1"/>
        <v>Jarmila Chmelková (52 r.)</v>
      </c>
      <c r="M46" t="str">
        <f t="shared" si="2"/>
        <v>Chmelková</v>
      </c>
      <c r="N46" s="8"/>
    </row>
    <row r="47" spans="1:14" ht="12.75" hidden="1">
      <c r="A47" s="1" t="str">
        <f t="shared" si="0"/>
        <v>Banská BystricaPoslanec12</v>
      </c>
      <c r="B47" s="1" t="s">
        <v>18</v>
      </c>
      <c r="D47" s="1" t="s">
        <v>26</v>
      </c>
      <c r="E47" s="1">
        <v>3</v>
      </c>
      <c r="F47" s="1">
        <v>9</v>
      </c>
      <c r="G47" s="1">
        <v>12</v>
      </c>
      <c r="H47" s="1" t="s">
        <v>79</v>
      </c>
      <c r="I47" s="1"/>
      <c r="K47" s="1">
        <v>29</v>
      </c>
      <c r="L47" s="5" t="str">
        <f t="shared" si="1"/>
        <v>Jakub Iždinský (29 r.)</v>
      </c>
      <c r="M47" t="str">
        <f t="shared" si="2"/>
        <v>Iždinský</v>
      </c>
      <c r="N47" s="8"/>
    </row>
    <row r="48" spans="1:14" ht="12.75" hidden="1">
      <c r="A48" s="1" t="str">
        <f t="shared" si="0"/>
        <v>Banská BystricaPoslanec13</v>
      </c>
      <c r="B48" s="1" t="s">
        <v>18</v>
      </c>
      <c r="D48" s="1" t="s">
        <v>26</v>
      </c>
      <c r="E48" s="1">
        <v>3</v>
      </c>
      <c r="F48" s="1">
        <v>9</v>
      </c>
      <c r="G48" s="1">
        <v>13</v>
      </c>
      <c r="H48" s="1" t="s">
        <v>80</v>
      </c>
      <c r="I48" s="1"/>
      <c r="K48" s="1">
        <v>37</v>
      </c>
      <c r="L48" s="5" t="str">
        <f t="shared" si="1"/>
        <v>Marek Kliment (37 r.)</v>
      </c>
      <c r="M48" t="str">
        <f t="shared" si="2"/>
        <v>Kliment</v>
      </c>
      <c r="N48" s="8"/>
    </row>
    <row r="49" spans="1:14" ht="12.75" hidden="1">
      <c r="A49" s="1" t="str">
        <f t="shared" si="0"/>
        <v>Banská BystricaPoslanec14</v>
      </c>
      <c r="B49" s="1" t="s">
        <v>18</v>
      </c>
      <c r="D49" s="1" t="s">
        <v>26</v>
      </c>
      <c r="E49" s="1">
        <v>3</v>
      </c>
      <c r="F49" s="1">
        <v>9</v>
      </c>
      <c r="G49" s="1">
        <v>14</v>
      </c>
      <c r="H49" s="1" t="s">
        <v>81</v>
      </c>
      <c r="I49" s="1" t="s">
        <v>82</v>
      </c>
      <c r="J49" s="1" t="s">
        <v>83</v>
      </c>
      <c r="K49" s="1">
        <v>38</v>
      </c>
      <c r="L49" s="5" t="str">
        <f t="shared" si="1"/>
        <v>doc. PhDr. Martin Klus PhD. MBA (38 r.)</v>
      </c>
      <c r="M49" t="str">
        <f t="shared" si="2"/>
        <v>Klus</v>
      </c>
      <c r="N49" s="8"/>
    </row>
    <row r="50" spans="1:14" ht="12.75" hidden="1">
      <c r="A50" s="1" t="str">
        <f t="shared" si="0"/>
        <v>Banská BystricaPoslanec15</v>
      </c>
      <c r="B50" s="1" t="s">
        <v>18</v>
      </c>
      <c r="D50" s="1" t="s">
        <v>26</v>
      </c>
      <c r="E50" s="1">
        <v>3</v>
      </c>
      <c r="F50" s="1">
        <v>9</v>
      </c>
      <c r="G50" s="1">
        <v>15</v>
      </c>
      <c r="H50" s="1" t="s">
        <v>84</v>
      </c>
      <c r="I50" s="1" t="s">
        <v>39</v>
      </c>
      <c r="K50" s="1">
        <v>35</v>
      </c>
      <c r="L50" s="5" t="str">
        <f t="shared" si="1"/>
        <v>Bc. Marek Kotleba (35 r.)</v>
      </c>
      <c r="M50" t="str">
        <f t="shared" si="2"/>
        <v>Kotleba</v>
      </c>
      <c r="N50" s="8"/>
    </row>
    <row r="51" spans="1:14" ht="12.75" hidden="1">
      <c r="A51" s="1" t="str">
        <f t="shared" si="0"/>
        <v>Banská BystricaPoslanec16</v>
      </c>
      <c r="B51" s="1" t="s">
        <v>18</v>
      </c>
      <c r="D51" s="1" t="s">
        <v>26</v>
      </c>
      <c r="E51" s="1">
        <v>3</v>
      </c>
      <c r="F51" s="1">
        <v>9</v>
      </c>
      <c r="G51" s="1">
        <v>16</v>
      </c>
      <c r="H51" s="1" t="s">
        <v>85</v>
      </c>
      <c r="I51" s="1"/>
      <c r="K51" s="1">
        <v>42</v>
      </c>
      <c r="L51" s="5" t="str">
        <f t="shared" si="1"/>
        <v>Dáša Kupčeková (42 r.)</v>
      </c>
      <c r="M51" t="str">
        <f t="shared" si="2"/>
        <v>Kupčeková</v>
      </c>
      <c r="N51" s="8"/>
    </row>
    <row r="52" spans="1:14" ht="12.75" hidden="1">
      <c r="A52" s="1" t="str">
        <f t="shared" si="0"/>
        <v>Banská BystricaPoslanec17</v>
      </c>
      <c r="B52" s="1" t="s">
        <v>18</v>
      </c>
      <c r="D52" s="1" t="s">
        <v>26</v>
      </c>
      <c r="E52" s="1">
        <v>3</v>
      </c>
      <c r="F52" s="1">
        <v>9</v>
      </c>
      <c r="G52" s="1">
        <v>17</v>
      </c>
      <c r="H52" s="1" t="s">
        <v>86</v>
      </c>
      <c r="I52" s="1" t="s">
        <v>21</v>
      </c>
      <c r="K52" s="1">
        <v>26</v>
      </c>
      <c r="L52" s="5" t="str">
        <f t="shared" si="1"/>
        <v>Ing. Andrej Leitner (26 r.)</v>
      </c>
      <c r="M52" t="str">
        <f t="shared" si="2"/>
        <v>Leitner</v>
      </c>
      <c r="N52" s="8"/>
    </row>
    <row r="53" spans="1:14" ht="12.75" hidden="1">
      <c r="A53" s="1" t="str">
        <f t="shared" si="0"/>
        <v>Banská BystricaPoslanec18</v>
      </c>
      <c r="B53" s="1" t="s">
        <v>18</v>
      </c>
      <c r="D53" s="1" t="s">
        <v>26</v>
      </c>
      <c r="E53" s="1">
        <v>3</v>
      </c>
      <c r="F53" s="1">
        <v>9</v>
      </c>
      <c r="G53" s="1">
        <v>18</v>
      </c>
      <c r="H53" s="1" t="s">
        <v>87</v>
      </c>
      <c r="I53" s="1" t="s">
        <v>21</v>
      </c>
      <c r="K53" s="1">
        <v>57</v>
      </c>
      <c r="L53" s="5" t="str">
        <f t="shared" si="1"/>
        <v>Ing. Milan Lichý (57 r.)</v>
      </c>
      <c r="M53" t="str">
        <f t="shared" si="2"/>
        <v>Lichý</v>
      </c>
      <c r="N53" s="8"/>
    </row>
    <row r="54" spans="1:14" ht="12.75" hidden="1">
      <c r="A54" s="1" t="str">
        <f t="shared" si="0"/>
        <v>Banská BystricaPoslanec19</v>
      </c>
      <c r="B54" s="1" t="s">
        <v>18</v>
      </c>
      <c r="D54" s="1" t="s">
        <v>26</v>
      </c>
      <c r="E54" s="1">
        <v>3</v>
      </c>
      <c r="F54" s="1">
        <v>9</v>
      </c>
      <c r="G54" s="1">
        <v>19</v>
      </c>
      <c r="H54" s="1" t="s">
        <v>88</v>
      </c>
      <c r="I54" s="1" t="s">
        <v>21</v>
      </c>
      <c r="K54" s="1">
        <v>32</v>
      </c>
      <c r="L54" s="5" t="str">
        <f t="shared" si="1"/>
        <v>Ing. Martin Majling (32 r.)</v>
      </c>
      <c r="M54" t="str">
        <f t="shared" si="2"/>
        <v>Majling</v>
      </c>
      <c r="N54" s="8"/>
    </row>
    <row r="55" spans="1:14" ht="12.75" hidden="1">
      <c r="A55" s="1" t="str">
        <f t="shared" si="0"/>
        <v>Banská BystricaPoslanec20</v>
      </c>
      <c r="B55" s="1" t="s">
        <v>18</v>
      </c>
      <c r="D55" s="1" t="s">
        <v>26</v>
      </c>
      <c r="E55" s="1">
        <v>3</v>
      </c>
      <c r="F55" s="1">
        <v>9</v>
      </c>
      <c r="G55" s="1">
        <v>20</v>
      </c>
      <c r="H55" s="1" t="s">
        <v>89</v>
      </c>
      <c r="I55" s="1" t="s">
        <v>90</v>
      </c>
      <c r="K55" s="1">
        <v>40</v>
      </c>
      <c r="L55" s="5" t="str">
        <f t="shared" si="1"/>
        <v>PaedDr. Anton Minárik (40 r.)</v>
      </c>
      <c r="M55" t="str">
        <f t="shared" si="2"/>
        <v>Minárik</v>
      </c>
      <c r="N55" s="8"/>
    </row>
    <row r="56" spans="1:14" ht="12.75" hidden="1">
      <c r="A56" s="1" t="str">
        <f t="shared" si="0"/>
        <v>Banská BystricaPoslanec21</v>
      </c>
      <c r="B56" s="1" t="s">
        <v>18</v>
      </c>
      <c r="D56" s="1" t="s">
        <v>26</v>
      </c>
      <c r="E56" s="1">
        <v>3</v>
      </c>
      <c r="F56" s="1">
        <v>9</v>
      </c>
      <c r="G56" s="1">
        <v>21</v>
      </c>
      <c r="H56" s="1" t="s">
        <v>91</v>
      </c>
      <c r="I56" s="1" t="s">
        <v>28</v>
      </c>
      <c r="K56" s="1">
        <v>32</v>
      </c>
      <c r="L56" s="5" t="str">
        <f t="shared" si="1"/>
        <v>Mgr. Matúš Molitóris (32 r.)</v>
      </c>
      <c r="M56" t="str">
        <f t="shared" si="2"/>
        <v>Molitóris</v>
      </c>
      <c r="N56" s="8"/>
    </row>
    <row r="57" spans="1:14" ht="12.75" hidden="1">
      <c r="A57" s="1" t="str">
        <f t="shared" si="0"/>
        <v>Banská BystricaPoslanec22</v>
      </c>
      <c r="B57" s="1" t="s">
        <v>18</v>
      </c>
      <c r="D57" s="1" t="s">
        <v>26</v>
      </c>
      <c r="E57" s="1">
        <v>3</v>
      </c>
      <c r="F57" s="1">
        <v>9</v>
      </c>
      <c r="G57" s="1">
        <v>22</v>
      </c>
      <c r="H57" s="1" t="s">
        <v>92</v>
      </c>
      <c r="I57" s="1"/>
      <c r="K57" s="1">
        <v>39</v>
      </c>
      <c r="L57" s="5" t="str">
        <f t="shared" si="1"/>
        <v>Vladimír Piperek (39 r.)</v>
      </c>
      <c r="M57" t="str">
        <f t="shared" si="2"/>
        <v>Piperek</v>
      </c>
      <c r="N57" s="8"/>
    </row>
    <row r="58" spans="1:14" ht="12.75" hidden="1">
      <c r="A58" s="1" t="str">
        <f t="shared" si="0"/>
        <v>Banská BystricaPoslanec23</v>
      </c>
      <c r="B58" s="1" t="s">
        <v>18</v>
      </c>
      <c r="D58" s="1" t="s">
        <v>26</v>
      </c>
      <c r="E58" s="1">
        <v>3</v>
      </c>
      <c r="F58" s="1">
        <v>9</v>
      </c>
      <c r="G58" s="1">
        <v>23</v>
      </c>
      <c r="H58" s="1" t="s">
        <v>93</v>
      </c>
      <c r="I58" s="1" t="s">
        <v>28</v>
      </c>
      <c r="K58" s="1">
        <v>42</v>
      </c>
      <c r="L58" s="5" t="str">
        <f t="shared" si="1"/>
        <v>Mgr. Vladimír Pirošík (42 r.)</v>
      </c>
      <c r="M58" t="str">
        <f t="shared" si="2"/>
        <v>Pirošík</v>
      </c>
      <c r="N58" s="8"/>
    </row>
    <row r="59" spans="1:14" ht="12.75" hidden="1">
      <c r="A59" s="1" t="str">
        <f t="shared" si="0"/>
        <v>Banská BystricaPoslanec24</v>
      </c>
      <c r="B59" s="1" t="s">
        <v>18</v>
      </c>
      <c r="D59" s="1" t="s">
        <v>26</v>
      </c>
      <c r="E59" s="1">
        <v>3</v>
      </c>
      <c r="F59" s="1">
        <v>9</v>
      </c>
      <c r="G59" s="1">
        <v>24</v>
      </c>
      <c r="H59" s="1" t="s">
        <v>94</v>
      </c>
      <c r="I59" s="1"/>
      <c r="K59" s="1">
        <v>42</v>
      </c>
      <c r="L59" s="5" t="str">
        <f t="shared" si="1"/>
        <v>Milan Prašovský (42 r.)</v>
      </c>
      <c r="M59" t="str">
        <f t="shared" si="2"/>
        <v>Prašovský</v>
      </c>
      <c r="N59" s="8"/>
    </row>
    <row r="60" spans="1:14" ht="12.75" hidden="1">
      <c r="A60" s="1" t="str">
        <f t="shared" si="0"/>
        <v>Banská BystricaPoslanec25</v>
      </c>
      <c r="B60" s="1" t="s">
        <v>18</v>
      </c>
      <c r="D60" s="1" t="s">
        <v>26</v>
      </c>
      <c r="E60" s="1">
        <v>3</v>
      </c>
      <c r="F60" s="1">
        <v>9</v>
      </c>
      <c r="G60" s="1">
        <v>25</v>
      </c>
      <c r="H60" s="1" t="s">
        <v>95</v>
      </c>
      <c r="I60" s="1" t="s">
        <v>21</v>
      </c>
      <c r="K60" s="1">
        <v>60</v>
      </c>
      <c r="L60" s="5" t="str">
        <f t="shared" si="1"/>
        <v>Ing. Elena Púchyová (60 r.)</v>
      </c>
      <c r="M60" t="str">
        <f t="shared" si="2"/>
        <v>Púchyová</v>
      </c>
      <c r="N60" s="8"/>
    </row>
    <row r="61" spans="1:14" ht="12.75" hidden="1">
      <c r="A61" s="1" t="str">
        <f t="shared" si="0"/>
        <v>Banská BystricaPoslanec26</v>
      </c>
      <c r="B61" s="1" t="s">
        <v>18</v>
      </c>
      <c r="D61" s="1" t="s">
        <v>26</v>
      </c>
      <c r="E61" s="1">
        <v>3</v>
      </c>
      <c r="F61" s="1">
        <v>9</v>
      </c>
      <c r="G61" s="1">
        <v>26</v>
      </c>
      <c r="H61" s="1" t="s">
        <v>96</v>
      </c>
      <c r="I61" s="1" t="s">
        <v>39</v>
      </c>
      <c r="K61" s="1">
        <v>40</v>
      </c>
      <c r="L61" s="5" t="str">
        <f t="shared" si="1"/>
        <v>Bc. Andrej Refka (40 r.)</v>
      </c>
      <c r="M61" t="str">
        <f t="shared" si="2"/>
        <v>Refka</v>
      </c>
      <c r="N61" s="8"/>
    </row>
    <row r="62" spans="1:14" ht="12.75" hidden="1">
      <c r="A62" s="1" t="str">
        <f t="shared" si="0"/>
        <v>Banská BystricaPoslanec27</v>
      </c>
      <c r="B62" s="1" t="s">
        <v>18</v>
      </c>
      <c r="D62" s="1" t="s">
        <v>26</v>
      </c>
      <c r="E62" s="1">
        <v>3</v>
      </c>
      <c r="F62" s="1">
        <v>9</v>
      </c>
      <c r="G62" s="1">
        <v>27</v>
      </c>
      <c r="H62" s="1" t="s">
        <v>97</v>
      </c>
      <c r="I62" s="1"/>
      <c r="K62" s="1">
        <v>58</v>
      </c>
      <c r="L62" s="5" t="str">
        <f t="shared" si="1"/>
        <v>Vladimír Rosinský (58 r.)</v>
      </c>
      <c r="M62" t="str">
        <f t="shared" si="2"/>
        <v>Rosinský</v>
      </c>
      <c r="N62" s="8"/>
    </row>
    <row r="63" spans="1:14" ht="12.75" hidden="1">
      <c r="A63" s="1" t="str">
        <f t="shared" si="0"/>
        <v>Banská BystricaPoslanec28</v>
      </c>
      <c r="B63" s="1" t="s">
        <v>18</v>
      </c>
      <c r="D63" s="1" t="s">
        <v>26</v>
      </c>
      <c r="E63" s="1">
        <v>3</v>
      </c>
      <c r="F63" s="1">
        <v>9</v>
      </c>
      <c r="G63" s="1">
        <v>28</v>
      </c>
      <c r="H63" s="1" t="s">
        <v>98</v>
      </c>
      <c r="I63" s="1" t="s">
        <v>21</v>
      </c>
      <c r="K63" s="1">
        <v>36</v>
      </c>
      <c r="L63" s="5" t="str">
        <f t="shared" si="1"/>
        <v>Ing. Michal Škantár (36 r.)</v>
      </c>
      <c r="M63" t="str">
        <f t="shared" si="2"/>
        <v>Škantár</v>
      </c>
      <c r="N63" s="8"/>
    </row>
    <row r="64" spans="1:14" ht="12.75" hidden="1">
      <c r="A64" s="1" t="str">
        <f t="shared" si="0"/>
        <v>Banská BystricaPoslanec29</v>
      </c>
      <c r="B64" s="1" t="s">
        <v>18</v>
      </c>
      <c r="D64" s="1" t="s">
        <v>26</v>
      </c>
      <c r="E64" s="1">
        <v>3</v>
      </c>
      <c r="F64" s="1">
        <v>9</v>
      </c>
      <c r="G64" s="1">
        <v>29</v>
      </c>
      <c r="H64" s="1" t="s">
        <v>99</v>
      </c>
      <c r="I64" s="1" t="s">
        <v>28</v>
      </c>
      <c r="J64" s="1" t="s">
        <v>42</v>
      </c>
      <c r="K64" s="1">
        <v>35</v>
      </c>
      <c r="L64" s="5" t="str">
        <f t="shared" si="1"/>
        <v>Mgr. Tomáš Štrba PhD. (35 r.)</v>
      </c>
      <c r="M64" t="str">
        <f t="shared" si="2"/>
        <v>Štrba</v>
      </c>
      <c r="N64" s="8"/>
    </row>
    <row r="65" spans="1:14" ht="12.75" hidden="1">
      <c r="A65" s="1" t="str">
        <f t="shared" si="0"/>
        <v>Banská BystricaPoslanec30</v>
      </c>
      <c r="B65" s="1" t="s">
        <v>18</v>
      </c>
      <c r="D65" s="1" t="s">
        <v>26</v>
      </c>
      <c r="E65" s="1">
        <v>3</v>
      </c>
      <c r="F65" s="1">
        <v>9</v>
      </c>
      <c r="G65" s="1">
        <v>30</v>
      </c>
      <c r="H65" s="1" t="s">
        <v>100</v>
      </c>
      <c r="I65" s="1" t="s">
        <v>21</v>
      </c>
      <c r="K65" s="1">
        <v>50</v>
      </c>
      <c r="L65" s="5" t="str">
        <f t="shared" si="1"/>
        <v>Ing. Róbert Trnka (50 r.)</v>
      </c>
      <c r="M65" t="str">
        <f t="shared" si="2"/>
        <v>Trnka</v>
      </c>
      <c r="N65" s="8"/>
    </row>
    <row r="66" spans="1:14" ht="12.75" hidden="1">
      <c r="A66" s="1" t="str">
        <f t="shared" si="0"/>
        <v>Banská BystricaPoslanec31</v>
      </c>
      <c r="B66" s="1" t="s">
        <v>18</v>
      </c>
      <c r="D66" s="1" t="s">
        <v>26</v>
      </c>
      <c r="E66" s="1">
        <v>3</v>
      </c>
      <c r="F66" s="1">
        <v>9</v>
      </c>
      <c r="G66" s="1">
        <v>31</v>
      </c>
      <c r="H66" s="1" t="s">
        <v>101</v>
      </c>
      <c r="I66" s="1" t="s">
        <v>21</v>
      </c>
      <c r="K66" s="1">
        <v>36</v>
      </c>
      <c r="L66" s="5" t="str">
        <f t="shared" si="1"/>
        <v>Ing. Martin Turčan (36 r.)</v>
      </c>
      <c r="M66" t="str">
        <f t="shared" si="2"/>
        <v>Turčan</v>
      </c>
      <c r="N66" s="8"/>
    </row>
    <row r="67" spans="1:14" ht="12.75" hidden="1">
      <c r="A67" s="1" t="str">
        <f t="shared" si="0"/>
        <v>Banská BystricaPoslanec32</v>
      </c>
      <c r="B67" s="1" t="s">
        <v>18</v>
      </c>
      <c r="D67" s="1" t="s">
        <v>26</v>
      </c>
      <c r="E67" s="1">
        <v>4</v>
      </c>
      <c r="F67" s="1">
        <v>2</v>
      </c>
      <c r="G67" s="1">
        <v>32</v>
      </c>
      <c r="H67" s="1" t="s">
        <v>102</v>
      </c>
      <c r="I67" s="1" t="s">
        <v>23</v>
      </c>
      <c r="K67" s="1">
        <v>39</v>
      </c>
      <c r="L67" s="5" t="str">
        <f t="shared" si="1"/>
        <v>MUDr. Jozef Baláž (39 r.)</v>
      </c>
      <c r="M67" t="str">
        <f t="shared" si="2"/>
        <v>Baláž</v>
      </c>
      <c r="N67" s="8"/>
    </row>
    <row r="68" spans="1:14" ht="12.75" hidden="1">
      <c r="A68" s="1" t="str">
        <f t="shared" si="0"/>
        <v>Banská BystricaPoslanec33</v>
      </c>
      <c r="B68" s="1" t="s">
        <v>18</v>
      </c>
      <c r="D68" s="1" t="s">
        <v>26</v>
      </c>
      <c r="E68" s="1">
        <v>4</v>
      </c>
      <c r="F68" s="1">
        <v>2</v>
      </c>
      <c r="G68" s="1">
        <v>33</v>
      </c>
      <c r="H68" s="1" t="s">
        <v>103</v>
      </c>
      <c r="I68" s="1" t="s">
        <v>41</v>
      </c>
      <c r="K68" s="1">
        <v>31</v>
      </c>
      <c r="L68" s="5" t="str">
        <f t="shared" si="1"/>
        <v>PhDr. Peter Čajka (31 r.)</v>
      </c>
      <c r="M68" t="str">
        <f t="shared" si="2"/>
        <v>Čajka</v>
      </c>
      <c r="N68" s="8"/>
    </row>
    <row r="69" spans="1:14" ht="12.75" hidden="1">
      <c r="A69" s="1" t="str">
        <f t="shared" si="0"/>
        <v>Banská BystricaPoslanec34</v>
      </c>
      <c r="B69" s="1" t="s">
        <v>18</v>
      </c>
      <c r="D69" s="1" t="s">
        <v>26</v>
      </c>
      <c r="E69" s="1">
        <v>4</v>
      </c>
      <c r="F69" s="1">
        <v>2</v>
      </c>
      <c r="G69" s="1">
        <v>34</v>
      </c>
      <c r="H69" s="1" t="s">
        <v>104</v>
      </c>
      <c r="I69" s="1"/>
      <c r="K69" s="1">
        <v>56</v>
      </c>
      <c r="L69" s="5" t="str">
        <f t="shared" si="1"/>
        <v>Abdulbesi Čako (56 r.)</v>
      </c>
      <c r="M69" t="str">
        <f t="shared" si="2"/>
        <v>Čako</v>
      </c>
      <c r="N69" s="8"/>
    </row>
    <row r="70" spans="1:14" ht="12.75" hidden="1">
      <c r="A70" s="1" t="str">
        <f t="shared" si="0"/>
        <v>Banská BystricaPoslanec35</v>
      </c>
      <c r="B70" s="1" t="s">
        <v>18</v>
      </c>
      <c r="D70" s="1" t="s">
        <v>26</v>
      </c>
      <c r="E70" s="1">
        <v>4</v>
      </c>
      <c r="F70" s="1">
        <v>2</v>
      </c>
      <c r="G70" s="1">
        <v>35</v>
      </c>
      <c r="H70" s="1" t="s">
        <v>105</v>
      </c>
      <c r="I70" s="1" t="s">
        <v>106</v>
      </c>
      <c r="J70" s="1" t="s">
        <v>107</v>
      </c>
      <c r="K70" s="1">
        <v>62</v>
      </c>
      <c r="L70" s="5" t="str">
        <f t="shared" si="1"/>
        <v>Doc. RNDr. Katarína Čižmárová CSc. (62 r.)</v>
      </c>
      <c r="M70" t="str">
        <f t="shared" si="2"/>
        <v>Čižmárová</v>
      </c>
      <c r="N70" s="8"/>
    </row>
    <row r="71" spans="1:14" ht="12.75" hidden="1">
      <c r="A71" s="1" t="str">
        <f t="shared" si="0"/>
        <v>Banská BystricaPoslanec36</v>
      </c>
      <c r="B71" s="1" t="s">
        <v>18</v>
      </c>
      <c r="D71" s="1" t="s">
        <v>26</v>
      </c>
      <c r="E71" s="1">
        <v>4</v>
      </c>
      <c r="F71" s="1">
        <v>2</v>
      </c>
      <c r="G71" s="1">
        <v>36</v>
      </c>
      <c r="H71" s="1" t="s">
        <v>108</v>
      </c>
      <c r="I71" s="1"/>
      <c r="K71" s="1">
        <v>62</v>
      </c>
      <c r="L71" s="5" t="str">
        <f t="shared" si="1"/>
        <v>Dušan Dobrota (62 r.)</v>
      </c>
      <c r="M71" t="str">
        <f t="shared" si="2"/>
        <v>Dobrota</v>
      </c>
      <c r="N71" s="8"/>
    </row>
    <row r="72" spans="1:14" ht="12.75" hidden="1">
      <c r="A72" s="1" t="str">
        <f t="shared" si="0"/>
        <v>Banská BystricaPoslanec37</v>
      </c>
      <c r="B72" s="1" t="s">
        <v>18</v>
      </c>
      <c r="D72" s="1" t="s">
        <v>26</v>
      </c>
      <c r="E72" s="1">
        <v>4</v>
      </c>
      <c r="F72" s="1">
        <v>2</v>
      </c>
      <c r="G72" s="1">
        <v>37</v>
      </c>
      <c r="H72" s="1" t="s">
        <v>109</v>
      </c>
      <c r="I72" s="1" t="s">
        <v>48</v>
      </c>
      <c r="K72" s="1">
        <v>48</v>
      </c>
      <c r="L72" s="5" t="str">
        <f t="shared" si="1"/>
        <v>JUDr. Janka Kmeťová (48 r.)</v>
      </c>
      <c r="M72" t="str">
        <f t="shared" si="2"/>
        <v>Kmeťová</v>
      </c>
      <c r="N72" s="8"/>
    </row>
    <row r="73" spans="1:14" ht="12.75" hidden="1">
      <c r="A73" s="1" t="str">
        <f t="shared" si="0"/>
        <v>Banská BystricaPoslanec38</v>
      </c>
      <c r="B73" s="1" t="s">
        <v>18</v>
      </c>
      <c r="D73" s="1" t="s">
        <v>26</v>
      </c>
      <c r="E73" s="1">
        <v>4</v>
      </c>
      <c r="F73" s="1">
        <v>2</v>
      </c>
      <c r="G73" s="1">
        <v>38</v>
      </c>
      <c r="H73" s="1" t="s">
        <v>110</v>
      </c>
      <c r="I73" s="1"/>
      <c r="K73" s="1">
        <v>30</v>
      </c>
      <c r="L73" s="5" t="str">
        <f t="shared" si="1"/>
        <v>Marek Odaloš (30 r.)</v>
      </c>
      <c r="M73" t="str">
        <f t="shared" si="2"/>
        <v>Odaloš</v>
      </c>
      <c r="N73" s="8"/>
    </row>
    <row r="74" spans="1:14" ht="12.75" hidden="1">
      <c r="A74" s="1" t="str">
        <f t="shared" si="0"/>
        <v>Banská BystricaPoslanec39</v>
      </c>
      <c r="B74" s="1" t="s">
        <v>18</v>
      </c>
      <c r="D74" s="1" t="s">
        <v>26</v>
      </c>
      <c r="E74" s="1">
        <v>4</v>
      </c>
      <c r="F74" s="1">
        <v>2</v>
      </c>
      <c r="G74" s="1">
        <v>39</v>
      </c>
      <c r="H74" s="1" t="s">
        <v>111</v>
      </c>
      <c r="I74" s="1"/>
      <c r="K74" s="1">
        <v>44</v>
      </c>
      <c r="L74" s="5" t="str">
        <f t="shared" si="1"/>
        <v>Miroslav Potančok (44 r.)</v>
      </c>
      <c r="M74" t="str">
        <f t="shared" si="2"/>
        <v>Potančok</v>
      </c>
      <c r="N74" s="8"/>
    </row>
    <row r="75" spans="1:14" ht="12.75" hidden="1">
      <c r="A75" s="1" t="str">
        <f t="shared" si="0"/>
        <v>Banská BystricaPoslanec40</v>
      </c>
      <c r="B75" s="1" t="s">
        <v>18</v>
      </c>
      <c r="D75" s="1" t="s">
        <v>26</v>
      </c>
      <c r="E75" s="1">
        <v>4</v>
      </c>
      <c r="F75" s="1">
        <v>2</v>
      </c>
      <c r="G75" s="1">
        <v>40</v>
      </c>
      <c r="H75" s="1" t="s">
        <v>112</v>
      </c>
      <c r="I75" s="1" t="s">
        <v>21</v>
      </c>
      <c r="K75" s="1">
        <v>58</v>
      </c>
      <c r="L75" s="5" t="str">
        <f t="shared" si="1"/>
        <v>Ing. Jozef Tomáš (58 r.)</v>
      </c>
      <c r="M75" t="str">
        <f t="shared" si="2"/>
        <v>Tomáš</v>
      </c>
      <c r="N75" s="8"/>
    </row>
    <row r="76" spans="1:14" ht="12.75" hidden="1">
      <c r="A76" s="1" t="str">
        <f t="shared" si="0"/>
        <v>Banská BystricaPoslanec1</v>
      </c>
      <c r="B76" s="1" t="s">
        <v>18</v>
      </c>
      <c r="D76" s="1" t="s">
        <v>26</v>
      </c>
      <c r="E76" s="1">
        <v>5</v>
      </c>
      <c r="F76" s="1">
        <v>7</v>
      </c>
      <c r="G76" s="1">
        <v>1</v>
      </c>
      <c r="H76" s="1" t="s">
        <v>113</v>
      </c>
      <c r="I76" s="1"/>
      <c r="K76" s="1">
        <v>27</v>
      </c>
      <c r="L76" s="5" t="str">
        <f t="shared" si="1"/>
        <v>Matej Ďurica (27 r.)</v>
      </c>
      <c r="M76" t="str">
        <f t="shared" si="2"/>
        <v>Ďurica</v>
      </c>
      <c r="N76" s="8"/>
    </row>
    <row r="77" spans="1:14" ht="12.75" hidden="1">
      <c r="A77" s="1" t="str">
        <f t="shared" si="0"/>
        <v>Banská BystricaPoslanec2</v>
      </c>
      <c r="B77" s="1" t="s">
        <v>18</v>
      </c>
      <c r="D77" s="1" t="s">
        <v>26</v>
      </c>
      <c r="E77" s="1">
        <v>5</v>
      </c>
      <c r="F77" s="1">
        <v>7</v>
      </c>
      <c r="G77" s="1">
        <v>2</v>
      </c>
      <c r="H77" s="1" t="s">
        <v>114</v>
      </c>
      <c r="I77" s="1" t="s">
        <v>48</v>
      </c>
      <c r="K77" s="1">
        <v>38</v>
      </c>
      <c r="L77" s="5" t="str">
        <f t="shared" si="1"/>
        <v>JUDr. Lucia Fabriciusová (38 r.)</v>
      </c>
      <c r="M77" t="str">
        <f t="shared" si="2"/>
        <v>Fabriciusová</v>
      </c>
      <c r="N77" s="8"/>
    </row>
    <row r="78" spans="1:14" ht="12.75" hidden="1">
      <c r="A78" s="1" t="str">
        <f t="shared" si="0"/>
        <v>Banská BystricaPoslanec3</v>
      </c>
      <c r="B78" s="1" t="s">
        <v>18</v>
      </c>
      <c r="D78" s="1" t="s">
        <v>26</v>
      </c>
      <c r="E78" s="1">
        <v>5</v>
      </c>
      <c r="F78" s="1">
        <v>7</v>
      </c>
      <c r="G78" s="1">
        <v>3</v>
      </c>
      <c r="H78" s="1" t="s">
        <v>115</v>
      </c>
      <c r="I78" s="1"/>
      <c r="K78" s="1">
        <v>47</v>
      </c>
      <c r="L78" s="5" t="str">
        <f t="shared" si="1"/>
        <v>Marcela Gallová (47 r.)</v>
      </c>
      <c r="M78" t="str">
        <f t="shared" si="2"/>
        <v>Gallová</v>
      </c>
      <c r="N78" s="8"/>
    </row>
    <row r="79" spans="1:14" ht="12.75" hidden="1">
      <c r="A79" s="1" t="str">
        <f t="shared" si="0"/>
        <v>Banská BystricaPoslanec4</v>
      </c>
      <c r="B79" s="1" t="s">
        <v>18</v>
      </c>
      <c r="D79" s="1" t="s">
        <v>26</v>
      </c>
      <c r="E79" s="1">
        <v>5</v>
      </c>
      <c r="F79" s="1">
        <v>7</v>
      </c>
      <c r="G79" s="1">
        <v>4</v>
      </c>
      <c r="H79" s="1" t="s">
        <v>116</v>
      </c>
      <c r="I79" s="1" t="s">
        <v>48</v>
      </c>
      <c r="K79" s="1">
        <v>68</v>
      </c>
      <c r="L79" s="5" t="str">
        <f t="shared" si="1"/>
        <v>JUDr. Ján Gereg (68 r.)</v>
      </c>
      <c r="M79" t="str">
        <f t="shared" si="2"/>
        <v>Gereg</v>
      </c>
      <c r="N79" s="8"/>
    </row>
    <row r="80" spans="1:14" ht="12.75" hidden="1">
      <c r="A80" s="1" t="str">
        <f t="shared" si="0"/>
        <v>Banská BystricaPoslanec5</v>
      </c>
      <c r="B80" s="1" t="s">
        <v>18</v>
      </c>
      <c r="D80" s="1" t="s">
        <v>26</v>
      </c>
      <c r="E80" s="1">
        <v>5</v>
      </c>
      <c r="F80" s="1">
        <v>7</v>
      </c>
      <c r="G80" s="1">
        <v>5</v>
      </c>
      <c r="H80" s="1" t="s">
        <v>117</v>
      </c>
      <c r="I80" s="1" t="s">
        <v>28</v>
      </c>
      <c r="K80" s="1">
        <v>50</v>
      </c>
      <c r="L80" s="5" t="str">
        <f t="shared" si="1"/>
        <v>Mgr. Peter Gogola (50 r.)</v>
      </c>
      <c r="M80" t="str">
        <f t="shared" si="2"/>
        <v>Gogola</v>
      </c>
      <c r="N80" s="8"/>
    </row>
    <row r="81" spans="1:14" ht="12.75" hidden="1">
      <c r="A81" s="1" t="str">
        <f t="shared" si="0"/>
        <v>Banská BystricaPoslanec6</v>
      </c>
      <c r="B81" s="1" t="s">
        <v>18</v>
      </c>
      <c r="D81" s="1" t="s">
        <v>26</v>
      </c>
      <c r="E81" s="1">
        <v>5</v>
      </c>
      <c r="F81" s="1">
        <v>7</v>
      </c>
      <c r="G81" s="1">
        <v>6</v>
      </c>
      <c r="H81" s="1" t="s">
        <v>118</v>
      </c>
      <c r="I81" s="1" t="s">
        <v>21</v>
      </c>
      <c r="K81" s="1">
        <v>45</v>
      </c>
      <c r="L81" s="5" t="str">
        <f t="shared" si="1"/>
        <v>Ing. Danica Halamová (45 r.)</v>
      </c>
      <c r="M81" t="str">
        <f t="shared" si="2"/>
        <v>Halamová</v>
      </c>
      <c r="N81" s="8"/>
    </row>
    <row r="82" spans="1:14" ht="12.75" hidden="1">
      <c r="A82" s="1" t="str">
        <f t="shared" si="0"/>
        <v>Banská BystricaPoslanec7</v>
      </c>
      <c r="B82" s="1" t="s">
        <v>18</v>
      </c>
      <c r="D82" s="1" t="s">
        <v>26</v>
      </c>
      <c r="E82" s="1">
        <v>5</v>
      </c>
      <c r="F82" s="1">
        <v>7</v>
      </c>
      <c r="G82" s="1">
        <v>7</v>
      </c>
      <c r="H82" s="1" t="s">
        <v>119</v>
      </c>
      <c r="I82" s="1" t="s">
        <v>120</v>
      </c>
      <c r="J82" s="1" t="s">
        <v>42</v>
      </c>
      <c r="K82" s="1">
        <v>40</v>
      </c>
      <c r="L82" s="5" t="str">
        <f t="shared" si="1"/>
        <v>doc. Ing. Vladimír Hiadlovský PhD. (40 r.)</v>
      </c>
      <c r="M82" t="str">
        <f t="shared" si="2"/>
        <v>Hiadlovský</v>
      </c>
      <c r="N82" s="8"/>
    </row>
    <row r="83" spans="1:14" ht="12.75" hidden="1">
      <c r="A83" s="1" t="str">
        <f t="shared" si="0"/>
        <v>Banská BystricaPoslanec8</v>
      </c>
      <c r="B83" s="1" t="s">
        <v>18</v>
      </c>
      <c r="D83" s="1" t="s">
        <v>26</v>
      </c>
      <c r="E83" s="1">
        <v>5</v>
      </c>
      <c r="F83" s="1">
        <v>7</v>
      </c>
      <c r="G83" s="1">
        <v>8</v>
      </c>
      <c r="H83" s="1" t="s">
        <v>121</v>
      </c>
      <c r="I83" s="1" t="s">
        <v>23</v>
      </c>
      <c r="K83" s="1">
        <v>65</v>
      </c>
      <c r="L83" s="5" t="str">
        <f t="shared" si="1"/>
        <v>MUDr. Luděk Hochmuth (65 r.)</v>
      </c>
      <c r="M83" t="str">
        <f t="shared" si="2"/>
        <v>Hochmuth</v>
      </c>
      <c r="N83" s="8"/>
    </row>
    <row r="84" spans="1:14" ht="12.75" hidden="1">
      <c r="A84" s="1" t="str">
        <f t="shared" si="0"/>
        <v>Banská BystricaPoslanec9</v>
      </c>
      <c r="B84" s="1" t="s">
        <v>18</v>
      </c>
      <c r="D84" s="1" t="s">
        <v>26</v>
      </c>
      <c r="E84" s="1">
        <v>5</v>
      </c>
      <c r="F84" s="1">
        <v>7</v>
      </c>
      <c r="G84" s="1">
        <v>9</v>
      </c>
      <c r="H84" s="1" t="s">
        <v>122</v>
      </c>
      <c r="I84" s="1"/>
      <c r="K84" s="1">
        <v>55</v>
      </c>
      <c r="L84" s="5" t="str">
        <f t="shared" si="1"/>
        <v>Robert Hrnčiar (55 r.)</v>
      </c>
      <c r="M84" t="str">
        <f t="shared" si="2"/>
        <v>Hrnčiar</v>
      </c>
      <c r="N84" s="8"/>
    </row>
    <row r="85" spans="1:14" ht="12.75" hidden="1">
      <c r="A85" s="1" t="str">
        <f t="shared" si="0"/>
        <v>Banská BystricaPoslanec10</v>
      </c>
      <c r="B85" s="1" t="s">
        <v>18</v>
      </c>
      <c r="D85" s="1" t="s">
        <v>26</v>
      </c>
      <c r="E85" s="1">
        <v>5</v>
      </c>
      <c r="F85" s="1">
        <v>7</v>
      </c>
      <c r="G85" s="1">
        <v>10</v>
      </c>
      <c r="H85" s="1" t="s">
        <v>123</v>
      </c>
      <c r="I85" s="1"/>
      <c r="K85" s="1">
        <v>40</v>
      </c>
      <c r="L85" s="5" t="str">
        <f t="shared" si="1"/>
        <v>Klaudia Hrušková (40 r.)</v>
      </c>
      <c r="M85" t="str">
        <f t="shared" si="2"/>
        <v>Hrušková</v>
      </c>
      <c r="N85" s="8"/>
    </row>
    <row r="86" spans="1:14" ht="12.75" hidden="1">
      <c r="A86" s="1" t="str">
        <f t="shared" si="0"/>
        <v>Banská BystricaPoslanec11</v>
      </c>
      <c r="B86" s="1" t="s">
        <v>18</v>
      </c>
      <c r="D86" s="1" t="s">
        <v>26</v>
      </c>
      <c r="E86" s="1">
        <v>5</v>
      </c>
      <c r="F86" s="1">
        <v>7</v>
      </c>
      <c r="G86" s="1">
        <v>11</v>
      </c>
      <c r="H86" s="1" t="s">
        <v>124</v>
      </c>
      <c r="I86" s="1" t="s">
        <v>21</v>
      </c>
      <c r="K86" s="1">
        <v>52</v>
      </c>
      <c r="L86" s="5" t="str">
        <f t="shared" si="1"/>
        <v>Ing. Miroslav Ivan (52 r.)</v>
      </c>
      <c r="M86" t="str">
        <f t="shared" si="2"/>
        <v>Ivan</v>
      </c>
      <c r="N86" s="8"/>
    </row>
    <row r="87" spans="1:14" ht="12.75" hidden="1">
      <c r="A87" s="1" t="str">
        <f t="shared" si="0"/>
        <v>Banská BystricaPoslanec12</v>
      </c>
      <c r="B87" s="1" t="s">
        <v>18</v>
      </c>
      <c r="D87" s="1" t="s">
        <v>26</v>
      </c>
      <c r="E87" s="1">
        <v>5</v>
      </c>
      <c r="F87" s="1">
        <v>7</v>
      </c>
      <c r="G87" s="1">
        <v>12</v>
      </c>
      <c r="H87" s="1" t="s">
        <v>125</v>
      </c>
      <c r="I87" s="1" t="s">
        <v>28</v>
      </c>
      <c r="K87" s="1">
        <v>43</v>
      </c>
      <c r="L87" s="5" t="str">
        <f t="shared" si="1"/>
        <v>Mgr. Daniel Karas (43 r.)</v>
      </c>
      <c r="M87" t="str">
        <f t="shared" si="2"/>
        <v>Karas</v>
      </c>
      <c r="N87" s="8"/>
    </row>
    <row r="88" spans="1:14" ht="12.75" hidden="1">
      <c r="A88" s="1" t="str">
        <f t="shared" si="0"/>
        <v>Banská BystricaPoslanec13</v>
      </c>
      <c r="B88" s="1" t="s">
        <v>18</v>
      </c>
      <c r="D88" s="1" t="s">
        <v>26</v>
      </c>
      <c r="E88" s="1">
        <v>5</v>
      </c>
      <c r="F88" s="1">
        <v>7</v>
      </c>
      <c r="G88" s="1">
        <v>13</v>
      </c>
      <c r="H88" s="1" t="s">
        <v>126</v>
      </c>
      <c r="I88" s="1" t="s">
        <v>127</v>
      </c>
      <c r="K88" s="1">
        <v>42</v>
      </c>
      <c r="L88" s="5" t="str">
        <f t="shared" si="1"/>
        <v>Ing. arch. Hana Kasová (42 r.)</v>
      </c>
      <c r="M88" t="str">
        <f t="shared" si="2"/>
        <v>Kasová</v>
      </c>
      <c r="N88" s="8"/>
    </row>
    <row r="89" spans="1:14" ht="12.75" hidden="1">
      <c r="A89" s="1" t="str">
        <f t="shared" si="0"/>
        <v>Banská BystricaPoslanec14</v>
      </c>
      <c r="B89" s="1" t="s">
        <v>18</v>
      </c>
      <c r="D89" s="1" t="s">
        <v>26</v>
      </c>
      <c r="E89" s="1">
        <v>5</v>
      </c>
      <c r="F89" s="1">
        <v>7</v>
      </c>
      <c r="G89" s="1">
        <v>14</v>
      </c>
      <c r="H89" s="1" t="s">
        <v>128</v>
      </c>
      <c r="I89" s="1" t="s">
        <v>28</v>
      </c>
      <c r="K89" s="1">
        <v>61</v>
      </c>
      <c r="L89" s="5" t="str">
        <f t="shared" si="1"/>
        <v>Mgr. Ľubica Kleniarová (61 r.)</v>
      </c>
      <c r="M89" t="str">
        <f t="shared" si="2"/>
        <v>Kleniarová</v>
      </c>
      <c r="N89" s="8"/>
    </row>
    <row r="90" spans="1:14" ht="12.75" hidden="1">
      <c r="A90" s="1" t="str">
        <f t="shared" si="0"/>
        <v>Banská BystricaPoslanec15</v>
      </c>
      <c r="B90" s="1" t="s">
        <v>18</v>
      </c>
      <c r="D90" s="1" t="s">
        <v>26</v>
      </c>
      <c r="E90" s="1">
        <v>5</v>
      </c>
      <c r="F90" s="1">
        <v>7</v>
      </c>
      <c r="G90" s="1">
        <v>15</v>
      </c>
      <c r="H90" s="1" t="s">
        <v>129</v>
      </c>
      <c r="I90" s="1" t="s">
        <v>130</v>
      </c>
      <c r="K90" s="1">
        <v>67</v>
      </c>
      <c r="L90" s="5" t="str">
        <f t="shared" si="1"/>
        <v>RSDr. Viera Klimentová (67 r.)</v>
      </c>
      <c r="M90" t="str">
        <f t="shared" si="2"/>
        <v>Klimentová</v>
      </c>
      <c r="N90" s="8"/>
    </row>
    <row r="91" spans="1:14" ht="12.75" hidden="1">
      <c r="A91" s="1" t="str">
        <f t="shared" si="0"/>
        <v>Banská BystricaPoslanec16</v>
      </c>
      <c r="B91" s="1" t="s">
        <v>18</v>
      </c>
      <c r="D91" s="1" t="s">
        <v>26</v>
      </c>
      <c r="E91" s="1">
        <v>5</v>
      </c>
      <c r="F91" s="1">
        <v>7</v>
      </c>
      <c r="G91" s="1">
        <v>16</v>
      </c>
      <c r="H91" s="1" t="s">
        <v>131</v>
      </c>
      <c r="I91" s="1" t="s">
        <v>28</v>
      </c>
      <c r="K91" s="1">
        <v>48</v>
      </c>
      <c r="L91" s="5" t="str">
        <f t="shared" si="1"/>
        <v>Mgr. Soňa Kopčanová (48 r.)</v>
      </c>
      <c r="M91" t="str">
        <f t="shared" si="2"/>
        <v>Kopčanová</v>
      </c>
      <c r="N91" s="8"/>
    </row>
    <row r="92" spans="1:14" ht="12.75" hidden="1">
      <c r="A92" s="1" t="str">
        <f t="shared" si="0"/>
        <v>Banská BystricaPoslanec17</v>
      </c>
      <c r="B92" s="1" t="s">
        <v>18</v>
      </c>
      <c r="D92" s="1" t="s">
        <v>26</v>
      </c>
      <c r="E92" s="1">
        <v>5</v>
      </c>
      <c r="F92" s="1">
        <v>7</v>
      </c>
      <c r="G92" s="1">
        <v>17</v>
      </c>
      <c r="H92" s="1" t="s">
        <v>132</v>
      </c>
      <c r="I92" s="1" t="s">
        <v>28</v>
      </c>
      <c r="K92" s="1">
        <v>41</v>
      </c>
      <c r="L92" s="5" t="str">
        <f t="shared" si="1"/>
        <v>Mgr. Rastislav Medveď (41 r.)</v>
      </c>
      <c r="M92" t="str">
        <f t="shared" si="2"/>
        <v>Medveď</v>
      </c>
      <c r="N92" s="8"/>
    </row>
    <row r="93" spans="1:14" ht="12.75" hidden="1">
      <c r="A93" s="1" t="str">
        <f t="shared" si="0"/>
        <v>Banská BystricaPoslanec18</v>
      </c>
      <c r="B93" s="1" t="s">
        <v>18</v>
      </c>
      <c r="D93" s="1" t="s">
        <v>26</v>
      </c>
      <c r="E93" s="1">
        <v>5</v>
      </c>
      <c r="F93" s="1">
        <v>7</v>
      </c>
      <c r="G93" s="1">
        <v>18</v>
      </c>
      <c r="H93" s="1" t="s">
        <v>133</v>
      </c>
      <c r="I93" s="1" t="s">
        <v>28</v>
      </c>
      <c r="K93" s="1">
        <v>39</v>
      </c>
      <c r="L93" s="5" t="str">
        <f t="shared" si="1"/>
        <v>Mgr. Marek Modranský (39 r.)</v>
      </c>
      <c r="M93" t="str">
        <f t="shared" si="2"/>
        <v>Modranský</v>
      </c>
      <c r="N93" s="8"/>
    </row>
    <row r="94" spans="1:14" ht="12.75" hidden="1">
      <c r="A94" s="1" t="str">
        <f t="shared" si="0"/>
        <v>Banská BystricaPoslanec19</v>
      </c>
      <c r="B94" s="1" t="s">
        <v>18</v>
      </c>
      <c r="D94" s="1" t="s">
        <v>26</v>
      </c>
      <c r="E94" s="1">
        <v>5</v>
      </c>
      <c r="F94" s="1">
        <v>7</v>
      </c>
      <c r="G94" s="1">
        <v>19</v>
      </c>
      <c r="H94" s="1" t="s">
        <v>134</v>
      </c>
      <c r="I94" s="1"/>
      <c r="K94" s="1">
        <v>68</v>
      </c>
      <c r="L94" s="5" t="str">
        <f t="shared" si="1"/>
        <v>Ľubomír Motyčka (68 r.)</v>
      </c>
      <c r="M94" t="str">
        <f t="shared" si="2"/>
        <v>Motyčka</v>
      </c>
      <c r="N94" s="8"/>
    </row>
    <row r="95" spans="1:14" ht="12.75" hidden="1">
      <c r="A95" s="1" t="str">
        <f t="shared" si="0"/>
        <v>Banská BystricaPoslanec20</v>
      </c>
      <c r="B95" s="1" t="s">
        <v>18</v>
      </c>
      <c r="D95" s="1" t="s">
        <v>26</v>
      </c>
      <c r="E95" s="1">
        <v>5</v>
      </c>
      <c r="F95" s="1">
        <v>7</v>
      </c>
      <c r="G95" s="1">
        <v>20</v>
      </c>
      <c r="H95" s="1" t="s">
        <v>24</v>
      </c>
      <c r="I95" s="1"/>
      <c r="K95" s="1">
        <v>65</v>
      </c>
      <c r="L95" s="5" t="str">
        <f t="shared" si="1"/>
        <v>Peter Peuker (65 r.)</v>
      </c>
      <c r="M95" t="str">
        <f t="shared" si="2"/>
        <v>Peuker</v>
      </c>
      <c r="N95" s="8"/>
    </row>
    <row r="96" spans="1:14" ht="12.75" hidden="1">
      <c r="A96" s="1" t="str">
        <f t="shared" si="0"/>
        <v>Banská BystricaPoslanec21</v>
      </c>
      <c r="B96" s="1" t="s">
        <v>18</v>
      </c>
      <c r="D96" s="1" t="s">
        <v>26</v>
      </c>
      <c r="E96" s="1">
        <v>5</v>
      </c>
      <c r="F96" s="1">
        <v>7</v>
      </c>
      <c r="G96" s="1">
        <v>21</v>
      </c>
      <c r="H96" s="1" t="s">
        <v>135</v>
      </c>
      <c r="I96" s="1" t="s">
        <v>21</v>
      </c>
      <c r="J96" s="1" t="s">
        <v>42</v>
      </c>
      <c r="K96" s="1">
        <v>37</v>
      </c>
      <c r="L96" s="5" t="str">
        <f t="shared" si="1"/>
        <v>Ing. Peter Pohančaník PhD. (37 r.)</v>
      </c>
      <c r="M96" t="str">
        <f t="shared" si="2"/>
        <v>Pohančaník</v>
      </c>
      <c r="N96" s="8"/>
    </row>
    <row r="97" spans="1:14" ht="12.75" hidden="1">
      <c r="A97" s="1" t="str">
        <f t="shared" si="0"/>
        <v>Banská BystricaPoslanec22</v>
      </c>
      <c r="B97" s="1" t="s">
        <v>18</v>
      </c>
      <c r="D97" s="1" t="s">
        <v>26</v>
      </c>
      <c r="E97" s="1">
        <v>5</v>
      </c>
      <c r="F97" s="1">
        <v>7</v>
      </c>
      <c r="G97" s="1">
        <v>22</v>
      </c>
      <c r="H97" s="1" t="s">
        <v>136</v>
      </c>
      <c r="I97" s="1" t="s">
        <v>41</v>
      </c>
      <c r="J97" s="1" t="s">
        <v>42</v>
      </c>
      <c r="K97" s="1">
        <v>41</v>
      </c>
      <c r="L97" s="5" t="str">
        <f t="shared" si="1"/>
        <v>PhDr. Vladimír Sklenka PhD. (41 r.)</v>
      </c>
      <c r="M97" t="str">
        <f t="shared" si="2"/>
        <v>Sklenka</v>
      </c>
      <c r="N97" s="8"/>
    </row>
    <row r="98" spans="1:14" ht="12.75" hidden="1">
      <c r="A98" s="1" t="str">
        <f t="shared" si="0"/>
        <v>Banská BystricaPoslanec23</v>
      </c>
      <c r="B98" s="1" t="s">
        <v>18</v>
      </c>
      <c r="D98" s="1" t="s">
        <v>26</v>
      </c>
      <c r="E98" s="1">
        <v>5</v>
      </c>
      <c r="F98" s="1">
        <v>7</v>
      </c>
      <c r="G98" s="1">
        <v>23</v>
      </c>
      <c r="H98" s="1" t="s">
        <v>137</v>
      </c>
      <c r="I98" s="1" t="s">
        <v>21</v>
      </c>
      <c r="K98" s="1">
        <v>42</v>
      </c>
      <c r="L98" s="5" t="str">
        <f t="shared" si="1"/>
        <v>Ing. Lucia Skokanová (42 r.)</v>
      </c>
      <c r="M98" t="str">
        <f t="shared" si="2"/>
        <v>Skokanová</v>
      </c>
      <c r="N98" s="8"/>
    </row>
    <row r="99" spans="1:14" ht="12.75" hidden="1">
      <c r="A99" s="1" t="str">
        <f t="shared" si="0"/>
        <v>Banská BystricaPoslanec24</v>
      </c>
      <c r="B99" s="1" t="s">
        <v>18</v>
      </c>
      <c r="D99" s="1" t="s">
        <v>26</v>
      </c>
      <c r="E99" s="1">
        <v>5</v>
      </c>
      <c r="F99" s="1">
        <v>7</v>
      </c>
      <c r="G99" s="1">
        <v>24</v>
      </c>
      <c r="H99" s="1" t="s">
        <v>138</v>
      </c>
      <c r="I99" s="1" t="s">
        <v>28</v>
      </c>
      <c r="K99" s="1">
        <v>53</v>
      </c>
      <c r="L99" s="5" t="str">
        <f t="shared" si="1"/>
        <v>Mgr. Roman Štrba (53 r.)</v>
      </c>
      <c r="M99" t="str">
        <f t="shared" si="2"/>
        <v>Štrba</v>
      </c>
      <c r="N99" s="8"/>
    </row>
    <row r="100" spans="1:14" ht="12.75" hidden="1">
      <c r="A100" s="1" t="str">
        <f t="shared" si="0"/>
        <v>Banská BystricaPoslanec25</v>
      </c>
      <c r="B100" s="1" t="s">
        <v>18</v>
      </c>
      <c r="D100" s="1" t="s">
        <v>26</v>
      </c>
      <c r="E100" s="1">
        <v>5</v>
      </c>
      <c r="F100" s="1">
        <v>7</v>
      </c>
      <c r="G100" s="1">
        <v>25</v>
      </c>
      <c r="H100" s="1" t="s">
        <v>139</v>
      </c>
      <c r="I100" s="1"/>
      <c r="K100" s="1">
        <v>66</v>
      </c>
      <c r="L100" s="5" t="str">
        <f t="shared" si="1"/>
        <v>Svetozár Tomič (66 r.)</v>
      </c>
      <c r="M100" t="str">
        <f t="shared" si="2"/>
        <v>Tomič</v>
      </c>
      <c r="N100" s="8"/>
    </row>
    <row r="101" spans="1:14" ht="12.75" hidden="1">
      <c r="A101" s="1" t="str">
        <f t="shared" si="0"/>
        <v>Banská BystricaPoslanec26</v>
      </c>
      <c r="B101" s="1" t="s">
        <v>18</v>
      </c>
      <c r="D101" s="1" t="s">
        <v>26</v>
      </c>
      <c r="E101" s="1">
        <v>5</v>
      </c>
      <c r="F101" s="1">
        <v>7</v>
      </c>
      <c r="G101" s="1">
        <v>26</v>
      </c>
      <c r="H101" s="1" t="s">
        <v>140</v>
      </c>
      <c r="I101" s="1"/>
      <c r="K101" s="1">
        <v>71</v>
      </c>
      <c r="L101" s="5" t="str">
        <f t="shared" si="1"/>
        <v>Vladimír Výbošťok (71 r.)</v>
      </c>
      <c r="M101" t="str">
        <f t="shared" si="2"/>
        <v>Výbošťok</v>
      </c>
      <c r="N101" s="8"/>
    </row>
    <row r="102" spans="1:14" ht="12.75" hidden="1">
      <c r="A102" s="1" t="str">
        <f t="shared" si="0"/>
        <v>Banská BystricaPoslanec27</v>
      </c>
      <c r="B102" s="1" t="s">
        <v>18</v>
      </c>
      <c r="D102" s="1" t="s">
        <v>26</v>
      </c>
      <c r="E102" s="1">
        <v>5</v>
      </c>
      <c r="F102" s="1">
        <v>7</v>
      </c>
      <c r="G102" s="1">
        <v>27</v>
      </c>
      <c r="H102" s="1" t="s">
        <v>141</v>
      </c>
      <c r="I102" s="1"/>
      <c r="K102" s="1">
        <v>45</v>
      </c>
      <c r="L102" s="5" t="str">
        <f t="shared" si="1"/>
        <v>Stanislav Zaťko (45 r.)</v>
      </c>
      <c r="M102" t="str">
        <f t="shared" si="2"/>
        <v>Zaťko</v>
      </c>
      <c r="N102" s="8"/>
    </row>
    <row r="103" spans="1:14" ht="12.75" hidden="1">
      <c r="A103" s="1" t="str">
        <f t="shared" si="0"/>
        <v>Banská BystricaPoslanec28</v>
      </c>
      <c r="B103" s="1" t="s">
        <v>18</v>
      </c>
      <c r="D103" s="1" t="s">
        <v>26</v>
      </c>
      <c r="E103" s="1">
        <v>5</v>
      </c>
      <c r="F103" s="1">
        <v>7</v>
      </c>
      <c r="G103" s="1">
        <v>28</v>
      </c>
      <c r="H103" s="1" t="s">
        <v>142</v>
      </c>
      <c r="I103" s="1"/>
      <c r="K103" s="1">
        <v>45</v>
      </c>
      <c r="L103" s="5" t="str">
        <f t="shared" si="1"/>
        <v>Denisa Zaťková (45 r.)</v>
      </c>
      <c r="M103" t="str">
        <f t="shared" si="2"/>
        <v>Zaťková</v>
      </c>
      <c r="N103" s="8"/>
    </row>
    <row r="104" spans="1:14" ht="12.75" hidden="1">
      <c r="A104" s="1" t="str">
        <f t="shared" si="0"/>
        <v>Banská BystricaPoslanec1</v>
      </c>
      <c r="B104" s="1" t="s">
        <v>18</v>
      </c>
      <c r="D104" s="1" t="s">
        <v>26</v>
      </c>
      <c r="E104" s="1">
        <v>6</v>
      </c>
      <c r="F104" s="1">
        <v>3</v>
      </c>
      <c r="G104" s="1">
        <v>1</v>
      </c>
      <c r="H104" s="1" t="s">
        <v>143</v>
      </c>
      <c r="I104" s="1" t="s">
        <v>144</v>
      </c>
      <c r="J104" s="1" t="s">
        <v>107</v>
      </c>
      <c r="K104" s="1">
        <v>78</v>
      </c>
      <c r="L104" s="5" t="str">
        <f t="shared" si="1"/>
        <v>Prof. MUDr. Svetozár Dluholucký CSc. (78 r.)</v>
      </c>
      <c r="M104" t="str">
        <f t="shared" si="2"/>
        <v>Dluholucký</v>
      </c>
      <c r="N104" s="8"/>
    </row>
    <row r="105" spans="1:14" ht="12.75" hidden="1">
      <c r="A105" s="1" t="str">
        <f t="shared" si="0"/>
        <v>Banská BystricaPoslanec2</v>
      </c>
      <c r="B105" s="1" t="s">
        <v>18</v>
      </c>
      <c r="D105" s="1" t="s">
        <v>26</v>
      </c>
      <c r="E105" s="1">
        <v>6</v>
      </c>
      <c r="F105" s="1">
        <v>3</v>
      </c>
      <c r="G105" s="1">
        <v>2</v>
      </c>
      <c r="H105" s="1" t="s">
        <v>145</v>
      </c>
      <c r="I105" s="1"/>
      <c r="K105" s="1">
        <v>36</v>
      </c>
      <c r="L105" s="5" t="str">
        <f t="shared" si="1"/>
        <v>Erika Karová (36 r.)</v>
      </c>
      <c r="M105" t="str">
        <f t="shared" si="2"/>
        <v>Karová</v>
      </c>
      <c r="N105" s="8"/>
    </row>
    <row r="106" spans="1:14" ht="12.75" hidden="1">
      <c r="A106" s="1" t="str">
        <f t="shared" si="0"/>
        <v>Banská BystricaPoslanec3</v>
      </c>
      <c r="B106" s="1" t="s">
        <v>18</v>
      </c>
      <c r="D106" s="1" t="s">
        <v>26</v>
      </c>
      <c r="E106" s="1">
        <v>6</v>
      </c>
      <c r="F106" s="1">
        <v>3</v>
      </c>
      <c r="G106" s="1">
        <v>3</v>
      </c>
      <c r="H106" s="1" t="s">
        <v>146</v>
      </c>
      <c r="I106" s="1" t="s">
        <v>28</v>
      </c>
      <c r="J106" s="1" t="s">
        <v>42</v>
      </c>
      <c r="K106" s="1">
        <v>38</v>
      </c>
      <c r="L106" s="5" t="str">
        <f t="shared" si="1"/>
        <v>Mgr. Alžbeta Lukáčová PhD. (38 r.)</v>
      </c>
      <c r="M106" t="str">
        <f t="shared" si="2"/>
        <v>Lukáčová</v>
      </c>
      <c r="N106" s="8"/>
    </row>
    <row r="107" spans="1:14" ht="12.75" hidden="1">
      <c r="A107" s="1" t="str">
        <f t="shared" si="0"/>
        <v>Banská BystricaPoslanec4</v>
      </c>
      <c r="B107" s="1" t="s">
        <v>18</v>
      </c>
      <c r="D107" s="1" t="s">
        <v>26</v>
      </c>
      <c r="E107" s="1">
        <v>6</v>
      </c>
      <c r="F107" s="1">
        <v>3</v>
      </c>
      <c r="G107" s="1">
        <v>4</v>
      </c>
      <c r="H107" s="1" t="s">
        <v>147</v>
      </c>
      <c r="I107" s="1"/>
      <c r="K107" s="1">
        <v>37</v>
      </c>
      <c r="L107" s="5" t="str">
        <f t="shared" si="1"/>
        <v>Roman Miškár (37 r.)</v>
      </c>
      <c r="M107" t="str">
        <f t="shared" si="2"/>
        <v>Miškár</v>
      </c>
      <c r="N107" s="8"/>
    </row>
    <row r="108" spans="1:14" ht="12.75" hidden="1">
      <c r="A108" s="1" t="str">
        <f t="shared" si="0"/>
        <v>Banská BystricaPoslanec5</v>
      </c>
      <c r="B108" s="1" t="s">
        <v>18</v>
      </c>
      <c r="D108" s="1" t="s">
        <v>26</v>
      </c>
      <c r="E108" s="1">
        <v>6</v>
      </c>
      <c r="F108" s="1">
        <v>3</v>
      </c>
      <c r="G108" s="1">
        <v>5</v>
      </c>
      <c r="H108" s="1" t="s">
        <v>148</v>
      </c>
      <c r="I108" s="1"/>
      <c r="K108" s="1">
        <v>36</v>
      </c>
      <c r="L108" s="5" t="str">
        <f t="shared" si="1"/>
        <v>Vladimír Moravčík (36 r.)</v>
      </c>
      <c r="M108" t="str">
        <f t="shared" si="2"/>
        <v>Moravčík</v>
      </c>
      <c r="N108" s="8"/>
    </row>
    <row r="109" spans="1:14" ht="12.75" hidden="1">
      <c r="A109" s="1" t="str">
        <f t="shared" si="0"/>
        <v>Banská BystricaPoslanec6</v>
      </c>
      <c r="B109" s="1" t="s">
        <v>18</v>
      </c>
      <c r="D109" s="1" t="s">
        <v>26</v>
      </c>
      <c r="E109" s="1">
        <v>6</v>
      </c>
      <c r="F109" s="1">
        <v>3</v>
      </c>
      <c r="G109" s="1">
        <v>6</v>
      </c>
      <c r="H109" s="1" t="s">
        <v>149</v>
      </c>
      <c r="I109" s="1"/>
      <c r="K109" s="1">
        <v>34</v>
      </c>
      <c r="L109" s="5" t="str">
        <f t="shared" si="1"/>
        <v>Peter Novanský (34 r.)</v>
      </c>
      <c r="M109" t="str">
        <f t="shared" si="2"/>
        <v>Novanský</v>
      </c>
      <c r="N109" s="8"/>
    </row>
    <row r="110" spans="1:14" ht="12.75" hidden="1">
      <c r="A110" s="1" t="str">
        <f t="shared" si="0"/>
        <v>Banská BystricaPoslanec7</v>
      </c>
      <c r="B110" s="1" t="s">
        <v>18</v>
      </c>
      <c r="D110" s="1" t="s">
        <v>26</v>
      </c>
      <c r="E110" s="1">
        <v>6</v>
      </c>
      <c r="F110" s="1">
        <v>3</v>
      </c>
      <c r="G110" s="1">
        <v>7</v>
      </c>
      <c r="H110" s="1" t="s">
        <v>150</v>
      </c>
      <c r="I110" s="1" t="s">
        <v>21</v>
      </c>
      <c r="K110" s="1">
        <v>70</v>
      </c>
      <c r="L110" s="5" t="str">
        <f t="shared" si="1"/>
        <v>Ing. Juraj Odor (70 r.)</v>
      </c>
      <c r="M110" t="str">
        <f t="shared" si="2"/>
        <v>Odor</v>
      </c>
      <c r="N110" s="8"/>
    </row>
    <row r="111" spans="1:14" ht="12.75" hidden="1">
      <c r="A111" s="1" t="str">
        <f t="shared" si="0"/>
        <v>Banská BystricaPoslanec8</v>
      </c>
      <c r="B111" s="1" t="s">
        <v>18</v>
      </c>
      <c r="D111" s="1" t="s">
        <v>26</v>
      </c>
      <c r="E111" s="1">
        <v>6</v>
      </c>
      <c r="F111" s="1">
        <v>3</v>
      </c>
      <c r="G111" s="1">
        <v>8</v>
      </c>
      <c r="H111" s="1" t="s">
        <v>151</v>
      </c>
      <c r="I111" s="1" t="s">
        <v>28</v>
      </c>
      <c r="K111" s="1">
        <v>34</v>
      </c>
      <c r="L111" s="5" t="str">
        <f t="shared" si="1"/>
        <v>Mgr. Marek Ondráš (34 r.)</v>
      </c>
      <c r="M111" t="str">
        <f t="shared" si="2"/>
        <v>Ondráš</v>
      </c>
      <c r="N111" s="8"/>
    </row>
    <row r="112" spans="1:14" ht="12.75" hidden="1">
      <c r="A112" s="1" t="str">
        <f t="shared" si="0"/>
        <v>Banská BystricaPoslanec9</v>
      </c>
      <c r="B112" s="1" t="s">
        <v>18</v>
      </c>
      <c r="D112" s="1" t="s">
        <v>26</v>
      </c>
      <c r="E112" s="1">
        <v>6</v>
      </c>
      <c r="F112" s="1">
        <v>3</v>
      </c>
      <c r="G112" s="1">
        <v>9</v>
      </c>
      <c r="H112" s="1" t="s">
        <v>152</v>
      </c>
      <c r="I112" s="1" t="s">
        <v>153</v>
      </c>
      <c r="J112" s="1" t="s">
        <v>42</v>
      </c>
      <c r="K112" s="1">
        <v>43</v>
      </c>
      <c r="L112" s="5" t="str">
        <f t="shared" si="1"/>
        <v>Mgr. art. Miroslava Pastorková Kiseľová PhD. (43 r.)</v>
      </c>
      <c r="M112" t="str">
        <f t="shared" si="2"/>
        <v>Pastorková Kiseľová</v>
      </c>
      <c r="N112" s="8"/>
    </row>
    <row r="113" spans="1:14" ht="12.75" hidden="1">
      <c r="A113" s="1" t="str">
        <f t="shared" si="0"/>
        <v>Banská BystricaPoslanec10</v>
      </c>
      <c r="B113" s="1" t="s">
        <v>18</v>
      </c>
      <c r="D113" s="1" t="s">
        <v>26</v>
      </c>
      <c r="E113" s="1">
        <v>6</v>
      </c>
      <c r="F113" s="1">
        <v>3</v>
      </c>
      <c r="G113" s="1">
        <v>10</v>
      </c>
      <c r="H113" s="1" t="s">
        <v>154</v>
      </c>
      <c r="I113" s="1"/>
      <c r="K113" s="1">
        <v>34</v>
      </c>
      <c r="L113" s="5" t="str">
        <f t="shared" si="1"/>
        <v>Peter Plančík (34 r.)</v>
      </c>
      <c r="M113" t="str">
        <f t="shared" si="2"/>
        <v>Plančík</v>
      </c>
      <c r="N113" s="8"/>
    </row>
    <row r="114" spans="1:14" ht="12.75" hidden="1">
      <c r="A114" s="1" t="str">
        <f t="shared" si="0"/>
        <v>Banská BystricaPoslanec11</v>
      </c>
      <c r="B114" s="1" t="s">
        <v>18</v>
      </c>
      <c r="D114" s="1" t="s">
        <v>26</v>
      </c>
      <c r="E114" s="1">
        <v>6</v>
      </c>
      <c r="F114" s="1">
        <v>3</v>
      </c>
      <c r="G114" s="1">
        <v>11</v>
      </c>
      <c r="H114" s="1" t="s">
        <v>155</v>
      </c>
      <c r="I114" s="1" t="s">
        <v>127</v>
      </c>
      <c r="K114" s="1">
        <v>65</v>
      </c>
      <c r="L114" s="5" t="str">
        <f t="shared" si="1"/>
        <v>Ing. arch. Ľudmila Priehodová (65 r.)</v>
      </c>
      <c r="M114" t="str">
        <f t="shared" si="2"/>
        <v>Priehodová</v>
      </c>
      <c r="N114" s="8"/>
    </row>
    <row r="115" spans="1:14" ht="12.75" hidden="1">
      <c r="A115" s="1" t="str">
        <f t="shared" si="0"/>
        <v>Banská BystricaPoslanec12</v>
      </c>
      <c r="B115" s="1" t="s">
        <v>18</v>
      </c>
      <c r="D115" s="1" t="s">
        <v>26</v>
      </c>
      <c r="E115" s="1">
        <v>6</v>
      </c>
      <c r="F115" s="1">
        <v>3</v>
      </c>
      <c r="G115" s="1">
        <v>12</v>
      </c>
      <c r="H115" s="1" t="s">
        <v>25</v>
      </c>
      <c r="I115" s="1" t="s">
        <v>21</v>
      </c>
      <c r="K115" s="1">
        <v>60</v>
      </c>
      <c r="L115" s="5" t="str">
        <f t="shared" si="1"/>
        <v>Ing. Jozef Sásik (60 r.)</v>
      </c>
      <c r="M115" t="str">
        <f t="shared" si="2"/>
        <v>Sásik</v>
      </c>
      <c r="N115" s="8"/>
    </row>
    <row r="116" spans="1:14" ht="12.75" hidden="1">
      <c r="A116" s="1" t="str">
        <f t="shared" si="0"/>
        <v>Banská BystricaPoslanec13</v>
      </c>
      <c r="B116" s="1" t="s">
        <v>18</v>
      </c>
      <c r="D116" s="1" t="s">
        <v>26</v>
      </c>
      <c r="E116" s="1">
        <v>6</v>
      </c>
      <c r="F116" s="1">
        <v>3</v>
      </c>
      <c r="G116" s="1">
        <v>13</v>
      </c>
      <c r="H116" s="1" t="s">
        <v>156</v>
      </c>
      <c r="I116" s="1"/>
      <c r="K116" s="1">
        <v>34</v>
      </c>
      <c r="L116" s="5" t="str">
        <f t="shared" si="1"/>
        <v>Pavol Strhák (34 r.)</v>
      </c>
      <c r="M116" t="str">
        <f t="shared" si="2"/>
        <v>Strhák</v>
      </c>
      <c r="N116" s="8"/>
    </row>
    <row r="117" spans="1:14" ht="12.75" hidden="1">
      <c r="A117" s="1" t="str">
        <f t="shared" si="0"/>
        <v>Banská BystricaPoslanec14</v>
      </c>
      <c r="B117" s="1" t="s">
        <v>18</v>
      </c>
      <c r="D117" s="1" t="s">
        <v>26</v>
      </c>
      <c r="E117" s="1">
        <v>6</v>
      </c>
      <c r="F117" s="1">
        <v>3</v>
      </c>
      <c r="G117" s="1">
        <v>14</v>
      </c>
      <c r="H117" s="1" t="s">
        <v>157</v>
      </c>
      <c r="I117" s="1" t="s">
        <v>130</v>
      </c>
      <c r="J117" s="1" t="s">
        <v>107</v>
      </c>
      <c r="K117" s="1">
        <v>70</v>
      </c>
      <c r="L117" s="5" t="str">
        <f t="shared" si="1"/>
        <v>RSDr. Ján Ševc CSc. (70 r.)</v>
      </c>
      <c r="M117" t="str">
        <f t="shared" si="2"/>
        <v>Ševc</v>
      </c>
      <c r="N117" s="8"/>
    </row>
    <row r="118" spans="1:14" ht="12.75" hidden="1">
      <c r="A118" s="1" t="str">
        <f t="shared" si="0"/>
        <v>Banská BystricaPoslanec1</v>
      </c>
      <c r="B118" s="1" t="s">
        <v>18</v>
      </c>
      <c r="D118" s="1" t="s">
        <v>26</v>
      </c>
      <c r="E118" s="1">
        <v>7</v>
      </c>
      <c r="F118" s="1">
        <v>2</v>
      </c>
      <c r="G118" s="1">
        <v>1</v>
      </c>
      <c r="H118" s="1" t="s">
        <v>158</v>
      </c>
      <c r="I118" s="1" t="s">
        <v>21</v>
      </c>
      <c r="K118" s="1">
        <v>64</v>
      </c>
      <c r="L118" s="5" t="str">
        <f t="shared" si="1"/>
        <v>Ing. Peter Handlovský (64 r.)</v>
      </c>
      <c r="M118" t="str">
        <f t="shared" si="2"/>
        <v>Handlovský</v>
      </c>
      <c r="N118" s="8"/>
    </row>
    <row r="119" spans="1:14" ht="12.75" hidden="1">
      <c r="A119" s="1" t="str">
        <f t="shared" si="0"/>
        <v>Banská BystricaPoslanec2</v>
      </c>
      <c r="B119" s="1" t="s">
        <v>18</v>
      </c>
      <c r="D119" s="1" t="s">
        <v>26</v>
      </c>
      <c r="E119" s="1">
        <v>7</v>
      </c>
      <c r="F119" s="1">
        <v>2</v>
      </c>
      <c r="G119" s="1">
        <v>2</v>
      </c>
      <c r="H119" s="1" t="s">
        <v>20</v>
      </c>
      <c r="I119" s="1" t="s">
        <v>21</v>
      </c>
      <c r="K119" s="1">
        <v>38</v>
      </c>
      <c r="L119" s="5" t="str">
        <f t="shared" si="1"/>
        <v>Ing. Igor Kašper (38 r.)</v>
      </c>
      <c r="M119" t="str">
        <f t="shared" si="2"/>
        <v>Kašper</v>
      </c>
      <c r="N119" s="8"/>
    </row>
    <row r="120" spans="1:14" ht="12.75" hidden="1">
      <c r="A120" s="1" t="str">
        <f t="shared" si="0"/>
        <v>Banská BystricaPoslanec3</v>
      </c>
      <c r="B120" s="1" t="s">
        <v>18</v>
      </c>
      <c r="D120" s="1" t="s">
        <v>26</v>
      </c>
      <c r="E120" s="1">
        <v>7</v>
      </c>
      <c r="F120" s="1">
        <v>2</v>
      </c>
      <c r="G120" s="1">
        <v>3</v>
      </c>
      <c r="H120" s="1" t="s">
        <v>159</v>
      </c>
      <c r="I120" s="1"/>
      <c r="K120" s="1">
        <v>43</v>
      </c>
      <c r="L120" s="5" t="str">
        <f t="shared" si="1"/>
        <v>Miroslav Lupták (43 r.)</v>
      </c>
      <c r="M120" t="str">
        <f t="shared" si="2"/>
        <v>Lupták</v>
      </c>
      <c r="N120" s="8"/>
    </row>
    <row r="121" spans="1:14" ht="12.75" hidden="1">
      <c r="A121" s="1" t="str">
        <f t="shared" si="0"/>
        <v>Banská BystricaPoslanec4</v>
      </c>
      <c r="B121" s="1" t="s">
        <v>18</v>
      </c>
      <c r="D121" s="1" t="s">
        <v>26</v>
      </c>
      <c r="E121" s="1">
        <v>7</v>
      </c>
      <c r="F121" s="1">
        <v>2</v>
      </c>
      <c r="G121" s="1">
        <v>4</v>
      </c>
      <c r="H121" s="1" t="s">
        <v>160</v>
      </c>
      <c r="I121" s="1"/>
      <c r="K121" s="1">
        <v>65</v>
      </c>
      <c r="L121" s="5" t="str">
        <f t="shared" si="1"/>
        <v>Milan Smädo (65 r.)</v>
      </c>
      <c r="M121" t="str">
        <f t="shared" si="2"/>
        <v>Smädo</v>
      </c>
      <c r="N121" s="8"/>
    </row>
    <row r="122" spans="1:14" ht="12.75" hidden="1">
      <c r="A122" s="1" t="str">
        <f t="shared" si="0"/>
        <v>Banská BystricaPoslanec5</v>
      </c>
      <c r="B122" s="1" t="s">
        <v>18</v>
      </c>
      <c r="D122" s="1" t="s">
        <v>26</v>
      </c>
      <c r="E122" s="1">
        <v>7</v>
      </c>
      <c r="F122" s="1">
        <v>2</v>
      </c>
      <c r="G122" s="1">
        <v>5</v>
      </c>
      <c r="H122" s="1" t="s">
        <v>161</v>
      </c>
      <c r="I122" s="1" t="s">
        <v>162</v>
      </c>
      <c r="J122" s="1" t="s">
        <v>42</v>
      </c>
      <c r="K122" s="1">
        <v>35</v>
      </c>
      <c r="L122" s="5" t="str">
        <f t="shared" si="1"/>
        <v>JUDr. Ing. Michal Ševčík PhD. (35 r.)</v>
      </c>
      <c r="M122" t="str">
        <f t="shared" si="2"/>
        <v>Ševčík</v>
      </c>
      <c r="N122" s="8"/>
    </row>
    <row r="123" spans="1:14" ht="12.75" hidden="1">
      <c r="A123" s="1" t="str">
        <f t="shared" si="0"/>
        <v>Banská ŠtiavnicaPrimátor1</v>
      </c>
      <c r="B123" s="1" t="s">
        <v>163</v>
      </c>
      <c r="D123" s="1" t="s">
        <v>19</v>
      </c>
      <c r="E123" s="1">
        <v>0</v>
      </c>
      <c r="F123" s="1">
        <v>1</v>
      </c>
      <c r="G123" s="1">
        <v>1</v>
      </c>
      <c r="H123" s="1" t="s">
        <v>164</v>
      </c>
      <c r="I123" s="1" t="s">
        <v>28</v>
      </c>
      <c r="K123" s="1">
        <v>64</v>
      </c>
      <c r="L123" s="5" t="str">
        <f t="shared" si="1"/>
        <v>Mgr. Nadežda Babiaková (64 r.)</v>
      </c>
      <c r="M123" t="str">
        <f t="shared" si="2"/>
        <v>Babiaková</v>
      </c>
      <c r="N123" s="8"/>
    </row>
    <row r="124" spans="1:14" ht="12.75" hidden="1">
      <c r="A124" s="1" t="str">
        <f t="shared" si="0"/>
        <v>Banská ŠtiavnicaPrimátor2</v>
      </c>
      <c r="B124" s="1" t="s">
        <v>163</v>
      </c>
      <c r="D124" s="1" t="s">
        <v>19</v>
      </c>
      <c r="E124" s="1">
        <v>0</v>
      </c>
      <c r="F124" s="1">
        <v>1</v>
      </c>
      <c r="G124" s="1">
        <v>2</v>
      </c>
      <c r="H124" s="1" t="s">
        <v>165</v>
      </c>
      <c r="I124" s="1" t="s">
        <v>21</v>
      </c>
      <c r="K124" s="1">
        <v>54</v>
      </c>
      <c r="L124" s="5" t="str">
        <f t="shared" si="1"/>
        <v>Ing. Katarína Barišová (54 r.)</v>
      </c>
      <c r="M124" t="str">
        <f t="shared" si="2"/>
        <v>Barišová</v>
      </c>
      <c r="N124" s="8"/>
    </row>
    <row r="125" spans="1:14" ht="12.75" hidden="1">
      <c r="A125" s="1" t="str">
        <f t="shared" si="0"/>
        <v>Banská ŠtiavnicaPrimátor3</v>
      </c>
      <c r="B125" s="1" t="s">
        <v>163</v>
      </c>
      <c r="D125" s="1" t="s">
        <v>19</v>
      </c>
      <c r="E125" s="1">
        <v>0</v>
      </c>
      <c r="F125" s="1">
        <v>1</v>
      </c>
      <c r="G125" s="1">
        <v>3</v>
      </c>
      <c r="H125" s="1" t="s">
        <v>166</v>
      </c>
      <c r="I125" s="1" t="s">
        <v>48</v>
      </c>
      <c r="K125" s="1">
        <v>53</v>
      </c>
      <c r="L125" s="5" t="str">
        <f t="shared" si="1"/>
        <v>JUDr. Dušan Lukačko (53 r.)</v>
      </c>
      <c r="M125" t="str">
        <f t="shared" si="2"/>
        <v>Lukačko</v>
      </c>
      <c r="N125" s="8"/>
    </row>
    <row r="126" spans="1:14" ht="12.75" hidden="1">
      <c r="A126" s="1" t="str">
        <f t="shared" si="0"/>
        <v>Banská ŠtiavnicaPrimátor4</v>
      </c>
      <c r="B126" s="1" t="s">
        <v>163</v>
      </c>
      <c r="D126" s="1" t="s">
        <v>19</v>
      </c>
      <c r="E126" s="1">
        <v>0</v>
      </c>
      <c r="F126" s="1">
        <v>1</v>
      </c>
      <c r="G126" s="1">
        <v>4</v>
      </c>
      <c r="H126" s="1" t="s">
        <v>167</v>
      </c>
      <c r="I126" s="1" t="s">
        <v>28</v>
      </c>
      <c r="K126" s="1">
        <v>42</v>
      </c>
      <c r="L126" s="5" t="str">
        <f t="shared" si="1"/>
        <v>Mgr. Mikuláš Pál (42 r.)</v>
      </c>
      <c r="M126" t="str">
        <f t="shared" si="2"/>
        <v>Pál</v>
      </c>
      <c r="N126" s="8"/>
    </row>
    <row r="127" spans="1:14" ht="12.75" hidden="1">
      <c r="A127" s="1" t="str">
        <f t="shared" si="0"/>
        <v>Banská ŠtiavnicaPoslanec1</v>
      </c>
      <c r="B127" s="1" t="s">
        <v>163</v>
      </c>
      <c r="D127" s="1" t="s">
        <v>26</v>
      </c>
      <c r="E127" s="1">
        <v>1</v>
      </c>
      <c r="F127" s="1">
        <v>6</v>
      </c>
      <c r="G127" s="1">
        <v>1</v>
      </c>
      <c r="H127" s="1" t="s">
        <v>168</v>
      </c>
      <c r="I127" s="1"/>
      <c r="K127" s="1">
        <v>56</v>
      </c>
      <c r="L127" s="5" t="str">
        <f t="shared" si="1"/>
        <v>Renáta Antalová (56 r.)</v>
      </c>
      <c r="M127" t="str">
        <f t="shared" si="2"/>
        <v>Antalová</v>
      </c>
      <c r="N127" s="8"/>
    </row>
    <row r="128" spans="1:14" ht="12.75" hidden="1">
      <c r="A128" s="1" t="str">
        <f t="shared" si="0"/>
        <v>Banská ŠtiavnicaPoslanec2</v>
      </c>
      <c r="B128" s="1" t="s">
        <v>163</v>
      </c>
      <c r="D128" s="1" t="s">
        <v>26</v>
      </c>
      <c r="E128" s="1">
        <v>1</v>
      </c>
      <c r="F128" s="1">
        <v>6</v>
      </c>
      <c r="G128" s="1">
        <v>2</v>
      </c>
      <c r="H128" s="1" t="s">
        <v>169</v>
      </c>
      <c r="I128" s="1" t="s">
        <v>39</v>
      </c>
      <c r="K128" s="1">
        <v>27</v>
      </c>
      <c r="L128" s="5" t="str">
        <f t="shared" si="1"/>
        <v>Bc. Michal Babiak (27 r.)</v>
      </c>
      <c r="M128" t="str">
        <f t="shared" si="2"/>
        <v>Babiak</v>
      </c>
      <c r="N128" s="8"/>
    </row>
    <row r="129" spans="1:14" ht="12.75" hidden="1">
      <c r="A129" s="1" t="str">
        <f t="shared" si="0"/>
        <v>Banská ŠtiavnicaPoslanec3</v>
      </c>
      <c r="B129" s="1" t="s">
        <v>163</v>
      </c>
      <c r="D129" s="1" t="s">
        <v>26</v>
      </c>
      <c r="E129" s="1">
        <v>1</v>
      </c>
      <c r="F129" s="1">
        <v>6</v>
      </c>
      <c r="G129" s="1">
        <v>3</v>
      </c>
      <c r="H129" s="1" t="s">
        <v>165</v>
      </c>
      <c r="I129" s="1" t="s">
        <v>21</v>
      </c>
      <c r="K129" s="1">
        <v>54</v>
      </c>
      <c r="L129" s="5" t="str">
        <f t="shared" si="1"/>
        <v>Ing. Katarína Barišová (54 r.)</v>
      </c>
      <c r="M129" t="str">
        <f t="shared" si="2"/>
        <v>Barišová</v>
      </c>
      <c r="N129" s="8"/>
    </row>
    <row r="130" spans="1:14" ht="12.75" hidden="1">
      <c r="A130" s="1" t="str">
        <f t="shared" si="0"/>
        <v>Banská ŠtiavnicaPoslanec4</v>
      </c>
      <c r="B130" s="1" t="s">
        <v>163</v>
      </c>
      <c r="D130" s="1" t="s">
        <v>26</v>
      </c>
      <c r="E130" s="1">
        <v>1</v>
      </c>
      <c r="F130" s="1">
        <v>6</v>
      </c>
      <c r="G130" s="1">
        <v>4</v>
      </c>
      <c r="H130" s="1" t="s">
        <v>170</v>
      </c>
      <c r="I130" s="1" t="s">
        <v>28</v>
      </c>
      <c r="K130" s="1">
        <v>38</v>
      </c>
      <c r="L130" s="5" t="str">
        <f t="shared" si="1"/>
        <v>Mgr. Radovan Blaho (38 r.)</v>
      </c>
      <c r="M130" t="str">
        <f t="shared" si="2"/>
        <v>Blaho</v>
      </c>
      <c r="N130" s="8"/>
    </row>
    <row r="131" spans="1:14" ht="12.75" hidden="1">
      <c r="A131" s="1" t="str">
        <f t="shared" si="0"/>
        <v>Banská ŠtiavnicaPoslanec5</v>
      </c>
      <c r="B131" s="1" t="s">
        <v>163</v>
      </c>
      <c r="D131" s="1" t="s">
        <v>26</v>
      </c>
      <c r="E131" s="1">
        <v>1</v>
      </c>
      <c r="F131" s="1">
        <v>6</v>
      </c>
      <c r="G131" s="1">
        <v>5</v>
      </c>
      <c r="H131" s="1" t="s">
        <v>171</v>
      </c>
      <c r="I131" s="1" t="s">
        <v>21</v>
      </c>
      <c r="K131" s="1">
        <v>40</v>
      </c>
      <c r="L131" s="5" t="str">
        <f t="shared" si="1"/>
        <v>Ing. Ján Čamaj (40 r.)</v>
      </c>
      <c r="M131" t="str">
        <f t="shared" si="2"/>
        <v>Čamaj</v>
      </c>
      <c r="N131" s="8"/>
    </row>
    <row r="132" spans="1:14" ht="12.75" hidden="1">
      <c r="A132" s="1" t="str">
        <f t="shared" si="0"/>
        <v>Banská ŠtiavnicaPoslanec6</v>
      </c>
      <c r="B132" s="1" t="s">
        <v>163</v>
      </c>
      <c r="D132" s="1" t="s">
        <v>26</v>
      </c>
      <c r="E132" s="1">
        <v>1</v>
      </c>
      <c r="F132" s="1">
        <v>6</v>
      </c>
      <c r="G132" s="1">
        <v>6</v>
      </c>
      <c r="H132" s="1" t="s">
        <v>172</v>
      </c>
      <c r="I132" s="1" t="s">
        <v>28</v>
      </c>
      <c r="K132" s="1">
        <v>48</v>
      </c>
      <c r="L132" s="5" t="str">
        <f t="shared" si="1"/>
        <v>Mgr. Peter Emek (48 r.)</v>
      </c>
      <c r="M132" t="str">
        <f t="shared" si="2"/>
        <v>Emek</v>
      </c>
      <c r="N132" s="8"/>
    </row>
    <row r="133" spans="1:14" ht="12.75" hidden="1">
      <c r="A133" s="1" t="str">
        <f t="shared" si="0"/>
        <v>Banská ŠtiavnicaPoslanec7</v>
      </c>
      <c r="B133" s="1" t="s">
        <v>163</v>
      </c>
      <c r="D133" s="1" t="s">
        <v>26</v>
      </c>
      <c r="E133" s="1">
        <v>1</v>
      </c>
      <c r="F133" s="1">
        <v>6</v>
      </c>
      <c r="G133" s="1">
        <v>7</v>
      </c>
      <c r="H133" s="1" t="s">
        <v>173</v>
      </c>
      <c r="I133" s="1" t="s">
        <v>39</v>
      </c>
      <c r="K133" s="1">
        <v>25</v>
      </c>
      <c r="L133" s="5" t="str">
        <f t="shared" si="1"/>
        <v>Bc. Matúš Kaník (25 r.)</v>
      </c>
      <c r="M133" t="str">
        <f t="shared" si="2"/>
        <v>Kaník</v>
      </c>
      <c r="N133" s="8"/>
    </row>
    <row r="134" spans="1:14" ht="12.75" hidden="1">
      <c r="A134" s="1" t="str">
        <f t="shared" si="0"/>
        <v>Banská ŠtiavnicaPoslanec8</v>
      </c>
      <c r="B134" s="1" t="s">
        <v>163</v>
      </c>
      <c r="D134" s="1" t="s">
        <v>26</v>
      </c>
      <c r="E134" s="1">
        <v>1</v>
      </c>
      <c r="F134" s="1">
        <v>6</v>
      </c>
      <c r="G134" s="1">
        <v>8</v>
      </c>
      <c r="H134" s="1" t="s">
        <v>174</v>
      </c>
      <c r="I134" s="1" t="s">
        <v>21</v>
      </c>
      <c r="K134" s="1">
        <v>60</v>
      </c>
      <c r="L134" s="5" t="str">
        <f t="shared" si="1"/>
        <v>Ing. Jozef Karabelly (60 r.)</v>
      </c>
      <c r="M134" t="str">
        <f t="shared" si="2"/>
        <v>Karabelly</v>
      </c>
      <c r="N134" s="8"/>
    </row>
    <row r="135" spans="1:14" ht="12.75" hidden="1">
      <c r="A135" s="1" t="str">
        <f t="shared" si="0"/>
        <v>Banská ŠtiavnicaPoslanec9</v>
      </c>
      <c r="B135" s="1" t="s">
        <v>163</v>
      </c>
      <c r="D135" s="1" t="s">
        <v>26</v>
      </c>
      <c r="E135" s="1">
        <v>1</v>
      </c>
      <c r="F135" s="1">
        <v>6</v>
      </c>
      <c r="G135" s="1">
        <v>9</v>
      </c>
      <c r="H135" s="1" t="s">
        <v>175</v>
      </c>
      <c r="I135" s="1"/>
      <c r="K135" s="1">
        <v>71</v>
      </c>
      <c r="L135" s="5" t="str">
        <f t="shared" si="1"/>
        <v>Roman Kartík (71 r.)</v>
      </c>
      <c r="M135" t="str">
        <f t="shared" si="2"/>
        <v>Kartík</v>
      </c>
      <c r="N135" s="8"/>
    </row>
    <row r="136" spans="1:14" ht="12.75" hidden="1">
      <c r="A136" s="1" t="str">
        <f t="shared" si="0"/>
        <v>Banská ŠtiavnicaPoslanec10</v>
      </c>
      <c r="B136" s="1" t="s">
        <v>163</v>
      </c>
      <c r="D136" s="1" t="s">
        <v>26</v>
      </c>
      <c r="E136" s="1">
        <v>1</v>
      </c>
      <c r="F136" s="1">
        <v>6</v>
      </c>
      <c r="G136" s="1">
        <v>10</v>
      </c>
      <c r="H136" s="1" t="s">
        <v>176</v>
      </c>
      <c r="I136" s="1" t="s">
        <v>21</v>
      </c>
      <c r="K136" s="1">
        <v>56</v>
      </c>
      <c r="L136" s="5" t="str">
        <f t="shared" si="1"/>
        <v>Ing. Milan Klak (56 r.)</v>
      </c>
      <c r="M136" t="str">
        <f t="shared" si="2"/>
        <v>Klak</v>
      </c>
      <c r="N136" s="8"/>
    </row>
    <row r="137" spans="1:14" ht="12.75" hidden="1">
      <c r="A137" s="1" t="str">
        <f t="shared" si="0"/>
        <v>Banská ŠtiavnicaPoslanec11</v>
      </c>
      <c r="B137" s="1" t="s">
        <v>163</v>
      </c>
      <c r="D137" s="1" t="s">
        <v>26</v>
      </c>
      <c r="E137" s="1">
        <v>1</v>
      </c>
      <c r="F137" s="1">
        <v>6</v>
      </c>
      <c r="G137" s="1">
        <v>11</v>
      </c>
      <c r="H137" s="1" t="s">
        <v>166</v>
      </c>
      <c r="I137" s="1" t="s">
        <v>48</v>
      </c>
      <c r="K137" s="1">
        <v>53</v>
      </c>
      <c r="L137" s="5" t="str">
        <f t="shared" si="1"/>
        <v>JUDr. Dušan Lukačko (53 r.)</v>
      </c>
      <c r="M137" t="str">
        <f t="shared" si="2"/>
        <v>Lukačko</v>
      </c>
      <c r="N137" s="8"/>
    </row>
    <row r="138" spans="1:14" ht="12.75" hidden="1">
      <c r="A138" s="1" t="str">
        <f t="shared" si="0"/>
        <v>Banská ŠtiavnicaPoslanec12</v>
      </c>
      <c r="B138" s="1" t="s">
        <v>163</v>
      </c>
      <c r="D138" s="1" t="s">
        <v>26</v>
      </c>
      <c r="E138" s="1">
        <v>1</v>
      </c>
      <c r="F138" s="1">
        <v>6</v>
      </c>
      <c r="G138" s="1">
        <v>12</v>
      </c>
      <c r="H138" s="1" t="s">
        <v>177</v>
      </c>
      <c r="I138" s="1" t="s">
        <v>28</v>
      </c>
      <c r="K138" s="1">
        <v>44</v>
      </c>
      <c r="L138" s="5" t="str">
        <f t="shared" si="1"/>
        <v>Mgr. Martin Macharik (44 r.)</v>
      </c>
      <c r="M138" t="str">
        <f t="shared" si="2"/>
        <v>Macharik</v>
      </c>
      <c r="N138" s="8"/>
    </row>
    <row r="139" spans="1:14" ht="12.75" hidden="1">
      <c r="A139" s="1" t="str">
        <f t="shared" si="0"/>
        <v>Banská ŠtiavnicaPoslanec13</v>
      </c>
      <c r="B139" s="1" t="s">
        <v>163</v>
      </c>
      <c r="D139" s="1" t="s">
        <v>26</v>
      </c>
      <c r="E139" s="1">
        <v>1</v>
      </c>
      <c r="F139" s="1">
        <v>6</v>
      </c>
      <c r="G139" s="1">
        <v>13</v>
      </c>
      <c r="H139" s="1" t="s">
        <v>178</v>
      </c>
      <c r="I139" s="1" t="s">
        <v>28</v>
      </c>
      <c r="K139" s="1">
        <v>47</v>
      </c>
      <c r="L139" s="5" t="str">
        <f t="shared" si="1"/>
        <v>Mgr. Katarína Maruniaková Lužinová (47 r.)</v>
      </c>
      <c r="M139" t="str">
        <f t="shared" si="2"/>
        <v>Maruniaková Lužinová</v>
      </c>
      <c r="N139" s="8"/>
    </row>
    <row r="140" spans="1:14" ht="12.75" hidden="1">
      <c r="A140" s="1" t="str">
        <f t="shared" si="0"/>
        <v>Banská ŠtiavnicaPoslanec14</v>
      </c>
      <c r="B140" s="1" t="s">
        <v>163</v>
      </c>
      <c r="D140" s="1" t="s">
        <v>26</v>
      </c>
      <c r="E140" s="1">
        <v>1</v>
      </c>
      <c r="F140" s="1">
        <v>6</v>
      </c>
      <c r="G140" s="1">
        <v>14</v>
      </c>
      <c r="H140" s="1" t="s">
        <v>179</v>
      </c>
      <c r="I140" s="1" t="s">
        <v>21</v>
      </c>
      <c r="K140" s="1">
        <v>35</v>
      </c>
      <c r="L140" s="5" t="str">
        <f t="shared" si="1"/>
        <v>Ing. Zuzana Mojičková (35 r.)</v>
      </c>
      <c r="M140" t="str">
        <f t="shared" si="2"/>
        <v>Mojičková</v>
      </c>
      <c r="N140" s="8"/>
    </row>
    <row r="141" spans="1:14" ht="12.75" hidden="1">
      <c r="A141" s="1" t="str">
        <f t="shared" si="0"/>
        <v>Banská ŠtiavnicaPoslanec15</v>
      </c>
      <c r="B141" s="1" t="s">
        <v>163</v>
      </c>
      <c r="D141" s="1" t="s">
        <v>26</v>
      </c>
      <c r="E141" s="1">
        <v>1</v>
      </c>
      <c r="F141" s="1">
        <v>6</v>
      </c>
      <c r="G141" s="1">
        <v>15</v>
      </c>
      <c r="H141" s="1" t="s">
        <v>167</v>
      </c>
      <c r="I141" s="1" t="s">
        <v>28</v>
      </c>
      <c r="K141" s="1">
        <v>42</v>
      </c>
      <c r="L141" s="5" t="str">
        <f t="shared" si="1"/>
        <v>Mgr. Mikuláš Pál (42 r.)</v>
      </c>
      <c r="M141" t="str">
        <f t="shared" si="2"/>
        <v>Pál</v>
      </c>
      <c r="N141" s="8"/>
    </row>
    <row r="142" spans="1:14" ht="12.75" hidden="1">
      <c r="A142" s="1" t="str">
        <f t="shared" si="0"/>
        <v>Banská ŠtiavnicaPoslanec16</v>
      </c>
      <c r="B142" s="1" t="s">
        <v>163</v>
      </c>
      <c r="D142" s="1" t="s">
        <v>26</v>
      </c>
      <c r="E142" s="1">
        <v>1</v>
      </c>
      <c r="F142" s="1">
        <v>6</v>
      </c>
      <c r="G142" s="1">
        <v>16</v>
      </c>
      <c r="H142" s="1" t="s">
        <v>180</v>
      </c>
      <c r="I142" s="1" t="s">
        <v>23</v>
      </c>
      <c r="K142" s="1">
        <v>59</v>
      </c>
      <c r="L142" s="5" t="str">
        <f t="shared" si="1"/>
        <v>MUDr. Eva Petrášková (59 r.)</v>
      </c>
      <c r="M142" t="str">
        <f t="shared" si="2"/>
        <v>Petrášková</v>
      </c>
      <c r="N142" s="8"/>
    </row>
    <row r="143" spans="1:14" ht="12.75" hidden="1">
      <c r="A143" s="1" t="str">
        <f t="shared" si="0"/>
        <v>Banská ŠtiavnicaPoslanec17</v>
      </c>
      <c r="B143" s="1" t="s">
        <v>163</v>
      </c>
      <c r="D143" s="1" t="s">
        <v>26</v>
      </c>
      <c r="E143" s="1">
        <v>1</v>
      </c>
      <c r="F143" s="1">
        <v>6</v>
      </c>
      <c r="G143" s="1">
        <v>17</v>
      </c>
      <c r="H143" s="1" t="s">
        <v>181</v>
      </c>
      <c r="I143" s="1"/>
      <c r="K143" s="1">
        <v>48</v>
      </c>
      <c r="L143" s="5" t="str">
        <f t="shared" si="1"/>
        <v>Dušan Štrbák (48 r.)</v>
      </c>
      <c r="M143" t="str">
        <f t="shared" si="2"/>
        <v>Štrbák</v>
      </c>
      <c r="N143" s="8"/>
    </row>
    <row r="144" spans="1:14" ht="12.75" hidden="1">
      <c r="A144" s="1" t="str">
        <f t="shared" si="0"/>
        <v>Banská ŠtiavnicaPoslanec18</v>
      </c>
      <c r="B144" s="1" t="s">
        <v>163</v>
      </c>
      <c r="D144" s="1" t="s">
        <v>26</v>
      </c>
      <c r="E144" s="1">
        <v>1</v>
      </c>
      <c r="F144" s="1">
        <v>6</v>
      </c>
      <c r="G144" s="1">
        <v>18</v>
      </c>
      <c r="H144" s="1" t="s">
        <v>182</v>
      </c>
      <c r="I144" s="1" t="s">
        <v>28</v>
      </c>
      <c r="K144" s="1">
        <v>43</v>
      </c>
      <c r="L144" s="5" t="str">
        <f t="shared" si="1"/>
        <v>Mgr. Lenka Švecová (43 r.)</v>
      </c>
      <c r="M144" t="str">
        <f t="shared" si="2"/>
        <v>Švecová</v>
      </c>
      <c r="N144" s="8"/>
    </row>
    <row r="145" spans="1:14" ht="12.75" hidden="1">
      <c r="A145" s="1" t="str">
        <f t="shared" si="0"/>
        <v>Banská ŠtiavnicaPoslanec19</v>
      </c>
      <c r="B145" s="1" t="s">
        <v>163</v>
      </c>
      <c r="D145" s="1" t="s">
        <v>26</v>
      </c>
      <c r="E145" s="1">
        <v>1</v>
      </c>
      <c r="F145" s="1">
        <v>6</v>
      </c>
      <c r="G145" s="1">
        <v>19</v>
      </c>
      <c r="H145" s="1" t="s">
        <v>183</v>
      </c>
      <c r="I145" s="1" t="s">
        <v>21</v>
      </c>
      <c r="K145" s="1">
        <v>58</v>
      </c>
      <c r="L145" s="5" t="str">
        <f t="shared" si="1"/>
        <v>Ing. Marian Zimmermann (58 r.)</v>
      </c>
      <c r="M145" t="str">
        <f t="shared" si="2"/>
        <v>Zimmermann</v>
      </c>
      <c r="N145" s="8"/>
    </row>
    <row r="146" spans="1:14" ht="12.75" hidden="1">
      <c r="A146" s="1" t="str">
        <f t="shared" si="0"/>
        <v>Banská ŠtiavnicaPoslanec1</v>
      </c>
      <c r="B146" s="1" t="s">
        <v>163</v>
      </c>
      <c r="D146" s="1" t="s">
        <v>26</v>
      </c>
      <c r="E146" s="1">
        <v>2</v>
      </c>
      <c r="F146" s="1">
        <v>6</v>
      </c>
      <c r="G146" s="1">
        <v>1</v>
      </c>
      <c r="H146" s="1" t="s">
        <v>184</v>
      </c>
      <c r="I146" s="1" t="s">
        <v>185</v>
      </c>
      <c r="K146" s="1">
        <v>56</v>
      </c>
      <c r="L146" s="5" t="str">
        <f t="shared" si="1"/>
        <v>RNDr. Pavel Bačík (56 r.)</v>
      </c>
      <c r="M146" t="str">
        <f t="shared" si="2"/>
        <v>Bačík</v>
      </c>
      <c r="N146" s="8"/>
    </row>
    <row r="147" spans="1:14" ht="12.75" hidden="1">
      <c r="A147" s="1" t="str">
        <f t="shared" si="0"/>
        <v>Banská ŠtiavnicaPoslanec2</v>
      </c>
      <c r="B147" s="1" t="s">
        <v>163</v>
      </c>
      <c r="D147" s="1" t="s">
        <v>26</v>
      </c>
      <c r="E147" s="1">
        <v>2</v>
      </c>
      <c r="F147" s="1">
        <v>6</v>
      </c>
      <c r="G147" s="1">
        <v>2</v>
      </c>
      <c r="H147" s="1" t="s">
        <v>186</v>
      </c>
      <c r="I147" s="1"/>
      <c r="K147" s="1">
        <v>53</v>
      </c>
      <c r="L147" s="5" t="str">
        <f t="shared" si="1"/>
        <v>Ľubomír Barák (53 r.)</v>
      </c>
      <c r="M147" t="str">
        <f t="shared" si="2"/>
        <v>Barák</v>
      </c>
      <c r="N147" s="8"/>
    </row>
    <row r="148" spans="1:14" ht="12.75" hidden="1">
      <c r="A148" s="1" t="str">
        <f t="shared" si="0"/>
        <v>Banská ŠtiavnicaPoslanec3</v>
      </c>
      <c r="B148" s="1" t="s">
        <v>163</v>
      </c>
      <c r="D148" s="1" t="s">
        <v>26</v>
      </c>
      <c r="E148" s="1">
        <v>2</v>
      </c>
      <c r="F148" s="1">
        <v>6</v>
      </c>
      <c r="G148" s="1">
        <v>3</v>
      </c>
      <c r="H148" s="1" t="s">
        <v>187</v>
      </c>
      <c r="I148" s="1" t="s">
        <v>21</v>
      </c>
      <c r="K148" s="1">
        <v>58</v>
      </c>
      <c r="L148" s="5" t="str">
        <f t="shared" si="1"/>
        <v>Ing. Štefan Filip (58 r.)</v>
      </c>
      <c r="M148" t="str">
        <f t="shared" si="2"/>
        <v>Filip</v>
      </c>
      <c r="N148" s="8"/>
    </row>
    <row r="149" spans="1:14" ht="12.75" hidden="1">
      <c r="A149" s="1" t="str">
        <f t="shared" si="0"/>
        <v>Banská ŠtiavnicaPoslanec4</v>
      </c>
      <c r="B149" s="1" t="s">
        <v>163</v>
      </c>
      <c r="D149" s="1" t="s">
        <v>26</v>
      </c>
      <c r="E149" s="1">
        <v>2</v>
      </c>
      <c r="F149" s="1">
        <v>6</v>
      </c>
      <c r="G149" s="1">
        <v>4</v>
      </c>
      <c r="H149" s="1" t="s">
        <v>188</v>
      </c>
      <c r="I149" s="1"/>
      <c r="K149" s="1">
        <v>32</v>
      </c>
      <c r="L149" s="5" t="str">
        <f t="shared" si="1"/>
        <v>Jakub Jarábek (32 r.)</v>
      </c>
      <c r="M149" t="str">
        <f t="shared" si="2"/>
        <v>Jarábek</v>
      </c>
      <c r="N149" s="8"/>
    </row>
    <row r="150" spans="1:14" ht="12.75" hidden="1">
      <c r="A150" s="1" t="str">
        <f t="shared" si="0"/>
        <v>Banská ŠtiavnicaPoslanec5</v>
      </c>
      <c r="B150" s="1" t="s">
        <v>163</v>
      </c>
      <c r="D150" s="1" t="s">
        <v>26</v>
      </c>
      <c r="E150" s="1">
        <v>2</v>
      </c>
      <c r="F150" s="1">
        <v>6</v>
      </c>
      <c r="G150" s="1">
        <v>5</v>
      </c>
      <c r="H150" s="1" t="s">
        <v>189</v>
      </c>
      <c r="I150" s="1" t="s">
        <v>28</v>
      </c>
      <c r="K150" s="1">
        <v>29</v>
      </c>
      <c r="L150" s="5" t="str">
        <f t="shared" si="1"/>
        <v>Mgr. Milan Kabína (29 r.)</v>
      </c>
      <c r="M150" t="str">
        <f t="shared" si="2"/>
        <v>Kabína</v>
      </c>
      <c r="N150" s="8"/>
    </row>
    <row r="151" spans="1:14" ht="12.75" hidden="1">
      <c r="A151" s="1" t="str">
        <f t="shared" si="0"/>
        <v>Banská ŠtiavnicaPoslanec6</v>
      </c>
      <c r="B151" s="1" t="s">
        <v>163</v>
      </c>
      <c r="D151" s="1" t="s">
        <v>26</v>
      </c>
      <c r="E151" s="1">
        <v>2</v>
      </c>
      <c r="F151" s="1">
        <v>6</v>
      </c>
      <c r="G151" s="1">
        <v>6</v>
      </c>
      <c r="H151" s="1" t="s">
        <v>190</v>
      </c>
      <c r="I151" s="1"/>
      <c r="K151" s="1">
        <v>32</v>
      </c>
      <c r="L151" s="5" t="str">
        <f t="shared" si="1"/>
        <v>Lenka Koledová (32 r.)</v>
      </c>
      <c r="M151" t="str">
        <f t="shared" si="2"/>
        <v>Koledová</v>
      </c>
      <c r="N151" s="8"/>
    </row>
    <row r="152" spans="1:14" ht="12.75" hidden="1">
      <c r="A152" s="1" t="str">
        <f t="shared" si="0"/>
        <v>Banská ŠtiavnicaPoslanec7</v>
      </c>
      <c r="B152" s="1" t="s">
        <v>163</v>
      </c>
      <c r="D152" s="1" t="s">
        <v>26</v>
      </c>
      <c r="E152" s="1">
        <v>2</v>
      </c>
      <c r="F152" s="1">
        <v>6</v>
      </c>
      <c r="G152" s="1">
        <v>7</v>
      </c>
      <c r="H152" s="1" t="s">
        <v>191</v>
      </c>
      <c r="I152" s="1"/>
      <c r="K152" s="1">
        <v>58</v>
      </c>
      <c r="L152" s="5" t="str">
        <f t="shared" si="1"/>
        <v>Helena Koťová (58 r.)</v>
      </c>
      <c r="M152" t="str">
        <f t="shared" si="2"/>
        <v>Koťová</v>
      </c>
      <c r="N152" s="8"/>
    </row>
    <row r="153" spans="1:14" ht="12.75" hidden="1">
      <c r="A153" s="1" t="str">
        <f t="shared" si="0"/>
        <v>Banská ŠtiavnicaPoslanec8</v>
      </c>
      <c r="B153" s="1" t="s">
        <v>163</v>
      </c>
      <c r="D153" s="1" t="s">
        <v>26</v>
      </c>
      <c r="E153" s="1">
        <v>2</v>
      </c>
      <c r="F153" s="1">
        <v>6</v>
      </c>
      <c r="G153" s="1">
        <v>8</v>
      </c>
      <c r="H153" s="1" t="s">
        <v>192</v>
      </c>
      <c r="I153" s="1" t="s">
        <v>28</v>
      </c>
      <c r="K153" s="1">
        <v>42</v>
      </c>
      <c r="L153" s="5" t="str">
        <f t="shared" si="1"/>
        <v>Mgr. Ján Kružlic (42 r.)</v>
      </c>
      <c r="M153" t="str">
        <f t="shared" si="2"/>
        <v>Kružlic</v>
      </c>
      <c r="N153" s="8"/>
    </row>
    <row r="154" spans="1:14" ht="12.75" hidden="1">
      <c r="A154" s="1" t="str">
        <f t="shared" si="0"/>
        <v>Banská ŠtiavnicaPoslanec9</v>
      </c>
      <c r="B154" s="1" t="s">
        <v>163</v>
      </c>
      <c r="D154" s="1" t="s">
        <v>26</v>
      </c>
      <c r="E154" s="1">
        <v>2</v>
      </c>
      <c r="F154" s="1">
        <v>6</v>
      </c>
      <c r="G154" s="1">
        <v>9</v>
      </c>
      <c r="H154" s="1" t="s">
        <v>193</v>
      </c>
      <c r="I154" s="1"/>
      <c r="K154" s="1">
        <v>39</v>
      </c>
      <c r="L154" s="5" t="str">
        <f t="shared" si="1"/>
        <v>Erik Melicherčík (39 r.)</v>
      </c>
      <c r="M154" t="str">
        <f t="shared" si="2"/>
        <v>Melicherčík</v>
      </c>
      <c r="N154" s="8"/>
    </row>
    <row r="155" spans="1:14" ht="12.75" hidden="1">
      <c r="A155" s="1" t="str">
        <f t="shared" si="0"/>
        <v>Banská ŠtiavnicaPoslanec10</v>
      </c>
      <c r="B155" s="1" t="s">
        <v>163</v>
      </c>
      <c r="D155" s="1" t="s">
        <v>26</v>
      </c>
      <c r="E155" s="1">
        <v>2</v>
      </c>
      <c r="F155" s="1">
        <v>6</v>
      </c>
      <c r="G155" s="1">
        <v>10</v>
      </c>
      <c r="H155" s="1" t="s">
        <v>194</v>
      </c>
      <c r="I155" s="1"/>
      <c r="K155" s="1">
        <v>41</v>
      </c>
      <c r="L155" s="5" t="str">
        <f t="shared" si="1"/>
        <v>Ľuboš Melicherčík (41 r.)</v>
      </c>
      <c r="M155" t="str">
        <f t="shared" si="2"/>
        <v>Melicherčík</v>
      </c>
      <c r="N155" s="8"/>
    </row>
    <row r="156" spans="1:14" ht="12.75" hidden="1">
      <c r="A156" s="1" t="str">
        <f t="shared" si="0"/>
        <v>Banská ŠtiavnicaPoslanec11</v>
      </c>
      <c r="B156" s="1" t="s">
        <v>163</v>
      </c>
      <c r="D156" s="1" t="s">
        <v>26</v>
      </c>
      <c r="E156" s="1">
        <v>2</v>
      </c>
      <c r="F156" s="1">
        <v>6</v>
      </c>
      <c r="G156" s="1">
        <v>11</v>
      </c>
      <c r="H156" s="1" t="s">
        <v>195</v>
      </c>
      <c r="I156" s="1" t="s">
        <v>21</v>
      </c>
      <c r="K156" s="1">
        <v>28</v>
      </c>
      <c r="L156" s="5" t="str">
        <f t="shared" si="1"/>
        <v>Ing. Matej Michalský (28 r.)</v>
      </c>
      <c r="M156" t="str">
        <f t="shared" si="2"/>
        <v>Michalský</v>
      </c>
      <c r="N156" s="8"/>
    </row>
    <row r="157" spans="1:14" ht="12.75" hidden="1">
      <c r="A157" s="1" t="str">
        <f t="shared" si="0"/>
        <v>Banská ŠtiavnicaPoslanec12</v>
      </c>
      <c r="B157" s="1" t="s">
        <v>163</v>
      </c>
      <c r="D157" s="1" t="s">
        <v>26</v>
      </c>
      <c r="E157" s="1">
        <v>2</v>
      </c>
      <c r="F157" s="1">
        <v>6</v>
      </c>
      <c r="G157" s="1">
        <v>12</v>
      </c>
      <c r="H157" s="1" t="s">
        <v>196</v>
      </c>
      <c r="I157" s="1" t="s">
        <v>41</v>
      </c>
      <c r="K157" s="1">
        <v>59</v>
      </c>
      <c r="L157" s="5" t="str">
        <f t="shared" si="1"/>
        <v>PhDr. Renáta Mikulášová (59 r.)</v>
      </c>
      <c r="M157" t="str">
        <f t="shared" si="2"/>
        <v>Mikulášová</v>
      </c>
      <c r="N157" s="8"/>
    </row>
    <row r="158" spans="1:14" ht="12.75" hidden="1">
      <c r="A158" s="1" t="str">
        <f t="shared" si="0"/>
        <v>Banská ŠtiavnicaPoslanec13</v>
      </c>
      <c r="B158" s="1" t="s">
        <v>163</v>
      </c>
      <c r="D158" s="1" t="s">
        <v>26</v>
      </c>
      <c r="E158" s="1">
        <v>2</v>
      </c>
      <c r="F158" s="1">
        <v>6</v>
      </c>
      <c r="G158" s="1">
        <v>13</v>
      </c>
      <c r="H158" s="1" t="s">
        <v>197</v>
      </c>
      <c r="I158" s="1" t="s">
        <v>21</v>
      </c>
      <c r="K158" s="1">
        <v>34</v>
      </c>
      <c r="L158" s="5" t="str">
        <f t="shared" si="1"/>
        <v>Ing. Iveta Mikulčíková (34 r.)</v>
      </c>
      <c r="M158" t="str">
        <f t="shared" si="2"/>
        <v>Mikulčíková</v>
      </c>
      <c r="N158" s="8"/>
    </row>
    <row r="159" spans="1:14" ht="12.75" hidden="1">
      <c r="A159" s="1" t="str">
        <f t="shared" si="0"/>
        <v>Banská ŠtiavnicaPoslanec14</v>
      </c>
      <c r="B159" s="1" t="s">
        <v>163</v>
      </c>
      <c r="D159" s="1" t="s">
        <v>26</v>
      </c>
      <c r="E159" s="1">
        <v>2</v>
      </c>
      <c r="F159" s="1">
        <v>6</v>
      </c>
      <c r="G159" s="1">
        <v>14</v>
      </c>
      <c r="H159" s="1" t="s">
        <v>198</v>
      </c>
      <c r="I159" s="1"/>
      <c r="K159" s="1">
        <v>42</v>
      </c>
      <c r="L159" s="5" t="str">
        <f t="shared" si="1"/>
        <v>Marcela Suchá (42 r.)</v>
      </c>
      <c r="M159" t="str">
        <f t="shared" si="2"/>
        <v>Suchá</v>
      </c>
      <c r="N159" s="8"/>
    </row>
    <row r="160" spans="1:14" ht="12.75" hidden="1">
      <c r="A160" s="1" t="str">
        <f t="shared" si="0"/>
        <v>Banská ŠtiavnicaPoslanec15</v>
      </c>
      <c r="B160" s="1" t="s">
        <v>163</v>
      </c>
      <c r="D160" s="1" t="s">
        <v>26</v>
      </c>
      <c r="E160" s="1">
        <v>2</v>
      </c>
      <c r="F160" s="1">
        <v>6</v>
      </c>
      <c r="G160" s="1">
        <v>15</v>
      </c>
      <c r="H160" s="1" t="s">
        <v>199</v>
      </c>
      <c r="I160" s="1" t="s">
        <v>48</v>
      </c>
      <c r="K160" s="1">
        <v>61</v>
      </c>
      <c r="L160" s="5" t="str">
        <f t="shared" si="1"/>
        <v>JUDr. Gejza Volf (61 r.)</v>
      </c>
      <c r="M160" t="str">
        <f t="shared" si="2"/>
        <v>Volf</v>
      </c>
      <c r="N160" s="8"/>
    </row>
    <row r="161" spans="1:14" ht="12.75" hidden="1">
      <c r="A161" s="1" t="str">
        <f t="shared" si="0"/>
        <v>Banská ŠtiavnicaPoslanec16</v>
      </c>
      <c r="B161" s="1" t="s">
        <v>163</v>
      </c>
      <c r="D161" s="1" t="s">
        <v>26</v>
      </c>
      <c r="E161" s="1">
        <v>2</v>
      </c>
      <c r="F161" s="1">
        <v>6</v>
      </c>
      <c r="G161" s="1">
        <v>16</v>
      </c>
      <c r="H161" s="1" t="s">
        <v>200</v>
      </c>
      <c r="I161" s="1" t="s">
        <v>21</v>
      </c>
      <c r="J161" s="1" t="s">
        <v>42</v>
      </c>
      <c r="K161" s="1">
        <v>58</v>
      </c>
      <c r="L161" s="5" t="str">
        <f t="shared" si="1"/>
        <v>Ing. Peter Zorvan PhD. (58 r.)</v>
      </c>
      <c r="M161" t="str">
        <f t="shared" si="2"/>
        <v>Zorvan</v>
      </c>
      <c r="N161" s="8"/>
    </row>
    <row r="162" spans="1:14" ht="12.75" hidden="1">
      <c r="A162" s="1" t="str">
        <f t="shared" si="0"/>
        <v>Banská ŠtiavnicaPoslanec1</v>
      </c>
      <c r="B162" s="1" t="s">
        <v>163</v>
      </c>
      <c r="D162" s="1" t="s">
        <v>26</v>
      </c>
      <c r="E162" s="1">
        <v>3</v>
      </c>
      <c r="F162" s="1">
        <v>1</v>
      </c>
      <c r="G162" s="1">
        <v>1</v>
      </c>
      <c r="H162" s="1" t="s">
        <v>201</v>
      </c>
      <c r="I162" s="1"/>
      <c r="K162" s="1">
        <v>29</v>
      </c>
      <c r="L162" s="5" t="str">
        <f t="shared" si="1"/>
        <v>Martin Bálik (29 r.)</v>
      </c>
      <c r="M162" t="str">
        <f t="shared" si="2"/>
        <v>Bálik</v>
      </c>
      <c r="N162" s="8"/>
    </row>
    <row r="163" spans="1:14" ht="12.75" hidden="1">
      <c r="A163" s="1" t="str">
        <f t="shared" si="0"/>
        <v>Banská ŠtiavnicaPoslanec2</v>
      </c>
      <c r="B163" s="1" t="s">
        <v>163</v>
      </c>
      <c r="D163" s="1" t="s">
        <v>26</v>
      </c>
      <c r="E163" s="1">
        <v>3</v>
      </c>
      <c r="F163" s="1">
        <v>1</v>
      </c>
      <c r="G163" s="1">
        <v>2</v>
      </c>
      <c r="H163" s="1" t="s">
        <v>202</v>
      </c>
      <c r="I163" s="1" t="s">
        <v>203</v>
      </c>
      <c r="K163" s="1">
        <v>53</v>
      </c>
      <c r="L163" s="5" t="str">
        <f t="shared" si="1"/>
        <v>Mgr. Bc. Miroslava Gregušová (53 r.)</v>
      </c>
      <c r="M163" t="str">
        <f t="shared" si="2"/>
        <v>Gregušová</v>
      </c>
      <c r="N163" s="8"/>
    </row>
    <row r="164" spans="1:14" ht="12.75" hidden="1">
      <c r="A164" s="1" t="str">
        <f t="shared" si="0"/>
        <v>Banská ŠtiavnicaPoslanec3</v>
      </c>
      <c r="B164" s="1" t="s">
        <v>163</v>
      </c>
      <c r="D164" s="1" t="s">
        <v>26</v>
      </c>
      <c r="E164" s="1">
        <v>3</v>
      </c>
      <c r="F164" s="1">
        <v>1</v>
      </c>
      <c r="G164" s="1">
        <v>3</v>
      </c>
      <c r="H164" s="1" t="s">
        <v>204</v>
      </c>
      <c r="I164" s="1"/>
      <c r="K164" s="1">
        <v>51</v>
      </c>
      <c r="L164" s="5" t="str">
        <f t="shared" si="1"/>
        <v>Štefan Mičura (51 r.)</v>
      </c>
      <c r="M164" t="str">
        <f t="shared" si="2"/>
        <v>Mičura</v>
      </c>
      <c r="N164" s="8"/>
    </row>
    <row r="165" spans="1:14" ht="12.75" hidden="1">
      <c r="A165" s="1" t="str">
        <f t="shared" si="0"/>
        <v>Banská ŠtiavnicaPoslanec4</v>
      </c>
      <c r="B165" s="1" t="s">
        <v>163</v>
      </c>
      <c r="D165" s="1" t="s">
        <v>26</v>
      </c>
      <c r="E165" s="1">
        <v>3</v>
      </c>
      <c r="F165" s="1">
        <v>1</v>
      </c>
      <c r="G165" s="1">
        <v>4</v>
      </c>
      <c r="H165" s="1" t="s">
        <v>205</v>
      </c>
      <c r="I165" s="1" t="s">
        <v>21</v>
      </c>
      <c r="K165" s="1">
        <v>30</v>
      </c>
      <c r="L165" s="5" t="str">
        <f t="shared" si="1"/>
        <v>Ing. Matúš Turányi (30 r.)</v>
      </c>
      <c r="M165" t="str">
        <f t="shared" si="2"/>
        <v>Turányi</v>
      </c>
      <c r="N165" s="8"/>
    </row>
    <row r="166" spans="1:14" ht="12.75" hidden="1">
      <c r="A166" s="1" t="str">
        <f t="shared" si="0"/>
        <v>BardejovPrimátor1</v>
      </c>
      <c r="B166" s="1" t="s">
        <v>206</v>
      </c>
      <c r="D166" s="1" t="s">
        <v>19</v>
      </c>
      <c r="E166" s="1">
        <v>0</v>
      </c>
      <c r="F166" s="1">
        <v>1</v>
      </c>
      <c r="G166" s="1">
        <v>1</v>
      </c>
      <c r="H166" s="1" t="s">
        <v>207</v>
      </c>
      <c r="I166" s="1" t="s">
        <v>153</v>
      </c>
      <c r="J166" s="1" t="s">
        <v>208</v>
      </c>
      <c r="K166" s="1">
        <v>38</v>
      </c>
      <c r="L166" s="5" t="str">
        <f t="shared" si="1"/>
        <v>Mgr. art. Juraj Bochňa ArtD. (38 r.)</v>
      </c>
      <c r="M166" t="str">
        <f t="shared" si="2"/>
        <v>Bochňa</v>
      </c>
      <c r="N166" s="8">
        <v>1</v>
      </c>
    </row>
    <row r="167" spans="1:14" ht="12.75" hidden="1">
      <c r="A167" s="1" t="str">
        <f t="shared" si="0"/>
        <v>BardejovPrimátor2</v>
      </c>
      <c r="B167" s="1" t="s">
        <v>206</v>
      </c>
      <c r="D167" s="1" t="s">
        <v>19</v>
      </c>
      <c r="E167" s="1">
        <v>0</v>
      </c>
      <c r="F167" s="1">
        <v>1</v>
      </c>
      <c r="G167" s="1">
        <v>2</v>
      </c>
      <c r="H167" s="1" t="s">
        <v>209</v>
      </c>
      <c r="I167" s="1" t="s">
        <v>21</v>
      </c>
      <c r="K167" s="1">
        <v>53</v>
      </c>
      <c r="L167" s="5" t="str">
        <f t="shared" si="1"/>
        <v>Ing. Andrej Gmitter (53 r.)</v>
      </c>
      <c r="M167" t="str">
        <f t="shared" si="2"/>
        <v>Gmitter</v>
      </c>
      <c r="N167" s="8"/>
    </row>
    <row r="168" spans="1:14" ht="12.75" hidden="1">
      <c r="A168" s="1" t="str">
        <f t="shared" si="0"/>
        <v>BardejovPrimátor3</v>
      </c>
      <c r="B168" s="1" t="s">
        <v>206</v>
      </c>
      <c r="D168" s="1" t="s">
        <v>19</v>
      </c>
      <c r="E168" s="1">
        <v>0</v>
      </c>
      <c r="F168" s="1">
        <v>1</v>
      </c>
      <c r="G168" s="1">
        <v>3</v>
      </c>
      <c r="H168" s="1" t="s">
        <v>210</v>
      </c>
      <c r="I168" s="1" t="s">
        <v>23</v>
      </c>
      <c r="K168" s="1">
        <v>63</v>
      </c>
      <c r="L168" s="5" t="str">
        <f t="shared" si="1"/>
        <v>MUDr. Boris Hanuščak (63 r.)</v>
      </c>
      <c r="M168" t="str">
        <f t="shared" si="2"/>
        <v>Hanuščak</v>
      </c>
      <c r="N168" s="8"/>
    </row>
    <row r="169" spans="1:14" ht="12.75" hidden="1">
      <c r="A169" s="1" t="str">
        <f t="shared" si="0"/>
        <v>BardejovPrimátor4</v>
      </c>
      <c r="B169" s="1" t="s">
        <v>206</v>
      </c>
      <c r="D169" s="1" t="s">
        <v>19</v>
      </c>
      <c r="E169" s="1">
        <v>0</v>
      </c>
      <c r="F169" s="1">
        <v>1</v>
      </c>
      <c r="G169" s="1">
        <v>4</v>
      </c>
      <c r="H169" s="1" t="s">
        <v>211</v>
      </c>
      <c r="I169" s="1" t="s">
        <v>21</v>
      </c>
      <c r="K169" s="1">
        <v>39</v>
      </c>
      <c r="L169" s="5" t="str">
        <f t="shared" si="1"/>
        <v>Ing. Stanislav Jurčišin (39 r.)</v>
      </c>
      <c r="M169" t="str">
        <f t="shared" si="2"/>
        <v>Jurčišin</v>
      </c>
      <c r="N169" s="8"/>
    </row>
    <row r="170" spans="1:14" ht="12.75" hidden="1">
      <c r="A170" s="1" t="str">
        <f t="shared" si="0"/>
        <v>BardejovPrimátor5</v>
      </c>
      <c r="B170" s="1" t="s">
        <v>206</v>
      </c>
      <c r="D170" s="1" t="s">
        <v>19</v>
      </c>
      <c r="E170" s="1">
        <v>0</v>
      </c>
      <c r="F170" s="1">
        <v>1</v>
      </c>
      <c r="G170" s="1">
        <v>5</v>
      </c>
      <c r="H170" s="1" t="s">
        <v>212</v>
      </c>
      <c r="I170" s="1" t="s">
        <v>21</v>
      </c>
      <c r="K170" s="1">
        <v>56</v>
      </c>
      <c r="L170" s="5" t="str">
        <f t="shared" si="1"/>
        <v>Ing. Marián Matej (56 r.)</v>
      </c>
      <c r="M170" t="str">
        <f t="shared" si="2"/>
        <v>Matej</v>
      </c>
      <c r="N170" s="8"/>
    </row>
    <row r="171" spans="1:14" ht="12.75" hidden="1">
      <c r="A171" s="1" t="str">
        <f t="shared" si="0"/>
        <v>BardejovPrimátor6</v>
      </c>
      <c r="B171" s="1" t="s">
        <v>206</v>
      </c>
      <c r="D171" s="1" t="s">
        <v>19</v>
      </c>
      <c r="E171" s="1">
        <v>0</v>
      </c>
      <c r="F171" s="1">
        <v>1</v>
      </c>
      <c r="G171" s="1">
        <v>6</v>
      </c>
      <c r="H171" s="1" t="s">
        <v>213</v>
      </c>
      <c r="I171" s="1" t="s">
        <v>28</v>
      </c>
      <c r="K171" s="1">
        <v>38</v>
      </c>
      <c r="L171" s="5" t="str">
        <f t="shared" si="1"/>
        <v>Mgr. Milan Ján Pilip (38 r.)</v>
      </c>
      <c r="M171" t="str">
        <f t="shared" si="2"/>
        <v>Ján Pilip</v>
      </c>
      <c r="N171" s="8"/>
    </row>
    <row r="172" spans="1:14" ht="12.75" hidden="1">
      <c r="A172" s="1" t="str">
        <f t="shared" si="0"/>
        <v>BardejovPrimátor7</v>
      </c>
      <c r="B172" s="1" t="s">
        <v>206</v>
      </c>
      <c r="D172" s="1" t="s">
        <v>19</v>
      </c>
      <c r="E172" s="1">
        <v>0</v>
      </c>
      <c r="F172" s="1">
        <v>1</v>
      </c>
      <c r="G172" s="1">
        <v>7</v>
      </c>
      <c r="H172" s="1" t="s">
        <v>214</v>
      </c>
      <c r="I172" s="1" t="s">
        <v>39</v>
      </c>
      <c r="K172" s="1">
        <v>41</v>
      </c>
      <c r="L172" s="5" t="str">
        <f t="shared" si="1"/>
        <v>Bc. Stanislav Soroka (41 r.)</v>
      </c>
      <c r="M172" t="str">
        <f t="shared" si="2"/>
        <v>Soroka</v>
      </c>
      <c r="N172" s="8"/>
    </row>
    <row r="173" spans="1:14" ht="12.75" hidden="1">
      <c r="A173" s="1" t="str">
        <f t="shared" si="0"/>
        <v>BardejovPoslanec1</v>
      </c>
      <c r="B173" s="1" t="s">
        <v>206</v>
      </c>
      <c r="D173" s="1" t="s">
        <v>26</v>
      </c>
      <c r="E173" s="1">
        <v>1</v>
      </c>
      <c r="F173" s="1">
        <v>4</v>
      </c>
      <c r="G173" s="1">
        <v>1</v>
      </c>
      <c r="H173" s="1" t="s">
        <v>215</v>
      </c>
      <c r="I173" s="1" t="s">
        <v>21</v>
      </c>
      <c r="K173" s="1">
        <v>57</v>
      </c>
      <c r="L173" s="5" t="str">
        <f t="shared" si="1"/>
        <v>Ing. Ladislav Arendáč (57 r.)</v>
      </c>
      <c r="M173" t="str">
        <f t="shared" si="2"/>
        <v>Arendáč</v>
      </c>
      <c r="N173" s="8"/>
    </row>
    <row r="174" spans="1:14" ht="12.75" hidden="1">
      <c r="A174" s="1" t="str">
        <f t="shared" si="0"/>
        <v>BardejovPoslanec2</v>
      </c>
      <c r="B174" s="1" t="s">
        <v>206</v>
      </c>
      <c r="D174" s="1" t="s">
        <v>26</v>
      </c>
      <c r="E174" s="1">
        <v>1</v>
      </c>
      <c r="F174" s="1">
        <v>4</v>
      </c>
      <c r="G174" s="1">
        <v>2</v>
      </c>
      <c r="H174" s="1" t="s">
        <v>216</v>
      </c>
      <c r="I174" s="1"/>
      <c r="K174" s="1">
        <v>55</v>
      </c>
      <c r="L174" s="5" t="str">
        <f t="shared" si="1"/>
        <v>Miroslav Bejda (55 r.)</v>
      </c>
      <c r="M174" t="str">
        <f t="shared" si="2"/>
        <v>Bejda</v>
      </c>
      <c r="N174" s="8"/>
    </row>
    <row r="175" spans="1:14" ht="12.75" hidden="1">
      <c r="A175" s="1" t="str">
        <f t="shared" si="0"/>
        <v>BardejovPoslanec3</v>
      </c>
      <c r="B175" s="1" t="s">
        <v>206</v>
      </c>
      <c r="D175" s="1" t="s">
        <v>26</v>
      </c>
      <c r="E175" s="1">
        <v>1</v>
      </c>
      <c r="F175" s="1">
        <v>4</v>
      </c>
      <c r="G175" s="1">
        <v>3</v>
      </c>
      <c r="H175" s="1" t="s">
        <v>217</v>
      </c>
      <c r="I175" s="1" t="s">
        <v>21</v>
      </c>
      <c r="K175" s="1">
        <v>48</v>
      </c>
      <c r="L175" s="5" t="str">
        <f t="shared" si="1"/>
        <v>Ing. Mária Ferková (48 r.)</v>
      </c>
      <c r="M175" t="str">
        <f t="shared" si="2"/>
        <v>Ferková</v>
      </c>
      <c r="N175" s="8"/>
    </row>
    <row r="176" spans="1:14" ht="12.75" hidden="1">
      <c r="A176" s="1" t="str">
        <f t="shared" si="0"/>
        <v>BardejovPoslanec4</v>
      </c>
      <c r="B176" s="1" t="s">
        <v>206</v>
      </c>
      <c r="D176" s="1" t="s">
        <v>26</v>
      </c>
      <c r="E176" s="1">
        <v>1</v>
      </c>
      <c r="F176" s="1">
        <v>4</v>
      </c>
      <c r="G176" s="1">
        <v>4</v>
      </c>
      <c r="H176" s="1" t="s">
        <v>218</v>
      </c>
      <c r="I176" s="1" t="s">
        <v>28</v>
      </c>
      <c r="K176" s="1">
        <v>28</v>
      </c>
      <c r="L176" s="5" t="str">
        <f t="shared" si="1"/>
        <v>Mgr. Róbert Geci (28 r.)</v>
      </c>
      <c r="M176" t="str">
        <f t="shared" si="2"/>
        <v>Geci</v>
      </c>
      <c r="N176" s="8"/>
    </row>
    <row r="177" spans="1:14" ht="12.75" hidden="1">
      <c r="A177" s="1" t="str">
        <f t="shared" si="0"/>
        <v>BardejovPoslanec5</v>
      </c>
      <c r="B177" s="1" t="s">
        <v>206</v>
      </c>
      <c r="D177" s="1" t="s">
        <v>26</v>
      </c>
      <c r="E177" s="1">
        <v>1</v>
      </c>
      <c r="F177" s="1">
        <v>4</v>
      </c>
      <c r="G177" s="1">
        <v>5</v>
      </c>
      <c r="H177" s="1" t="s">
        <v>219</v>
      </c>
      <c r="I177" s="1" t="s">
        <v>39</v>
      </c>
      <c r="K177" s="1">
        <v>36</v>
      </c>
      <c r="L177" s="5" t="str">
        <f t="shared" si="1"/>
        <v>Bc. Michal Hanko (36 r.)</v>
      </c>
      <c r="M177" t="str">
        <f t="shared" si="2"/>
        <v>Hanko</v>
      </c>
      <c r="N177" s="8"/>
    </row>
    <row r="178" spans="1:14" ht="12.75" hidden="1">
      <c r="A178" s="1" t="str">
        <f t="shared" si="0"/>
        <v>BardejovPoslanec6</v>
      </c>
      <c r="B178" s="1" t="s">
        <v>206</v>
      </c>
      <c r="D178" s="1" t="s">
        <v>26</v>
      </c>
      <c r="E178" s="1">
        <v>1</v>
      </c>
      <c r="F178" s="1">
        <v>4</v>
      </c>
      <c r="G178" s="1">
        <v>6</v>
      </c>
      <c r="H178" s="1" t="s">
        <v>220</v>
      </c>
      <c r="I178" s="1"/>
      <c r="K178" s="1">
        <v>42</v>
      </c>
      <c r="L178" s="5" t="str">
        <f t="shared" si="1"/>
        <v>Igor Hlad' (42 r.)</v>
      </c>
      <c r="M178" t="str">
        <f t="shared" si="2"/>
        <v>Hlad'</v>
      </c>
      <c r="N178" s="8"/>
    </row>
    <row r="179" spans="1:14" ht="12.75" hidden="1">
      <c r="A179" s="1" t="str">
        <f t="shared" si="0"/>
        <v>BardejovPoslanec7</v>
      </c>
      <c r="B179" s="1" t="s">
        <v>206</v>
      </c>
      <c r="D179" s="1" t="s">
        <v>26</v>
      </c>
      <c r="E179" s="1">
        <v>1</v>
      </c>
      <c r="F179" s="1">
        <v>4</v>
      </c>
      <c r="G179" s="1">
        <v>7</v>
      </c>
      <c r="H179" s="1" t="s">
        <v>221</v>
      </c>
      <c r="I179" s="1" t="s">
        <v>28</v>
      </c>
      <c r="K179" s="1">
        <v>43</v>
      </c>
      <c r="L179" s="5" t="str">
        <f t="shared" si="1"/>
        <v>Mgr. Slavomír Krok (43 r.)</v>
      </c>
      <c r="M179" t="str">
        <f t="shared" si="2"/>
        <v>Krok</v>
      </c>
      <c r="N179" s="8"/>
    </row>
    <row r="180" spans="1:14" ht="12.75" hidden="1">
      <c r="A180" s="1" t="str">
        <f t="shared" si="0"/>
        <v>BardejovPoslanec8</v>
      </c>
      <c r="B180" s="1" t="s">
        <v>206</v>
      </c>
      <c r="D180" s="1" t="s">
        <v>26</v>
      </c>
      <c r="E180" s="1">
        <v>1</v>
      </c>
      <c r="F180" s="1">
        <v>4</v>
      </c>
      <c r="G180" s="1">
        <v>8</v>
      </c>
      <c r="H180" s="1" t="s">
        <v>222</v>
      </c>
      <c r="I180" s="1" t="s">
        <v>223</v>
      </c>
      <c r="J180" s="1" t="s">
        <v>42</v>
      </c>
      <c r="K180" s="1">
        <v>42</v>
      </c>
      <c r="L180" s="5" t="str">
        <f t="shared" si="1"/>
        <v>PhDr. PaedDr. Ján Maník PhD. (42 r.)</v>
      </c>
      <c r="M180" t="str">
        <f t="shared" si="2"/>
        <v>Maník</v>
      </c>
      <c r="N180" s="8"/>
    </row>
    <row r="181" spans="1:14" ht="12.75" hidden="1">
      <c r="A181" s="1" t="str">
        <f t="shared" si="0"/>
        <v>BardejovPoslanec9</v>
      </c>
      <c r="B181" s="1" t="s">
        <v>206</v>
      </c>
      <c r="D181" s="1" t="s">
        <v>26</v>
      </c>
      <c r="E181" s="1">
        <v>1</v>
      </c>
      <c r="F181" s="1">
        <v>4</v>
      </c>
      <c r="G181" s="1">
        <v>9</v>
      </c>
      <c r="H181" s="1" t="s">
        <v>224</v>
      </c>
      <c r="I181" s="1" t="s">
        <v>41</v>
      </c>
      <c r="K181" s="1">
        <v>32</v>
      </c>
      <c r="L181" s="5" t="str">
        <f t="shared" si="1"/>
        <v>PhDr. Tomáš Molčan (32 r.)</v>
      </c>
      <c r="M181" t="str">
        <f t="shared" si="2"/>
        <v>Molčan</v>
      </c>
      <c r="N181" s="8"/>
    </row>
    <row r="182" spans="1:14" ht="12.75" hidden="1">
      <c r="A182" s="1" t="str">
        <f t="shared" si="0"/>
        <v>BardejovPoslanec10</v>
      </c>
      <c r="B182" s="1" t="s">
        <v>206</v>
      </c>
      <c r="D182" s="1" t="s">
        <v>26</v>
      </c>
      <c r="E182" s="1">
        <v>1</v>
      </c>
      <c r="F182" s="1">
        <v>4</v>
      </c>
      <c r="G182" s="1">
        <v>10</v>
      </c>
      <c r="H182" s="1" t="s">
        <v>225</v>
      </c>
      <c r="I182" s="1"/>
      <c r="K182" s="1">
        <v>44</v>
      </c>
      <c r="L182" s="5" t="str">
        <f t="shared" si="1"/>
        <v>Marek Ondavský (44 r.)</v>
      </c>
      <c r="M182" t="str">
        <f t="shared" si="2"/>
        <v>Ondavský</v>
      </c>
      <c r="N182" s="8"/>
    </row>
    <row r="183" spans="1:14" ht="12.75" hidden="1">
      <c r="A183" s="1" t="str">
        <f t="shared" si="0"/>
        <v>BardejovPoslanec11</v>
      </c>
      <c r="B183" s="1" t="s">
        <v>206</v>
      </c>
      <c r="D183" s="1" t="s">
        <v>26</v>
      </c>
      <c r="E183" s="1">
        <v>1</v>
      </c>
      <c r="F183" s="1">
        <v>4</v>
      </c>
      <c r="G183" s="1">
        <v>11</v>
      </c>
      <c r="H183" s="1" t="s">
        <v>226</v>
      </c>
      <c r="I183" s="1" t="s">
        <v>21</v>
      </c>
      <c r="K183" s="1">
        <v>55</v>
      </c>
      <c r="L183" s="5" t="str">
        <f t="shared" si="1"/>
        <v>Ing. Peter Petruš (55 r.)</v>
      </c>
      <c r="M183" t="str">
        <f t="shared" si="2"/>
        <v>Petruš</v>
      </c>
      <c r="N183" s="8"/>
    </row>
    <row r="184" spans="1:14" ht="12.75" hidden="1">
      <c r="A184" s="1" t="str">
        <f t="shared" si="0"/>
        <v>BardejovPoslanec12</v>
      </c>
      <c r="B184" s="1" t="s">
        <v>206</v>
      </c>
      <c r="D184" s="1" t="s">
        <v>26</v>
      </c>
      <c r="E184" s="1">
        <v>1</v>
      </c>
      <c r="F184" s="1">
        <v>4</v>
      </c>
      <c r="G184" s="1">
        <v>12</v>
      </c>
      <c r="H184" s="1" t="s">
        <v>227</v>
      </c>
      <c r="I184" s="1" t="s">
        <v>21</v>
      </c>
      <c r="K184" s="1">
        <v>57</v>
      </c>
      <c r="L184" s="5" t="str">
        <f t="shared" si="1"/>
        <v>Ing. Viliam Potanovič (57 r.)</v>
      </c>
      <c r="M184" t="str">
        <f t="shared" si="2"/>
        <v>Potanovič</v>
      </c>
      <c r="N184" s="8"/>
    </row>
    <row r="185" spans="1:14" ht="12.75" hidden="1">
      <c r="A185" s="1" t="str">
        <f t="shared" si="0"/>
        <v>BardejovPoslanec13</v>
      </c>
      <c r="B185" s="1" t="s">
        <v>206</v>
      </c>
      <c r="D185" s="1" t="s">
        <v>26</v>
      </c>
      <c r="E185" s="1">
        <v>1</v>
      </c>
      <c r="F185" s="1">
        <v>4</v>
      </c>
      <c r="G185" s="1">
        <v>13</v>
      </c>
      <c r="H185" s="1" t="s">
        <v>228</v>
      </c>
      <c r="I185" s="1" t="s">
        <v>28</v>
      </c>
      <c r="K185" s="1">
        <v>29</v>
      </c>
      <c r="L185" s="5" t="str">
        <f t="shared" si="1"/>
        <v>Mgr. Mikuláš Prokop (29 r.)</v>
      </c>
      <c r="M185" t="str">
        <f t="shared" si="2"/>
        <v>Prokop</v>
      </c>
      <c r="N185" s="8"/>
    </row>
    <row r="186" spans="1:14" ht="12.75" hidden="1">
      <c r="A186" s="1" t="str">
        <f t="shared" si="0"/>
        <v>BardejovPoslanec14</v>
      </c>
      <c r="B186" s="1" t="s">
        <v>206</v>
      </c>
      <c r="D186" s="1" t="s">
        <v>26</v>
      </c>
      <c r="E186" s="1">
        <v>1</v>
      </c>
      <c r="F186" s="1">
        <v>4</v>
      </c>
      <c r="G186" s="1">
        <v>14</v>
      </c>
      <c r="H186" s="1" t="s">
        <v>229</v>
      </c>
      <c r="I186" s="1"/>
      <c r="K186" s="1">
        <v>33</v>
      </c>
      <c r="L186" s="5" t="str">
        <f t="shared" si="1"/>
        <v>Zuzana Snaková (33 r.)</v>
      </c>
      <c r="M186" t="str">
        <f t="shared" si="2"/>
        <v>Snaková</v>
      </c>
      <c r="N186" s="8"/>
    </row>
    <row r="187" spans="1:14" ht="12.75" hidden="1">
      <c r="A187" s="1" t="str">
        <f t="shared" si="0"/>
        <v>BardejovPoslanec15</v>
      </c>
      <c r="B187" s="1" t="s">
        <v>206</v>
      </c>
      <c r="D187" s="1" t="s">
        <v>26</v>
      </c>
      <c r="E187" s="1">
        <v>1</v>
      </c>
      <c r="F187" s="1">
        <v>4</v>
      </c>
      <c r="G187" s="1">
        <v>15</v>
      </c>
      <c r="H187" s="1" t="s">
        <v>230</v>
      </c>
      <c r="I187" s="1" t="s">
        <v>185</v>
      </c>
      <c r="K187" s="1">
        <v>67</v>
      </c>
      <c r="L187" s="5" t="str">
        <f t="shared" si="1"/>
        <v>RNDr. Marcel Tribus (67 r.)</v>
      </c>
      <c r="M187" t="str">
        <f t="shared" si="2"/>
        <v>Tribus</v>
      </c>
      <c r="N187" s="8"/>
    </row>
    <row r="188" spans="1:14" ht="12.75" hidden="1">
      <c r="A188" s="1" t="str">
        <f t="shared" si="0"/>
        <v>BardejovPoslanec1</v>
      </c>
      <c r="B188" s="1" t="s">
        <v>206</v>
      </c>
      <c r="D188" s="1" t="s">
        <v>26</v>
      </c>
      <c r="E188" s="1">
        <v>2</v>
      </c>
      <c r="F188" s="1">
        <v>5</v>
      </c>
      <c r="G188" s="1">
        <v>1</v>
      </c>
      <c r="H188" s="1" t="s">
        <v>231</v>
      </c>
      <c r="I188" s="1"/>
      <c r="K188" s="1">
        <v>47</v>
      </c>
      <c r="L188" s="5" t="str">
        <f t="shared" si="1"/>
        <v>Ľubomír Augustinský (47 r.)</v>
      </c>
      <c r="M188" t="str">
        <f t="shared" si="2"/>
        <v>Augustinský</v>
      </c>
      <c r="N188" s="8"/>
    </row>
    <row r="189" spans="1:14" ht="12.75" hidden="1">
      <c r="A189" s="1" t="str">
        <f t="shared" si="0"/>
        <v>BardejovPoslanec2</v>
      </c>
      <c r="B189" s="1" t="s">
        <v>206</v>
      </c>
      <c r="D189" s="1" t="s">
        <v>26</v>
      </c>
      <c r="E189" s="1">
        <v>2</v>
      </c>
      <c r="F189" s="1">
        <v>5</v>
      </c>
      <c r="G189" s="1">
        <v>2</v>
      </c>
      <c r="H189" s="1" t="s">
        <v>232</v>
      </c>
      <c r="I189" s="1" t="s">
        <v>28</v>
      </c>
      <c r="K189" s="1">
        <v>40</v>
      </c>
      <c r="L189" s="5" t="str">
        <f t="shared" si="1"/>
        <v>Mgr. Pavol Bicák (40 r.)</v>
      </c>
      <c r="M189" t="str">
        <f t="shared" si="2"/>
        <v>Bicák</v>
      </c>
      <c r="N189" s="8"/>
    </row>
    <row r="190" spans="1:14" ht="12.75" hidden="1">
      <c r="A190" s="1" t="str">
        <f t="shared" si="0"/>
        <v>BardejovPoslanec3</v>
      </c>
      <c r="B190" s="1" t="s">
        <v>206</v>
      </c>
      <c r="D190" s="1" t="s">
        <v>26</v>
      </c>
      <c r="E190" s="1">
        <v>2</v>
      </c>
      <c r="F190" s="1">
        <v>5</v>
      </c>
      <c r="G190" s="1">
        <v>3</v>
      </c>
      <c r="H190" s="1" t="s">
        <v>233</v>
      </c>
      <c r="I190" s="1" t="s">
        <v>234</v>
      </c>
      <c r="K190" s="1">
        <v>42</v>
      </c>
      <c r="L190" s="5" t="str">
        <f t="shared" si="1"/>
        <v>DiS.art Ľudovít Billý (42 r.)</v>
      </c>
      <c r="M190" t="str">
        <f t="shared" si="2"/>
        <v>Billý</v>
      </c>
      <c r="N190" s="8"/>
    </row>
    <row r="191" spans="1:14" ht="12.75" hidden="1">
      <c r="A191" s="1" t="str">
        <f t="shared" si="0"/>
        <v>BardejovPoslanec4</v>
      </c>
      <c r="B191" s="1" t="s">
        <v>206</v>
      </c>
      <c r="D191" s="1" t="s">
        <v>26</v>
      </c>
      <c r="E191" s="1">
        <v>2</v>
      </c>
      <c r="F191" s="1">
        <v>5</v>
      </c>
      <c r="G191" s="1">
        <v>4</v>
      </c>
      <c r="H191" s="1" t="s">
        <v>235</v>
      </c>
      <c r="I191" s="1" t="s">
        <v>21</v>
      </c>
      <c r="K191" s="1">
        <v>29</v>
      </c>
      <c r="L191" s="5" t="str">
        <f t="shared" si="1"/>
        <v>Ing. Vladimír Ducár (29 r.)</v>
      </c>
      <c r="M191" t="str">
        <f t="shared" si="2"/>
        <v>Ducár</v>
      </c>
      <c r="N191" s="8"/>
    </row>
    <row r="192" spans="1:14" ht="12.75" hidden="1">
      <c r="A192" s="1" t="str">
        <f t="shared" si="0"/>
        <v>BardejovPoslanec5</v>
      </c>
      <c r="B192" s="1" t="s">
        <v>206</v>
      </c>
      <c r="D192" s="1" t="s">
        <v>26</v>
      </c>
      <c r="E192" s="1">
        <v>2</v>
      </c>
      <c r="F192" s="1">
        <v>5</v>
      </c>
      <c r="G192" s="1">
        <v>5</v>
      </c>
      <c r="H192" s="1" t="s">
        <v>236</v>
      </c>
      <c r="I192" s="1" t="s">
        <v>23</v>
      </c>
      <c r="K192" s="1">
        <v>61</v>
      </c>
      <c r="L192" s="5" t="str">
        <f t="shared" si="1"/>
        <v>MUDr. Andrej Havrilla (61 r.)</v>
      </c>
      <c r="M192" t="str">
        <f t="shared" si="2"/>
        <v>Havrilla</v>
      </c>
      <c r="N192" s="8"/>
    </row>
    <row r="193" spans="1:14" ht="12.75" hidden="1">
      <c r="A193" s="1" t="str">
        <f t="shared" si="0"/>
        <v>BardejovPoslanec6</v>
      </c>
      <c r="B193" s="1" t="s">
        <v>206</v>
      </c>
      <c r="D193" s="1" t="s">
        <v>26</v>
      </c>
      <c r="E193" s="1">
        <v>2</v>
      </c>
      <c r="F193" s="1">
        <v>5</v>
      </c>
      <c r="G193" s="1">
        <v>6</v>
      </c>
      <c r="H193" s="1" t="s">
        <v>237</v>
      </c>
      <c r="I193" s="1"/>
      <c r="K193" s="1">
        <v>44</v>
      </c>
      <c r="L193" s="5" t="str">
        <f t="shared" si="1"/>
        <v>Miloš Holoda (44 r.)</v>
      </c>
      <c r="M193" t="str">
        <f t="shared" si="2"/>
        <v>Holoda</v>
      </c>
      <c r="N193" s="8"/>
    </row>
    <row r="194" spans="1:14" ht="12.75" hidden="1">
      <c r="A194" s="1" t="str">
        <f t="shared" si="0"/>
        <v>BardejovPoslanec7</v>
      </c>
      <c r="B194" s="1" t="s">
        <v>206</v>
      </c>
      <c r="D194" s="1" t="s">
        <v>26</v>
      </c>
      <c r="E194" s="1">
        <v>2</v>
      </c>
      <c r="F194" s="1">
        <v>5</v>
      </c>
      <c r="G194" s="1">
        <v>7</v>
      </c>
      <c r="H194" s="1" t="s">
        <v>238</v>
      </c>
      <c r="I194" s="1"/>
      <c r="K194" s="1">
        <v>72</v>
      </c>
      <c r="L194" s="5" t="str">
        <f t="shared" si="1"/>
        <v>Miron Host (72 r.)</v>
      </c>
      <c r="M194" t="str">
        <f t="shared" si="2"/>
        <v>Host</v>
      </c>
      <c r="N194" s="8"/>
    </row>
    <row r="195" spans="1:14" ht="12.75" hidden="1">
      <c r="A195" s="1" t="str">
        <f t="shared" si="0"/>
        <v>BardejovPoslanec8</v>
      </c>
      <c r="B195" s="1" t="s">
        <v>206</v>
      </c>
      <c r="D195" s="1" t="s">
        <v>26</v>
      </c>
      <c r="E195" s="1">
        <v>2</v>
      </c>
      <c r="F195" s="1">
        <v>5</v>
      </c>
      <c r="G195" s="1">
        <v>8</v>
      </c>
      <c r="H195" s="1" t="s">
        <v>239</v>
      </c>
      <c r="I195" s="1" t="s">
        <v>28</v>
      </c>
      <c r="J195" s="1" t="s">
        <v>42</v>
      </c>
      <c r="K195" s="1">
        <v>32</v>
      </c>
      <c r="L195" s="5" t="str">
        <f t="shared" si="1"/>
        <v>Mgr. Peter Hudák PhD. (32 r.)</v>
      </c>
      <c r="M195" t="str">
        <f t="shared" si="2"/>
        <v>Hudák</v>
      </c>
      <c r="N195" s="8"/>
    </row>
    <row r="196" spans="1:14" ht="12.75" hidden="1">
      <c r="A196" s="1" t="str">
        <f t="shared" si="0"/>
        <v>BardejovPoslanec9</v>
      </c>
      <c r="B196" s="1" t="s">
        <v>206</v>
      </c>
      <c r="D196" s="1" t="s">
        <v>26</v>
      </c>
      <c r="E196" s="1">
        <v>2</v>
      </c>
      <c r="F196" s="1">
        <v>5</v>
      </c>
      <c r="G196" s="1">
        <v>9</v>
      </c>
      <c r="H196" s="1" t="s">
        <v>240</v>
      </c>
      <c r="I196" s="1"/>
      <c r="K196" s="1">
        <v>52</v>
      </c>
      <c r="L196" s="5" t="str">
        <f t="shared" si="1"/>
        <v>Slavomír Hudák (52 r.)</v>
      </c>
      <c r="M196" t="str">
        <f t="shared" si="2"/>
        <v>Hudák</v>
      </c>
      <c r="N196" s="8"/>
    </row>
    <row r="197" spans="1:14" ht="12.75" hidden="1">
      <c r="A197" s="1" t="str">
        <f t="shared" si="0"/>
        <v>BardejovPoslanec10</v>
      </c>
      <c r="B197" s="1" t="s">
        <v>206</v>
      </c>
      <c r="D197" s="1" t="s">
        <v>26</v>
      </c>
      <c r="E197" s="1">
        <v>2</v>
      </c>
      <c r="F197" s="1">
        <v>5</v>
      </c>
      <c r="G197" s="1">
        <v>10</v>
      </c>
      <c r="H197" s="1" t="s">
        <v>241</v>
      </c>
      <c r="I197" s="1" t="s">
        <v>48</v>
      </c>
      <c r="K197" s="1">
        <v>63</v>
      </c>
      <c r="L197" s="5" t="str">
        <f t="shared" si="1"/>
        <v>JUDr. Eva Hudáková (63 r.)</v>
      </c>
      <c r="M197" t="str">
        <f t="shared" si="2"/>
        <v>Hudáková</v>
      </c>
      <c r="N197" s="8"/>
    </row>
    <row r="198" spans="1:14" ht="12.75" hidden="1">
      <c r="A198" s="1" t="str">
        <f t="shared" si="0"/>
        <v>BardejovPoslanec11</v>
      </c>
      <c r="B198" s="1" t="s">
        <v>206</v>
      </c>
      <c r="D198" s="1" t="s">
        <v>26</v>
      </c>
      <c r="E198" s="1">
        <v>2</v>
      </c>
      <c r="F198" s="1">
        <v>5</v>
      </c>
      <c r="G198" s="1">
        <v>11</v>
      </c>
      <c r="H198" s="1" t="s">
        <v>242</v>
      </c>
      <c r="I198" s="1"/>
      <c r="K198" s="1">
        <v>48</v>
      </c>
      <c r="L198" s="5" t="str">
        <f t="shared" si="1"/>
        <v>Slavomír Katušin (48 r.)</v>
      </c>
      <c r="M198" t="str">
        <f t="shared" si="2"/>
        <v>Katušin</v>
      </c>
      <c r="N198" s="8"/>
    </row>
    <row r="199" spans="1:14" ht="12.75" hidden="1">
      <c r="A199" s="1" t="str">
        <f t="shared" si="0"/>
        <v>BardejovPoslanec12</v>
      </c>
      <c r="B199" s="1" t="s">
        <v>206</v>
      </c>
      <c r="D199" s="1" t="s">
        <v>26</v>
      </c>
      <c r="E199" s="1">
        <v>2</v>
      </c>
      <c r="F199" s="1">
        <v>5</v>
      </c>
      <c r="G199" s="1">
        <v>12</v>
      </c>
      <c r="H199" s="1" t="s">
        <v>243</v>
      </c>
      <c r="I199" s="1"/>
      <c r="K199" s="1">
        <v>37</v>
      </c>
      <c r="L199" s="5" t="str">
        <f t="shared" si="1"/>
        <v>Marián Kormoš (37 r.)</v>
      </c>
      <c r="M199" t="str">
        <f t="shared" si="2"/>
        <v>Kormoš</v>
      </c>
      <c r="N199" s="8"/>
    </row>
    <row r="200" spans="1:14" ht="12.75" hidden="1">
      <c r="A200" s="1" t="str">
        <f t="shared" si="0"/>
        <v>BardejovPoslanec13</v>
      </c>
      <c r="B200" s="1" t="s">
        <v>206</v>
      </c>
      <c r="D200" s="1" t="s">
        <v>26</v>
      </c>
      <c r="E200" s="1">
        <v>2</v>
      </c>
      <c r="F200" s="1">
        <v>5</v>
      </c>
      <c r="G200" s="1">
        <v>13</v>
      </c>
      <c r="H200" s="1" t="s">
        <v>244</v>
      </c>
      <c r="I200" s="1" t="s">
        <v>33</v>
      </c>
      <c r="K200" s="1">
        <v>47</v>
      </c>
      <c r="L200" s="5" t="str">
        <f t="shared" si="1"/>
        <v>Ing. Mgr. Mária Nováková (47 r.)</v>
      </c>
      <c r="M200" t="str">
        <f t="shared" si="2"/>
        <v>Nováková</v>
      </c>
      <c r="N200" s="8"/>
    </row>
    <row r="201" spans="1:14" ht="12.75" hidden="1">
      <c r="A201" s="1" t="str">
        <f t="shared" si="0"/>
        <v>BardejovPoslanec14</v>
      </c>
      <c r="B201" s="1" t="s">
        <v>206</v>
      </c>
      <c r="D201" s="1" t="s">
        <v>26</v>
      </c>
      <c r="E201" s="1">
        <v>2</v>
      </c>
      <c r="F201" s="1">
        <v>5</v>
      </c>
      <c r="G201" s="1">
        <v>14</v>
      </c>
      <c r="H201" s="1" t="s">
        <v>245</v>
      </c>
      <c r="I201" s="1" t="s">
        <v>21</v>
      </c>
      <c r="K201" s="1">
        <v>48</v>
      </c>
      <c r="L201" s="5" t="str">
        <f t="shared" si="1"/>
        <v>Ing. Peter Simko (48 r.)</v>
      </c>
      <c r="M201" t="str">
        <f t="shared" si="2"/>
        <v>Simko</v>
      </c>
      <c r="N201" s="8"/>
    </row>
    <row r="202" spans="1:14" ht="12.75" hidden="1">
      <c r="A202" s="1" t="str">
        <f t="shared" si="0"/>
        <v>BardejovPoslanec15</v>
      </c>
      <c r="B202" s="1" t="s">
        <v>206</v>
      </c>
      <c r="D202" s="1" t="s">
        <v>26</v>
      </c>
      <c r="E202" s="1">
        <v>2</v>
      </c>
      <c r="F202" s="1">
        <v>5</v>
      </c>
      <c r="G202" s="1">
        <v>15</v>
      </c>
      <c r="H202" s="1" t="s">
        <v>246</v>
      </c>
      <c r="I202" s="1" t="s">
        <v>28</v>
      </c>
      <c r="K202" s="1">
        <v>42</v>
      </c>
      <c r="L202" s="5" t="str">
        <f t="shared" si="1"/>
        <v>Mgr. Erik Slimák (42 r.)</v>
      </c>
      <c r="M202" t="str">
        <f t="shared" si="2"/>
        <v>Slimák</v>
      </c>
      <c r="N202" s="8"/>
    </row>
    <row r="203" spans="1:14" ht="12.75" hidden="1">
      <c r="A203" s="1" t="str">
        <f t="shared" si="0"/>
        <v>BardejovPoslanec16</v>
      </c>
      <c r="B203" s="1" t="s">
        <v>206</v>
      </c>
      <c r="D203" s="1" t="s">
        <v>26</v>
      </c>
      <c r="E203" s="1">
        <v>2</v>
      </c>
      <c r="F203" s="1">
        <v>5</v>
      </c>
      <c r="G203" s="1">
        <v>16</v>
      </c>
      <c r="H203" s="1" t="s">
        <v>247</v>
      </c>
      <c r="I203" s="1" t="s">
        <v>28</v>
      </c>
      <c r="K203" s="1">
        <v>41</v>
      </c>
      <c r="L203" s="5" t="str">
        <f t="shared" si="1"/>
        <v>Mgr. Erik Sokolí (41 r.)</v>
      </c>
      <c r="M203" t="str">
        <f t="shared" si="2"/>
        <v>Sokolí</v>
      </c>
      <c r="N203" s="8"/>
    </row>
    <row r="204" spans="1:14" ht="12.75" hidden="1">
      <c r="A204" s="1" t="str">
        <f t="shared" si="0"/>
        <v>BardejovPoslanec17</v>
      </c>
      <c r="B204" s="1" t="s">
        <v>206</v>
      </c>
      <c r="D204" s="1" t="s">
        <v>26</v>
      </c>
      <c r="E204" s="1">
        <v>2</v>
      </c>
      <c r="F204" s="1">
        <v>5</v>
      </c>
      <c r="G204" s="1">
        <v>17</v>
      </c>
      <c r="H204" s="1" t="s">
        <v>248</v>
      </c>
      <c r="I204" s="1" t="s">
        <v>28</v>
      </c>
      <c r="K204" s="1">
        <v>39</v>
      </c>
      <c r="L204" s="5" t="str">
        <f t="shared" si="1"/>
        <v>Mgr. Ľubomír Šesták (39 r.)</v>
      </c>
      <c r="M204" t="str">
        <f t="shared" si="2"/>
        <v>Šesták</v>
      </c>
      <c r="N204" s="8"/>
    </row>
    <row r="205" spans="1:14" ht="12.75" hidden="1">
      <c r="A205" s="1" t="str">
        <f t="shared" si="0"/>
        <v>BardejovPoslanec18</v>
      </c>
      <c r="B205" s="1" t="s">
        <v>206</v>
      </c>
      <c r="D205" s="1" t="s">
        <v>26</v>
      </c>
      <c r="E205" s="1">
        <v>2</v>
      </c>
      <c r="F205" s="1">
        <v>5</v>
      </c>
      <c r="G205" s="1">
        <v>18</v>
      </c>
      <c r="H205" s="1" t="s">
        <v>249</v>
      </c>
      <c r="I205" s="1" t="s">
        <v>39</v>
      </c>
      <c r="J205" s="1" t="s">
        <v>234</v>
      </c>
      <c r="K205" s="1">
        <v>46</v>
      </c>
      <c r="L205" s="5" t="str">
        <f t="shared" si="1"/>
        <v>Bc. Jaroslav Terpitko DiS.art (46 r.)</v>
      </c>
      <c r="M205" t="str">
        <f t="shared" si="2"/>
        <v>Terpitko</v>
      </c>
      <c r="N205" s="8"/>
    </row>
    <row r="206" spans="1:14" ht="12.75" hidden="1">
      <c r="A206" s="1" t="str">
        <f t="shared" si="0"/>
        <v>BardejovPoslanec1</v>
      </c>
      <c r="B206" s="1" t="s">
        <v>206</v>
      </c>
      <c r="D206" s="1" t="s">
        <v>26</v>
      </c>
      <c r="E206" s="1">
        <v>3</v>
      </c>
      <c r="F206" s="1">
        <v>4</v>
      </c>
      <c r="G206" s="1">
        <v>1</v>
      </c>
      <c r="H206" s="1" t="s">
        <v>250</v>
      </c>
      <c r="I206" s="1" t="s">
        <v>41</v>
      </c>
      <c r="K206" s="1">
        <v>42</v>
      </c>
      <c r="L206" s="5" t="str">
        <f t="shared" si="1"/>
        <v>PhDr. Anton Duchnovský (42 r.)</v>
      </c>
      <c r="M206" t="str">
        <f t="shared" si="2"/>
        <v>Duchnovský</v>
      </c>
      <c r="N206" s="8"/>
    </row>
    <row r="207" spans="1:14" ht="12.75" hidden="1">
      <c r="A207" s="1" t="str">
        <f t="shared" si="0"/>
        <v>BardejovPoslanec2</v>
      </c>
      <c r="B207" s="1" t="s">
        <v>206</v>
      </c>
      <c r="D207" s="1" t="s">
        <v>26</v>
      </c>
      <c r="E207" s="1">
        <v>3</v>
      </c>
      <c r="F207" s="1">
        <v>4</v>
      </c>
      <c r="G207" s="1">
        <v>2</v>
      </c>
      <c r="H207" s="1" t="s">
        <v>251</v>
      </c>
      <c r="I207" s="1" t="s">
        <v>21</v>
      </c>
      <c r="K207" s="1">
        <v>63</v>
      </c>
      <c r="L207" s="5" t="str">
        <f t="shared" si="1"/>
        <v>Ing. Ján Jakub (63 r.)</v>
      </c>
      <c r="M207" t="str">
        <f t="shared" si="2"/>
        <v>Jakub</v>
      </c>
      <c r="N207" s="8"/>
    </row>
    <row r="208" spans="1:14" ht="12.75" hidden="1">
      <c r="A208" s="1" t="str">
        <f t="shared" si="0"/>
        <v>BardejovPoslanec3</v>
      </c>
      <c r="B208" s="1" t="s">
        <v>206</v>
      </c>
      <c r="D208" s="1" t="s">
        <v>26</v>
      </c>
      <c r="E208" s="1">
        <v>3</v>
      </c>
      <c r="F208" s="1">
        <v>4</v>
      </c>
      <c r="G208" s="1">
        <v>3</v>
      </c>
      <c r="H208" s="1" t="s">
        <v>252</v>
      </c>
      <c r="I208" s="1"/>
      <c r="K208" s="1">
        <v>50</v>
      </c>
      <c r="L208" s="5" t="str">
        <f t="shared" si="1"/>
        <v>Jozef Križanovský (50 r.)</v>
      </c>
      <c r="M208" t="str">
        <f t="shared" si="2"/>
        <v>Križanovský</v>
      </c>
      <c r="N208" s="8"/>
    </row>
    <row r="209" spans="1:14" ht="12.75" hidden="1">
      <c r="A209" s="1" t="str">
        <f t="shared" si="0"/>
        <v>BardejovPoslanec4</v>
      </c>
      <c r="B209" s="1" t="s">
        <v>206</v>
      </c>
      <c r="D209" s="1" t="s">
        <v>26</v>
      </c>
      <c r="E209" s="1">
        <v>3</v>
      </c>
      <c r="F209" s="1">
        <v>4</v>
      </c>
      <c r="G209" s="1">
        <v>4</v>
      </c>
      <c r="H209" s="1" t="s">
        <v>253</v>
      </c>
      <c r="I209" s="1"/>
      <c r="K209" s="1">
        <v>54</v>
      </c>
      <c r="L209" s="5" t="str">
        <f t="shared" si="1"/>
        <v>František Kučmina (54 r.)</v>
      </c>
      <c r="M209" t="str">
        <f t="shared" si="2"/>
        <v>Kučmina</v>
      </c>
      <c r="N209" s="8"/>
    </row>
    <row r="210" spans="1:14" ht="12.75" hidden="1">
      <c r="A210" s="1" t="str">
        <f t="shared" si="0"/>
        <v>BardejovPoslanec5</v>
      </c>
      <c r="B210" s="1" t="s">
        <v>206</v>
      </c>
      <c r="D210" s="1" t="s">
        <v>26</v>
      </c>
      <c r="E210" s="1">
        <v>3</v>
      </c>
      <c r="F210" s="1">
        <v>4</v>
      </c>
      <c r="G210" s="1">
        <v>5</v>
      </c>
      <c r="H210" s="1" t="s">
        <v>214</v>
      </c>
      <c r="I210" s="1" t="s">
        <v>39</v>
      </c>
      <c r="K210" s="1">
        <v>41</v>
      </c>
      <c r="L210" s="5" t="str">
        <f t="shared" si="1"/>
        <v>Bc. Stanislav Soroka (41 r.)</v>
      </c>
      <c r="M210" t="str">
        <f t="shared" si="2"/>
        <v>Soroka</v>
      </c>
      <c r="N210" s="8"/>
    </row>
    <row r="211" spans="1:14" ht="12.75" hidden="1">
      <c r="A211" s="1" t="str">
        <f t="shared" si="0"/>
        <v>BardejovPoslanec6</v>
      </c>
      <c r="B211" s="1" t="s">
        <v>206</v>
      </c>
      <c r="D211" s="1" t="s">
        <v>26</v>
      </c>
      <c r="E211" s="1">
        <v>3</v>
      </c>
      <c r="F211" s="1">
        <v>4</v>
      </c>
      <c r="G211" s="1">
        <v>6</v>
      </c>
      <c r="H211" s="1" t="s">
        <v>254</v>
      </c>
      <c r="I211" s="1" t="s">
        <v>23</v>
      </c>
      <c r="K211" s="1">
        <v>63</v>
      </c>
      <c r="L211" s="5" t="str">
        <f t="shared" si="1"/>
        <v>MUDr. Július Zbyňovský (63 r.)</v>
      </c>
      <c r="M211" t="str">
        <f t="shared" si="2"/>
        <v>Zbyňovský</v>
      </c>
      <c r="N211" s="8"/>
    </row>
    <row r="212" spans="1:14" ht="12.75" hidden="1">
      <c r="A212" s="1" t="str">
        <f t="shared" si="0"/>
        <v>BardejovPoslanec1</v>
      </c>
      <c r="B212" s="1" t="s">
        <v>206</v>
      </c>
      <c r="D212" s="1" t="s">
        <v>26</v>
      </c>
      <c r="E212" s="1">
        <v>4</v>
      </c>
      <c r="F212" s="1">
        <v>4</v>
      </c>
      <c r="G212" s="1">
        <v>1</v>
      </c>
      <c r="H212" s="1" t="s">
        <v>207</v>
      </c>
      <c r="I212" s="1" t="s">
        <v>153</v>
      </c>
      <c r="J212" s="1" t="s">
        <v>208</v>
      </c>
      <c r="K212" s="1">
        <v>38</v>
      </c>
      <c r="L212" s="5" t="str">
        <f t="shared" si="1"/>
        <v>Mgr. art. Juraj Bochňa ArtD. (38 r.)</v>
      </c>
      <c r="M212" t="str">
        <f t="shared" si="2"/>
        <v>Bochňa</v>
      </c>
      <c r="N212" s="8"/>
    </row>
    <row r="213" spans="1:14" ht="12.75" hidden="1">
      <c r="A213" s="1" t="str">
        <f t="shared" si="0"/>
        <v>BardejovPoslanec2</v>
      </c>
      <c r="B213" s="1" t="s">
        <v>206</v>
      </c>
      <c r="D213" s="1" t="s">
        <v>26</v>
      </c>
      <c r="E213" s="1">
        <v>4</v>
      </c>
      <c r="F213" s="1">
        <v>4</v>
      </c>
      <c r="G213" s="1">
        <v>2</v>
      </c>
      <c r="H213" s="1" t="s">
        <v>255</v>
      </c>
      <c r="I213" s="1" t="s">
        <v>21</v>
      </c>
      <c r="K213" s="1">
        <v>41</v>
      </c>
      <c r="L213" s="5" t="str">
        <f t="shared" si="1"/>
        <v>Ing. Martin Cel'uch (41 r.)</v>
      </c>
      <c r="M213" t="str">
        <f t="shared" si="2"/>
        <v>Cel'uch</v>
      </c>
      <c r="N213" s="8"/>
    </row>
    <row r="214" spans="1:14" ht="12.75" hidden="1">
      <c r="A214" s="1" t="str">
        <f t="shared" si="0"/>
        <v>BardejovPoslanec3</v>
      </c>
      <c r="B214" s="1" t="s">
        <v>206</v>
      </c>
      <c r="D214" s="1" t="s">
        <v>26</v>
      </c>
      <c r="E214" s="1">
        <v>4</v>
      </c>
      <c r="F214" s="1">
        <v>4</v>
      </c>
      <c r="G214" s="1">
        <v>3</v>
      </c>
      <c r="H214" s="1" t="s">
        <v>256</v>
      </c>
      <c r="I214" s="1"/>
      <c r="K214" s="1">
        <v>39</v>
      </c>
      <c r="L214" s="5" t="str">
        <f t="shared" si="1"/>
        <v>Martin Demský (39 r.)</v>
      </c>
      <c r="M214" t="str">
        <f t="shared" si="2"/>
        <v>Demský</v>
      </c>
      <c r="N214" s="8"/>
    </row>
    <row r="215" spans="1:14" ht="12.75" hidden="1">
      <c r="A215" s="1" t="str">
        <f t="shared" si="0"/>
        <v>BardejovPoslanec4</v>
      </c>
      <c r="B215" s="1" t="s">
        <v>206</v>
      </c>
      <c r="D215" s="1" t="s">
        <v>26</v>
      </c>
      <c r="E215" s="1">
        <v>4</v>
      </c>
      <c r="F215" s="1">
        <v>4</v>
      </c>
      <c r="G215" s="1">
        <v>4</v>
      </c>
      <c r="H215" s="1" t="s">
        <v>257</v>
      </c>
      <c r="I215" s="1" t="s">
        <v>23</v>
      </c>
      <c r="K215" s="1">
        <v>64</v>
      </c>
      <c r="L215" s="5" t="str">
        <f t="shared" si="1"/>
        <v>MUDr. Ján Fotta (64 r.)</v>
      </c>
      <c r="M215" t="str">
        <f t="shared" si="2"/>
        <v>Fotta</v>
      </c>
      <c r="N215" s="8"/>
    </row>
    <row r="216" spans="1:14" ht="12.75" hidden="1">
      <c r="A216" s="1" t="str">
        <f t="shared" si="0"/>
        <v>BardejovPoslanec5</v>
      </c>
      <c r="B216" s="1" t="s">
        <v>206</v>
      </c>
      <c r="D216" s="1" t="s">
        <v>26</v>
      </c>
      <c r="E216" s="1">
        <v>4</v>
      </c>
      <c r="F216" s="1">
        <v>4</v>
      </c>
      <c r="G216" s="1">
        <v>5</v>
      </c>
      <c r="H216" s="1" t="s">
        <v>258</v>
      </c>
      <c r="I216" s="1"/>
      <c r="K216" s="1">
        <v>57</v>
      </c>
      <c r="L216" s="5" t="str">
        <f t="shared" si="1"/>
        <v>Miroslav Mydlo (57 r.)</v>
      </c>
      <c r="M216" t="str">
        <f t="shared" si="2"/>
        <v>Mydlo</v>
      </c>
      <c r="N216" s="8"/>
    </row>
    <row r="217" spans="1:14" ht="12.75" hidden="1">
      <c r="A217" s="1" t="str">
        <f t="shared" si="0"/>
        <v>BardejovPoslanec6</v>
      </c>
      <c r="B217" s="1" t="s">
        <v>206</v>
      </c>
      <c r="D217" s="1" t="s">
        <v>26</v>
      </c>
      <c r="E217" s="1">
        <v>4</v>
      </c>
      <c r="F217" s="1">
        <v>4</v>
      </c>
      <c r="G217" s="1">
        <v>6</v>
      </c>
      <c r="H217" s="1" t="s">
        <v>259</v>
      </c>
      <c r="I217" s="1"/>
      <c r="K217" s="1">
        <v>44</v>
      </c>
      <c r="L217" s="5" t="str">
        <f t="shared" si="1"/>
        <v>Vladislav Novák (44 r.)</v>
      </c>
      <c r="M217" t="str">
        <f t="shared" si="2"/>
        <v>Novák</v>
      </c>
      <c r="N217" s="8"/>
    </row>
    <row r="218" spans="1:14" ht="12.75" hidden="1">
      <c r="A218" s="1" t="str">
        <f t="shared" si="0"/>
        <v>BardejovPoslanec7</v>
      </c>
      <c r="B218" s="1" t="s">
        <v>206</v>
      </c>
      <c r="D218" s="1" t="s">
        <v>26</v>
      </c>
      <c r="E218" s="1">
        <v>4</v>
      </c>
      <c r="F218" s="1">
        <v>4</v>
      </c>
      <c r="G218" s="1">
        <v>7</v>
      </c>
      <c r="H218" s="1" t="s">
        <v>260</v>
      </c>
      <c r="I218" s="1" t="s">
        <v>28</v>
      </c>
      <c r="K218" s="1">
        <v>76</v>
      </c>
      <c r="L218" s="5" t="str">
        <f t="shared" si="1"/>
        <v>Mgr. Anna Petričová (76 r.)</v>
      </c>
      <c r="M218" t="str">
        <f t="shared" si="2"/>
        <v>Petričová</v>
      </c>
      <c r="N218" s="8"/>
    </row>
    <row r="219" spans="1:14" ht="12.75" hidden="1">
      <c r="A219" s="1" t="str">
        <f t="shared" si="0"/>
        <v>BardejovPoslanec8</v>
      </c>
      <c r="B219" s="1" t="s">
        <v>206</v>
      </c>
      <c r="D219" s="1" t="s">
        <v>26</v>
      </c>
      <c r="E219" s="1">
        <v>4</v>
      </c>
      <c r="F219" s="1">
        <v>4</v>
      </c>
      <c r="G219" s="1">
        <v>8</v>
      </c>
      <c r="H219" s="1" t="s">
        <v>213</v>
      </c>
      <c r="I219" s="1" t="s">
        <v>28</v>
      </c>
      <c r="K219" s="1">
        <v>38</v>
      </c>
      <c r="L219" s="5" t="str">
        <f t="shared" si="1"/>
        <v>Mgr. Milan Ján Pilip (38 r.)</v>
      </c>
      <c r="M219" t="str">
        <f t="shared" si="2"/>
        <v>Ján Pilip</v>
      </c>
      <c r="N219" s="8"/>
    </row>
    <row r="220" spans="1:14" ht="12.75" hidden="1">
      <c r="A220" s="1" t="str">
        <f t="shared" si="0"/>
        <v>BardejovPoslanec9</v>
      </c>
      <c r="B220" s="1" t="s">
        <v>206</v>
      </c>
      <c r="D220" s="1" t="s">
        <v>26</v>
      </c>
      <c r="E220" s="1">
        <v>4</v>
      </c>
      <c r="F220" s="1">
        <v>4</v>
      </c>
      <c r="G220" s="1">
        <v>9</v>
      </c>
      <c r="H220" s="1" t="s">
        <v>261</v>
      </c>
      <c r="I220" s="1" t="s">
        <v>48</v>
      </c>
      <c r="K220" s="1">
        <v>39</v>
      </c>
      <c r="L220" s="5" t="str">
        <f t="shared" si="1"/>
        <v>JUDr. Ivan Savčák (39 r.)</v>
      </c>
      <c r="M220" t="str">
        <f t="shared" si="2"/>
        <v>Savčák</v>
      </c>
      <c r="N220" s="8"/>
    </row>
    <row r="221" spans="1:14" ht="12.75" hidden="1">
      <c r="A221" s="1" t="str">
        <f t="shared" si="0"/>
        <v>BardejovPoslanec10</v>
      </c>
      <c r="B221" s="1" t="s">
        <v>206</v>
      </c>
      <c r="D221" s="1" t="s">
        <v>26</v>
      </c>
      <c r="E221" s="1">
        <v>4</v>
      </c>
      <c r="F221" s="1">
        <v>4</v>
      </c>
      <c r="G221" s="1">
        <v>10</v>
      </c>
      <c r="H221" s="1" t="s">
        <v>262</v>
      </c>
      <c r="I221" s="1" t="s">
        <v>185</v>
      </c>
      <c r="K221" s="1">
        <v>55</v>
      </c>
      <c r="L221" s="5" t="str">
        <f t="shared" si="1"/>
        <v>RNDr. Vladimír Savčinský (55 r.)</v>
      </c>
      <c r="M221" t="str">
        <f t="shared" si="2"/>
        <v>Savčinský</v>
      </c>
      <c r="N221" s="8"/>
    </row>
    <row r="222" spans="1:14" ht="12.75" hidden="1">
      <c r="A222" s="1" t="str">
        <f t="shared" si="0"/>
        <v>BardejovPoslanec11</v>
      </c>
      <c r="B222" s="1" t="s">
        <v>206</v>
      </c>
      <c r="D222" s="1" t="s">
        <v>26</v>
      </c>
      <c r="E222" s="1">
        <v>4</v>
      </c>
      <c r="F222" s="1">
        <v>4</v>
      </c>
      <c r="G222" s="1">
        <v>11</v>
      </c>
      <c r="H222" s="1" t="s">
        <v>263</v>
      </c>
      <c r="I222" s="1" t="s">
        <v>33</v>
      </c>
      <c r="K222" s="1">
        <v>38</v>
      </c>
      <c r="L222" s="5" t="str">
        <f t="shared" si="1"/>
        <v>Ing. Mgr. Ľuboš Smelý (38 r.)</v>
      </c>
      <c r="M222" t="str">
        <f t="shared" si="2"/>
        <v>Smelý</v>
      </c>
      <c r="N222" s="8"/>
    </row>
    <row r="223" spans="1:14" ht="12.75" hidden="1">
      <c r="A223" s="1" t="str">
        <f t="shared" si="0"/>
        <v>BardejovPoslanec12</v>
      </c>
      <c r="B223" s="1" t="s">
        <v>206</v>
      </c>
      <c r="D223" s="1" t="s">
        <v>26</v>
      </c>
      <c r="E223" s="1">
        <v>4</v>
      </c>
      <c r="F223" s="1">
        <v>4</v>
      </c>
      <c r="G223" s="1">
        <v>12</v>
      </c>
      <c r="H223" s="1" t="s">
        <v>264</v>
      </c>
      <c r="I223" s="1" t="s">
        <v>21</v>
      </c>
      <c r="K223" s="1">
        <v>31</v>
      </c>
      <c r="L223" s="5" t="str">
        <f t="shared" si="1"/>
        <v>Ing. Alexander Šoth (31 r.)</v>
      </c>
      <c r="M223" t="str">
        <f t="shared" si="2"/>
        <v>Šoth</v>
      </c>
      <c r="N223" s="8"/>
    </row>
    <row r="224" spans="1:14" ht="12.75" hidden="1">
      <c r="A224" s="1" t="str">
        <f t="shared" si="0"/>
        <v>BardejovPoslanec13</v>
      </c>
      <c r="B224" s="1" t="s">
        <v>206</v>
      </c>
      <c r="D224" s="1" t="s">
        <v>26</v>
      </c>
      <c r="E224" s="1">
        <v>4</v>
      </c>
      <c r="F224" s="1">
        <v>4</v>
      </c>
      <c r="G224" s="1">
        <v>13</v>
      </c>
      <c r="H224" s="1" t="s">
        <v>265</v>
      </c>
      <c r="I224" s="1"/>
      <c r="K224" s="1">
        <v>38</v>
      </c>
      <c r="L224" s="5" t="str">
        <f t="shared" si="1"/>
        <v>Jaromír Zdziebko (38 r.)</v>
      </c>
      <c r="M224" t="str">
        <f t="shared" si="2"/>
        <v>Zdziebko</v>
      </c>
      <c r="N224" s="8"/>
    </row>
    <row r="225" spans="1:14" ht="12.75" hidden="1">
      <c r="A225" s="1" t="str">
        <f t="shared" si="0"/>
        <v>BardejovPoslanec1</v>
      </c>
      <c r="B225" s="1" t="s">
        <v>206</v>
      </c>
      <c r="D225" s="1" t="s">
        <v>26</v>
      </c>
      <c r="E225" s="1">
        <v>5</v>
      </c>
      <c r="F225" s="1">
        <v>2</v>
      </c>
      <c r="G225" s="1">
        <v>1</v>
      </c>
      <c r="H225" s="1" t="s">
        <v>266</v>
      </c>
      <c r="I225" s="1" t="s">
        <v>21</v>
      </c>
      <c r="K225" s="1">
        <v>63</v>
      </c>
      <c r="L225" s="5" t="str">
        <f t="shared" si="1"/>
        <v>Ing. Viliam Antony (63 r.)</v>
      </c>
      <c r="M225" t="str">
        <f t="shared" si="2"/>
        <v>Antony</v>
      </c>
      <c r="N225" s="8"/>
    </row>
    <row r="226" spans="1:14" ht="12.75" hidden="1">
      <c r="A226" s="1" t="str">
        <f t="shared" si="0"/>
        <v>BardejovPoslanec2</v>
      </c>
      <c r="B226" s="1" t="s">
        <v>206</v>
      </c>
      <c r="D226" s="1" t="s">
        <v>26</v>
      </c>
      <c r="E226" s="1">
        <v>5</v>
      </c>
      <c r="F226" s="1">
        <v>2</v>
      </c>
      <c r="G226" s="1">
        <v>2</v>
      </c>
      <c r="H226" s="1" t="s">
        <v>267</v>
      </c>
      <c r="I226" s="1" t="s">
        <v>48</v>
      </c>
      <c r="K226" s="1">
        <v>64</v>
      </c>
      <c r="L226" s="5" t="str">
        <f t="shared" si="1"/>
        <v>JUDr. Ľubomír Dudinský (64 r.)</v>
      </c>
      <c r="M226" t="str">
        <f t="shared" si="2"/>
        <v>Dudinský</v>
      </c>
      <c r="N226" s="8"/>
    </row>
    <row r="227" spans="1:14" ht="12.75" hidden="1">
      <c r="A227" s="1" t="str">
        <f t="shared" si="0"/>
        <v>BardejovPoslanec3</v>
      </c>
      <c r="B227" s="1" t="s">
        <v>206</v>
      </c>
      <c r="D227" s="1" t="s">
        <v>26</v>
      </c>
      <c r="E227" s="1">
        <v>5</v>
      </c>
      <c r="F227" s="1">
        <v>2</v>
      </c>
      <c r="G227" s="1">
        <v>3</v>
      </c>
      <c r="H227" s="1" t="s">
        <v>268</v>
      </c>
      <c r="I227" s="1" t="s">
        <v>21</v>
      </c>
      <c r="K227" s="1">
        <v>55</v>
      </c>
      <c r="L227" s="5" t="str">
        <f t="shared" si="1"/>
        <v>Ing. Pavol Gmitter (55 r.)</v>
      </c>
      <c r="M227" t="str">
        <f t="shared" si="2"/>
        <v>Gmitter</v>
      </c>
      <c r="N227" s="8"/>
    </row>
    <row r="228" spans="1:14" ht="12.75" hidden="1">
      <c r="A228" s="1" t="str">
        <f t="shared" si="0"/>
        <v>BardejovPoslanec4</v>
      </c>
      <c r="B228" s="1" t="s">
        <v>206</v>
      </c>
      <c r="D228" s="1" t="s">
        <v>26</v>
      </c>
      <c r="E228" s="1">
        <v>5</v>
      </c>
      <c r="F228" s="1">
        <v>2</v>
      </c>
      <c r="G228" s="1">
        <v>4</v>
      </c>
      <c r="H228" s="1" t="s">
        <v>269</v>
      </c>
      <c r="I228" s="1" t="s">
        <v>21</v>
      </c>
      <c r="K228" s="1">
        <v>23</v>
      </c>
      <c r="L228" s="5" t="str">
        <f t="shared" si="1"/>
        <v>Ing. Marek Hudák (23 r.)</v>
      </c>
      <c r="M228" t="str">
        <f t="shared" si="2"/>
        <v>Hudák</v>
      </c>
      <c r="N228" s="8"/>
    </row>
    <row r="229" spans="1:14" ht="12.75" hidden="1">
      <c r="A229" s="1" t="str">
        <f t="shared" si="0"/>
        <v>BardejovPoslanec5</v>
      </c>
      <c r="B229" s="1" t="s">
        <v>206</v>
      </c>
      <c r="D229" s="1" t="s">
        <v>26</v>
      </c>
      <c r="E229" s="1">
        <v>5</v>
      </c>
      <c r="F229" s="1">
        <v>2</v>
      </c>
      <c r="G229" s="1">
        <v>5</v>
      </c>
      <c r="H229" s="1" t="s">
        <v>270</v>
      </c>
      <c r="I229" s="1" t="s">
        <v>28</v>
      </c>
      <c r="K229" s="1">
        <v>37</v>
      </c>
      <c r="L229" s="5" t="str">
        <f t="shared" si="1"/>
        <v>Mgr. Martin jutka (37 r.)</v>
      </c>
      <c r="M229" t="str">
        <f t="shared" si="2"/>
        <v>jutka</v>
      </c>
      <c r="N229" s="8"/>
    </row>
    <row r="230" spans="1:14" ht="12.75" hidden="1">
      <c r="A230" s="1" t="str">
        <f t="shared" si="0"/>
        <v>BardejovPoslanec6</v>
      </c>
      <c r="B230" s="1" t="s">
        <v>206</v>
      </c>
      <c r="D230" s="1" t="s">
        <v>26</v>
      </c>
      <c r="E230" s="1">
        <v>5</v>
      </c>
      <c r="F230" s="1">
        <v>2</v>
      </c>
      <c r="G230" s="1">
        <v>6</v>
      </c>
      <c r="H230" s="1" t="s">
        <v>271</v>
      </c>
      <c r="I230" s="1" t="s">
        <v>28</v>
      </c>
      <c r="K230" s="1">
        <v>33</v>
      </c>
      <c r="L230" s="5" t="str">
        <f t="shared" si="1"/>
        <v>Mgr. Lenka Petrušová (33 r.)</v>
      </c>
      <c r="M230" t="str">
        <f t="shared" si="2"/>
        <v>Petrušová</v>
      </c>
      <c r="N230" s="8"/>
    </row>
    <row r="231" spans="1:14" ht="12.75" hidden="1">
      <c r="A231" s="1" t="str">
        <f t="shared" si="0"/>
        <v>BardejovPoslanec7</v>
      </c>
      <c r="B231" s="1" t="s">
        <v>206</v>
      </c>
      <c r="D231" s="1" t="s">
        <v>26</v>
      </c>
      <c r="E231" s="1">
        <v>5</v>
      </c>
      <c r="F231" s="1">
        <v>2</v>
      </c>
      <c r="G231" s="1">
        <v>7</v>
      </c>
      <c r="H231" s="1" t="s">
        <v>272</v>
      </c>
      <c r="I231" s="1" t="s">
        <v>41</v>
      </c>
      <c r="K231" s="1">
        <v>30</v>
      </c>
      <c r="L231" s="5" t="str">
        <f t="shared" si="1"/>
        <v>PhDr. Oliver Polyák (30 r.)</v>
      </c>
      <c r="M231" t="str">
        <f t="shared" si="2"/>
        <v>Polyák</v>
      </c>
      <c r="N231" s="8"/>
    </row>
    <row r="232" spans="1:14" ht="12.75" hidden="1">
      <c r="A232" s="1" t="str">
        <f t="shared" si="0"/>
        <v>BardejovPoslanec8</v>
      </c>
      <c r="B232" s="1" t="s">
        <v>206</v>
      </c>
      <c r="D232" s="1" t="s">
        <v>26</v>
      </c>
      <c r="E232" s="1">
        <v>5</v>
      </c>
      <c r="F232" s="1">
        <v>2</v>
      </c>
      <c r="G232" s="1">
        <v>8</v>
      </c>
      <c r="H232" s="1" t="s">
        <v>273</v>
      </c>
      <c r="I232" s="1" t="s">
        <v>28</v>
      </c>
      <c r="K232" s="1">
        <v>46</v>
      </c>
      <c r="L232" s="5" t="str">
        <f t="shared" si="1"/>
        <v>Mgr. Martin Sisák (46 r.)</v>
      </c>
      <c r="M232" t="str">
        <f t="shared" si="2"/>
        <v>Sisák</v>
      </c>
      <c r="N232" s="8"/>
    </row>
    <row r="233" spans="1:14" ht="12.75" hidden="1">
      <c r="A233" s="1" t="str">
        <f t="shared" si="0"/>
        <v>BardejovPoslanec9</v>
      </c>
      <c r="B233" s="1" t="s">
        <v>206</v>
      </c>
      <c r="D233" s="1" t="s">
        <v>26</v>
      </c>
      <c r="E233" s="1">
        <v>5</v>
      </c>
      <c r="F233" s="1">
        <v>2</v>
      </c>
      <c r="G233" s="1">
        <v>9</v>
      </c>
      <c r="H233" s="1" t="s">
        <v>274</v>
      </c>
      <c r="I233" s="1"/>
      <c r="K233" s="1">
        <v>60</v>
      </c>
      <c r="L233" s="5" t="str">
        <f t="shared" si="1"/>
        <v>Cyril Šatánek (60 r.)</v>
      </c>
      <c r="M233" t="str">
        <f t="shared" si="2"/>
        <v>Šatánek</v>
      </c>
      <c r="N233" s="8"/>
    </row>
    <row r="234" spans="1:14" ht="12.75" hidden="1">
      <c r="A234" s="1" t="str">
        <f t="shared" si="0"/>
        <v>BardejovPoslanec10</v>
      </c>
      <c r="B234" s="1" t="s">
        <v>206</v>
      </c>
      <c r="D234" s="1" t="s">
        <v>26</v>
      </c>
      <c r="E234" s="1">
        <v>5</v>
      </c>
      <c r="F234" s="1">
        <v>2</v>
      </c>
      <c r="G234" s="1">
        <v>10</v>
      </c>
      <c r="H234" s="1" t="s">
        <v>275</v>
      </c>
      <c r="I234" s="1" t="s">
        <v>28</v>
      </c>
      <c r="K234" s="1">
        <v>45</v>
      </c>
      <c r="L234" s="5" t="str">
        <f t="shared" si="1"/>
        <v>Mgr. Martin Šmilňák (45 r.)</v>
      </c>
      <c r="M234" t="str">
        <f t="shared" si="2"/>
        <v>Šmilňák</v>
      </c>
      <c r="N234" s="8"/>
    </row>
    <row r="235" spans="1:14" ht="12.75" hidden="1">
      <c r="A235" s="1" t="str">
        <f t="shared" si="0"/>
        <v>BardejovPoslanec11</v>
      </c>
      <c r="B235" s="1" t="s">
        <v>206</v>
      </c>
      <c r="D235" s="1" t="s">
        <v>26</v>
      </c>
      <c r="E235" s="1">
        <v>5</v>
      </c>
      <c r="F235" s="1">
        <v>2</v>
      </c>
      <c r="G235" s="1">
        <v>11</v>
      </c>
      <c r="H235" s="1" t="s">
        <v>276</v>
      </c>
      <c r="I235" s="1" t="s">
        <v>28</v>
      </c>
      <c r="K235" s="1">
        <v>57</v>
      </c>
      <c r="L235" s="5" t="str">
        <f t="shared" si="1"/>
        <v>Mgr. Marián Tíliščák (57 r.)</v>
      </c>
      <c r="M235" t="str">
        <f t="shared" si="2"/>
        <v>Tíliščák</v>
      </c>
      <c r="N235" s="8"/>
    </row>
    <row r="236" spans="1:14" ht="12.75" hidden="1">
      <c r="A236" s="1" t="str">
        <f t="shared" si="0"/>
        <v>BardejovPoslanec1</v>
      </c>
      <c r="B236" s="1" t="s">
        <v>206</v>
      </c>
      <c r="D236" s="1" t="s">
        <v>26</v>
      </c>
      <c r="E236" s="1">
        <v>6</v>
      </c>
      <c r="F236" s="1">
        <v>2</v>
      </c>
      <c r="G236" s="1">
        <v>1</v>
      </c>
      <c r="H236" s="1" t="s">
        <v>277</v>
      </c>
      <c r="I236" s="1" t="s">
        <v>41</v>
      </c>
      <c r="J236" s="1" t="s">
        <v>42</v>
      </c>
      <c r="K236" s="1">
        <v>45</v>
      </c>
      <c r="L236" s="5" t="str">
        <f t="shared" si="1"/>
        <v>PhDr. Bohuš Čepiga PhD. (45 r.)</v>
      </c>
      <c r="M236" t="str">
        <f t="shared" si="2"/>
        <v>Čepiga</v>
      </c>
      <c r="N236" s="8"/>
    </row>
    <row r="237" spans="1:14" ht="12.75" hidden="1">
      <c r="A237" s="1" t="str">
        <f t="shared" si="0"/>
        <v>BardejovPoslanec2</v>
      </c>
      <c r="B237" s="1" t="s">
        <v>206</v>
      </c>
      <c r="D237" s="1" t="s">
        <v>26</v>
      </c>
      <c r="E237" s="1">
        <v>6</v>
      </c>
      <c r="F237" s="1">
        <v>2</v>
      </c>
      <c r="G237" s="1">
        <v>2</v>
      </c>
      <c r="H237" s="1" t="s">
        <v>278</v>
      </c>
      <c r="I237" s="1" t="s">
        <v>21</v>
      </c>
      <c r="K237" s="1">
        <v>45</v>
      </c>
      <c r="L237" s="5" t="str">
        <f t="shared" si="1"/>
        <v>Ing. Miloš Dvorský (45 r.)</v>
      </c>
      <c r="M237" t="str">
        <f t="shared" si="2"/>
        <v>Dvorský</v>
      </c>
      <c r="N237" s="8"/>
    </row>
    <row r="238" spans="1:14" ht="12.75" hidden="1">
      <c r="A238" s="1" t="str">
        <f t="shared" si="0"/>
        <v>BardejovPoslanec3</v>
      </c>
      <c r="B238" s="1" t="s">
        <v>206</v>
      </c>
      <c r="D238" s="1" t="s">
        <v>26</v>
      </c>
      <c r="E238" s="1">
        <v>6</v>
      </c>
      <c r="F238" s="1">
        <v>2</v>
      </c>
      <c r="G238" s="1">
        <v>3</v>
      </c>
      <c r="H238" s="1" t="s">
        <v>279</v>
      </c>
      <c r="I238" s="1" t="s">
        <v>21</v>
      </c>
      <c r="K238" s="1">
        <v>38</v>
      </c>
      <c r="L238" s="5" t="str">
        <f t="shared" si="1"/>
        <v>Ing. Adam Dzamba (38 r.)</v>
      </c>
      <c r="M238" t="str">
        <f t="shared" si="2"/>
        <v>Dzamba</v>
      </c>
      <c r="N238" s="8"/>
    </row>
    <row r="239" spans="1:14" ht="12.75" hidden="1">
      <c r="A239" s="1" t="str">
        <f t="shared" si="0"/>
        <v>BardejovPoslanec4</v>
      </c>
      <c r="B239" s="1" t="s">
        <v>206</v>
      </c>
      <c r="D239" s="1" t="s">
        <v>26</v>
      </c>
      <c r="E239" s="1">
        <v>6</v>
      </c>
      <c r="F239" s="1">
        <v>2</v>
      </c>
      <c r="G239" s="1">
        <v>4</v>
      </c>
      <c r="H239" s="1" t="s">
        <v>280</v>
      </c>
      <c r="I239" s="1" t="s">
        <v>21</v>
      </c>
      <c r="K239" s="1">
        <v>68</v>
      </c>
      <c r="L239" s="5" t="str">
        <f t="shared" si="1"/>
        <v>Ing. Štefan Eller (68 r.)</v>
      </c>
      <c r="M239" t="str">
        <f t="shared" si="2"/>
        <v>Eller</v>
      </c>
      <c r="N239" s="8"/>
    </row>
    <row r="240" spans="1:14" ht="12.75" hidden="1">
      <c r="A240" s="1" t="str">
        <f t="shared" si="0"/>
        <v>BardejovPoslanec5</v>
      </c>
      <c r="B240" s="1" t="s">
        <v>206</v>
      </c>
      <c r="D240" s="1" t="s">
        <v>26</v>
      </c>
      <c r="E240" s="1">
        <v>6</v>
      </c>
      <c r="F240" s="1">
        <v>2</v>
      </c>
      <c r="G240" s="1">
        <v>5</v>
      </c>
      <c r="H240" s="1" t="s">
        <v>281</v>
      </c>
      <c r="I240" s="1" t="s">
        <v>21</v>
      </c>
      <c r="K240" s="1">
        <v>40</v>
      </c>
      <c r="L240" s="5" t="str">
        <f t="shared" si="1"/>
        <v>Ing. Peter Choma (40 r.)</v>
      </c>
      <c r="M240" t="str">
        <f t="shared" si="2"/>
        <v>Choma</v>
      </c>
      <c r="N240" s="8"/>
    </row>
    <row r="241" spans="1:14" ht="12.75" hidden="1">
      <c r="A241" s="1" t="str">
        <f t="shared" si="0"/>
        <v>BardejovPoslanec6</v>
      </c>
      <c r="B241" s="1" t="s">
        <v>206</v>
      </c>
      <c r="D241" s="1" t="s">
        <v>26</v>
      </c>
      <c r="E241" s="1">
        <v>6</v>
      </c>
      <c r="F241" s="1">
        <v>2</v>
      </c>
      <c r="G241" s="1">
        <v>6</v>
      </c>
      <c r="H241" s="1" t="s">
        <v>282</v>
      </c>
      <c r="I241" s="1" t="s">
        <v>21</v>
      </c>
      <c r="K241" s="1">
        <v>42</v>
      </c>
      <c r="L241" s="5" t="str">
        <f t="shared" si="1"/>
        <v>Ing. Maroš Micenko (42 r.)</v>
      </c>
      <c r="M241" t="str">
        <f t="shared" si="2"/>
        <v>Micenko</v>
      </c>
      <c r="N241" s="8"/>
    </row>
    <row r="242" spans="1:14" ht="12.75" hidden="1">
      <c r="A242" s="1" t="str">
        <f t="shared" si="0"/>
        <v>BardejovPoslanec7</v>
      </c>
      <c r="B242" s="1" t="s">
        <v>206</v>
      </c>
      <c r="D242" s="1" t="s">
        <v>26</v>
      </c>
      <c r="E242" s="1">
        <v>6</v>
      </c>
      <c r="F242" s="1">
        <v>2</v>
      </c>
      <c r="G242" s="1">
        <v>7</v>
      </c>
      <c r="H242" s="1" t="s">
        <v>283</v>
      </c>
      <c r="I242" s="1" t="s">
        <v>21</v>
      </c>
      <c r="K242" s="1">
        <v>51</v>
      </c>
      <c r="L242" s="5" t="str">
        <f t="shared" si="1"/>
        <v>Ing. Ladislav Olejár (51 r.)</v>
      </c>
      <c r="M242" t="str">
        <f t="shared" si="2"/>
        <v>Olejár</v>
      </c>
      <c r="N242" s="8"/>
    </row>
    <row r="243" spans="1:14" ht="12.75" hidden="1">
      <c r="A243" s="1" t="str">
        <f t="shared" si="0"/>
        <v>BardejovPoslanec8</v>
      </c>
      <c r="B243" s="1" t="s">
        <v>206</v>
      </c>
      <c r="D243" s="1" t="s">
        <v>26</v>
      </c>
      <c r="E243" s="1">
        <v>6</v>
      </c>
      <c r="F243" s="1">
        <v>2</v>
      </c>
      <c r="G243" s="1">
        <v>8</v>
      </c>
      <c r="H243" s="1" t="s">
        <v>284</v>
      </c>
      <c r="I243" s="1" t="s">
        <v>28</v>
      </c>
      <c r="K243" s="1">
        <v>57</v>
      </c>
      <c r="L243" s="5" t="str">
        <f t="shared" si="1"/>
        <v>Mgr. Jozef Sorád (57 r.)</v>
      </c>
      <c r="M243" t="str">
        <f t="shared" si="2"/>
        <v>Sorád</v>
      </c>
      <c r="N243" s="8"/>
    </row>
    <row r="244" spans="1:14" ht="12.75" hidden="1">
      <c r="A244" s="1" t="str">
        <f t="shared" si="0"/>
        <v>BardejovPoslanec9</v>
      </c>
      <c r="B244" s="1" t="s">
        <v>206</v>
      </c>
      <c r="D244" s="1" t="s">
        <v>26</v>
      </c>
      <c r="E244" s="1">
        <v>6</v>
      </c>
      <c r="F244" s="1">
        <v>2</v>
      </c>
      <c r="G244" s="1">
        <v>9</v>
      </c>
      <c r="H244" s="1" t="s">
        <v>285</v>
      </c>
      <c r="I244" s="1"/>
      <c r="K244" s="1">
        <v>61</v>
      </c>
      <c r="L244" s="5" t="str">
        <f t="shared" si="1"/>
        <v>Eliáš Soroka (61 r.)</v>
      </c>
      <c r="M244" t="str">
        <f t="shared" si="2"/>
        <v>Soroka</v>
      </c>
      <c r="N244" s="8"/>
    </row>
    <row r="245" spans="1:14" ht="12.75" hidden="1">
      <c r="A245" s="1" t="str">
        <f t="shared" si="0"/>
        <v>BardejovPoslanec10</v>
      </c>
      <c r="B245" s="1" t="s">
        <v>206</v>
      </c>
      <c r="D245" s="1" t="s">
        <v>26</v>
      </c>
      <c r="E245" s="1">
        <v>6</v>
      </c>
      <c r="F245" s="1">
        <v>2</v>
      </c>
      <c r="G245" s="1">
        <v>10</v>
      </c>
      <c r="H245" s="1" t="s">
        <v>286</v>
      </c>
      <c r="I245" s="1"/>
      <c r="K245" s="1">
        <v>44</v>
      </c>
      <c r="L245" s="5" t="str">
        <f t="shared" si="1"/>
        <v>Ľuboslav Velgos (44 r.)</v>
      </c>
      <c r="M245" t="str">
        <f t="shared" si="2"/>
        <v>Velgos</v>
      </c>
      <c r="N245" s="8"/>
    </row>
    <row r="246" spans="1:14" ht="12.75" hidden="1">
      <c r="A246" s="1" t="str">
        <f t="shared" si="0"/>
        <v>BardejovPoslanec1</v>
      </c>
      <c r="B246" s="1" t="s">
        <v>206</v>
      </c>
      <c r="D246" s="1" t="s">
        <v>26</v>
      </c>
      <c r="E246" s="1">
        <v>7</v>
      </c>
      <c r="F246" s="1">
        <v>4</v>
      </c>
      <c r="G246" s="1">
        <v>1</v>
      </c>
      <c r="H246" s="1" t="s">
        <v>287</v>
      </c>
      <c r="I246" s="1" t="s">
        <v>21</v>
      </c>
      <c r="K246" s="1">
        <v>37</v>
      </c>
      <c r="L246" s="5" t="str">
        <f t="shared" si="1"/>
        <v>Ing. Rastislav Feciľák (37 r.)</v>
      </c>
      <c r="M246" t="str">
        <f t="shared" si="2"/>
        <v>Feciľák</v>
      </c>
      <c r="N246" s="8"/>
    </row>
    <row r="247" spans="1:14" ht="12.75" hidden="1">
      <c r="A247" s="1" t="str">
        <f t="shared" si="0"/>
        <v>BardejovPoslanec2</v>
      </c>
      <c r="B247" s="1" t="s">
        <v>206</v>
      </c>
      <c r="D247" s="1" t="s">
        <v>26</v>
      </c>
      <c r="E247" s="1">
        <v>7</v>
      </c>
      <c r="F247" s="1">
        <v>4</v>
      </c>
      <c r="G247" s="1">
        <v>2</v>
      </c>
      <c r="H247" s="1" t="s">
        <v>288</v>
      </c>
      <c r="I247" s="1" t="s">
        <v>28</v>
      </c>
      <c r="K247" s="1">
        <v>45</v>
      </c>
      <c r="L247" s="5" t="str">
        <f t="shared" si="1"/>
        <v>Mgr. Marek Gmitter (45 r.)</v>
      </c>
      <c r="M247" t="str">
        <f t="shared" si="2"/>
        <v>Gmitter</v>
      </c>
      <c r="N247" s="8"/>
    </row>
    <row r="248" spans="1:14" ht="12.75" hidden="1">
      <c r="A248" s="1" t="str">
        <f t="shared" si="0"/>
        <v>BardejovPoslanec3</v>
      </c>
      <c r="B248" s="1" t="s">
        <v>206</v>
      </c>
      <c r="D248" s="1" t="s">
        <v>26</v>
      </c>
      <c r="E248" s="1">
        <v>7</v>
      </c>
      <c r="F248" s="1">
        <v>4</v>
      </c>
      <c r="G248" s="1">
        <v>3</v>
      </c>
      <c r="H248" s="1" t="s">
        <v>289</v>
      </c>
      <c r="I248" s="1" t="s">
        <v>39</v>
      </c>
      <c r="K248" s="1">
        <v>28</v>
      </c>
      <c r="L248" s="5" t="str">
        <f t="shared" si="1"/>
        <v>Bc. Ondrej Katuška (28 r.)</v>
      </c>
      <c r="M248" t="str">
        <f t="shared" si="2"/>
        <v>Katuška</v>
      </c>
      <c r="N248" s="8"/>
    </row>
    <row r="249" spans="1:14" ht="12.75" hidden="1">
      <c r="A249" s="1" t="str">
        <f t="shared" si="0"/>
        <v>BardejovPoslanec4</v>
      </c>
      <c r="B249" s="1" t="s">
        <v>206</v>
      </c>
      <c r="D249" s="1" t="s">
        <v>26</v>
      </c>
      <c r="E249" s="1">
        <v>7</v>
      </c>
      <c r="F249" s="1">
        <v>4</v>
      </c>
      <c r="G249" s="1">
        <v>4</v>
      </c>
      <c r="H249" s="1" t="s">
        <v>290</v>
      </c>
      <c r="I249" s="1"/>
      <c r="K249" s="1">
        <v>48</v>
      </c>
      <c r="L249" s="5" t="str">
        <f t="shared" si="1"/>
        <v>Jozef Kukulský (48 r.)</v>
      </c>
      <c r="M249" t="str">
        <f t="shared" si="2"/>
        <v>Kukulský</v>
      </c>
      <c r="N249" s="8"/>
    </row>
    <row r="250" spans="1:14" ht="12.75" hidden="1">
      <c r="A250" s="1" t="str">
        <f t="shared" si="0"/>
        <v>BardejovPoslanec5</v>
      </c>
      <c r="B250" s="1" t="s">
        <v>206</v>
      </c>
      <c r="D250" s="1" t="s">
        <v>26</v>
      </c>
      <c r="E250" s="1">
        <v>7</v>
      </c>
      <c r="F250" s="1">
        <v>4</v>
      </c>
      <c r="G250" s="1">
        <v>5</v>
      </c>
      <c r="H250" s="1" t="s">
        <v>291</v>
      </c>
      <c r="I250" s="1" t="s">
        <v>28</v>
      </c>
      <c r="K250" s="1">
        <v>59</v>
      </c>
      <c r="L250" s="5" t="str">
        <f t="shared" si="1"/>
        <v>Mgr. Veronika Marková (59 r.)</v>
      </c>
      <c r="M250" t="str">
        <f t="shared" si="2"/>
        <v>Marková</v>
      </c>
      <c r="N250" s="8"/>
    </row>
    <row r="251" spans="1:14" ht="12.75" hidden="1">
      <c r="A251" s="1" t="str">
        <f t="shared" si="0"/>
        <v>BardejovPoslanec6</v>
      </c>
      <c r="B251" s="1" t="s">
        <v>206</v>
      </c>
      <c r="D251" s="1" t="s">
        <v>26</v>
      </c>
      <c r="E251" s="1">
        <v>7</v>
      </c>
      <c r="F251" s="1">
        <v>4</v>
      </c>
      <c r="G251" s="1">
        <v>6</v>
      </c>
      <c r="H251" s="1" t="s">
        <v>292</v>
      </c>
      <c r="I251" s="1" t="s">
        <v>21</v>
      </c>
      <c r="K251" s="1">
        <v>30</v>
      </c>
      <c r="L251" s="5" t="str">
        <f t="shared" si="1"/>
        <v>Ing. Lukáš Ondeček (30 r.)</v>
      </c>
      <c r="M251" t="str">
        <f t="shared" si="2"/>
        <v>Ondeček</v>
      </c>
      <c r="N251" s="8"/>
    </row>
    <row r="252" spans="1:14" ht="12.75" hidden="1">
      <c r="A252" s="1" t="str">
        <f t="shared" si="0"/>
        <v>BardejovPoslanec7</v>
      </c>
      <c r="B252" s="1" t="s">
        <v>206</v>
      </c>
      <c r="D252" s="1" t="s">
        <v>26</v>
      </c>
      <c r="E252" s="1">
        <v>7</v>
      </c>
      <c r="F252" s="1">
        <v>4</v>
      </c>
      <c r="G252" s="1">
        <v>7</v>
      </c>
      <c r="H252" s="1" t="s">
        <v>293</v>
      </c>
      <c r="I252" s="1"/>
      <c r="K252" s="1">
        <v>58</v>
      </c>
      <c r="L252" s="5" t="str">
        <f t="shared" si="1"/>
        <v>Jozef Pasternák (58 r.)</v>
      </c>
      <c r="M252" t="str">
        <f t="shared" si="2"/>
        <v>Pasternák</v>
      </c>
      <c r="N252" s="8"/>
    </row>
    <row r="253" spans="1:14" ht="12.75" hidden="1">
      <c r="A253" s="1" t="str">
        <f t="shared" si="0"/>
        <v>BardejovPoslanec8</v>
      </c>
      <c r="B253" s="1" t="s">
        <v>206</v>
      </c>
      <c r="D253" s="1" t="s">
        <v>26</v>
      </c>
      <c r="E253" s="1">
        <v>7</v>
      </c>
      <c r="F253" s="1">
        <v>4</v>
      </c>
      <c r="G253" s="1">
        <v>8</v>
      </c>
      <c r="H253" s="1" t="s">
        <v>294</v>
      </c>
      <c r="I253" s="1"/>
      <c r="K253" s="1">
        <v>25</v>
      </c>
      <c r="L253" s="5" t="str">
        <f t="shared" si="1"/>
        <v>Dávid Soroka (25 r.)</v>
      </c>
      <c r="M253" t="str">
        <f t="shared" si="2"/>
        <v>Soroka</v>
      </c>
      <c r="N253" s="8"/>
    </row>
    <row r="254" spans="1:14" ht="12.75" hidden="1">
      <c r="A254" s="1" t="str">
        <f t="shared" si="0"/>
        <v>BardejovPoslanec9</v>
      </c>
      <c r="B254" s="1" t="s">
        <v>206</v>
      </c>
      <c r="D254" s="1" t="s">
        <v>26</v>
      </c>
      <c r="E254" s="1">
        <v>7</v>
      </c>
      <c r="F254" s="1">
        <v>4</v>
      </c>
      <c r="G254" s="1">
        <v>9</v>
      </c>
      <c r="H254" s="1" t="s">
        <v>295</v>
      </c>
      <c r="I254" s="1" t="s">
        <v>28</v>
      </c>
      <c r="K254" s="1">
        <v>28</v>
      </c>
      <c r="L254" s="5" t="str">
        <f t="shared" si="1"/>
        <v>Mgr. Alexander Starinský (28 r.)</v>
      </c>
      <c r="M254" t="str">
        <f t="shared" si="2"/>
        <v>Starinský</v>
      </c>
      <c r="N254" s="8"/>
    </row>
    <row r="255" spans="1:14" ht="12.75" hidden="1">
      <c r="A255" s="1" t="str">
        <f t="shared" si="0"/>
        <v>BardejovPoslanec10</v>
      </c>
      <c r="B255" s="1" t="s">
        <v>206</v>
      </c>
      <c r="D255" s="1" t="s">
        <v>26</v>
      </c>
      <c r="E255" s="1">
        <v>7</v>
      </c>
      <c r="F255" s="1">
        <v>4</v>
      </c>
      <c r="G255" s="1">
        <v>10</v>
      </c>
      <c r="H255" s="1" t="s">
        <v>296</v>
      </c>
      <c r="I255" s="1" t="s">
        <v>28</v>
      </c>
      <c r="K255" s="1">
        <v>47</v>
      </c>
      <c r="L255" s="5" t="str">
        <f t="shared" si="1"/>
        <v>Mgr. Martina Steranková (47 r.)</v>
      </c>
      <c r="M255" t="str">
        <f t="shared" si="2"/>
        <v>Steranková</v>
      </c>
      <c r="N255" s="8"/>
    </row>
    <row r="256" spans="1:14" ht="12.75" hidden="1">
      <c r="A256" s="1" t="str">
        <f t="shared" si="0"/>
        <v>BardejovPoslanec11</v>
      </c>
      <c r="B256" s="1" t="s">
        <v>206</v>
      </c>
      <c r="D256" s="1" t="s">
        <v>26</v>
      </c>
      <c r="E256" s="1">
        <v>7</v>
      </c>
      <c r="F256" s="1">
        <v>4</v>
      </c>
      <c r="G256" s="1">
        <v>11</v>
      </c>
      <c r="H256" s="1" t="s">
        <v>297</v>
      </c>
      <c r="I256" s="1" t="s">
        <v>28</v>
      </c>
      <c r="K256" s="1">
        <v>54</v>
      </c>
      <c r="L256" s="5" t="str">
        <f t="shared" si="1"/>
        <v>Mgr. František Tkáč (54 r.)</v>
      </c>
      <c r="M256" t="str">
        <f t="shared" si="2"/>
        <v>Tkáč</v>
      </c>
      <c r="N256" s="8"/>
    </row>
    <row r="257" spans="1:14" ht="12.75" hidden="1">
      <c r="A257" s="1" t="str">
        <f t="shared" si="0"/>
        <v>BardejovPoslanec12</v>
      </c>
      <c r="B257" s="1" t="s">
        <v>206</v>
      </c>
      <c r="D257" s="1" t="s">
        <v>26</v>
      </c>
      <c r="E257" s="1">
        <v>7</v>
      </c>
      <c r="F257" s="1">
        <v>4</v>
      </c>
      <c r="G257" s="1">
        <v>12</v>
      </c>
      <c r="H257" s="1" t="s">
        <v>298</v>
      </c>
      <c r="I257" s="1"/>
      <c r="K257" s="1">
        <v>36</v>
      </c>
      <c r="L257" s="5" t="str">
        <f t="shared" si="1"/>
        <v>Peter Ždil'a (36 r.)</v>
      </c>
      <c r="M257" t="str">
        <f t="shared" si="2"/>
        <v>Ždil'a</v>
      </c>
      <c r="N257" s="8"/>
    </row>
    <row r="258" spans="1:14" ht="12.75" hidden="1">
      <c r="A258" s="1" t="str">
        <f t="shared" si="0"/>
        <v>BardejovPoslanec1</v>
      </c>
      <c r="B258" s="1" t="s">
        <v>206</v>
      </c>
      <c r="D258" s="1" t="s">
        <v>26</v>
      </c>
      <c r="E258" s="1">
        <v>8</v>
      </c>
      <c r="F258" s="1">
        <v>1</v>
      </c>
      <c r="G258" s="1">
        <v>1</v>
      </c>
      <c r="H258" s="1" t="s">
        <v>211</v>
      </c>
      <c r="I258" s="1" t="s">
        <v>21</v>
      </c>
      <c r="K258" s="1">
        <v>65</v>
      </c>
      <c r="L258" s="5" t="str">
        <f t="shared" si="1"/>
        <v>Ing. Stanislav Jurčišin (65 r.)</v>
      </c>
      <c r="M258" t="str">
        <f t="shared" si="2"/>
        <v>Jurčišin</v>
      </c>
      <c r="N258" s="8"/>
    </row>
    <row r="259" spans="1:14" ht="12.75" hidden="1">
      <c r="A259" s="1" t="str">
        <f t="shared" si="0"/>
        <v>BardejovPoslanec2</v>
      </c>
      <c r="B259" s="1" t="s">
        <v>206</v>
      </c>
      <c r="D259" s="1" t="s">
        <v>26</v>
      </c>
      <c r="E259" s="1">
        <v>8</v>
      </c>
      <c r="F259" s="1">
        <v>1</v>
      </c>
      <c r="G259" s="1">
        <v>2</v>
      </c>
      <c r="H259" s="1" t="s">
        <v>299</v>
      </c>
      <c r="I259" s="1"/>
      <c r="K259" s="1">
        <v>45</v>
      </c>
      <c r="L259" s="5" t="str">
        <f t="shared" si="1"/>
        <v>Marek Šimco (45 r.)</v>
      </c>
      <c r="M259" t="str">
        <f t="shared" si="2"/>
        <v>Šimco</v>
      </c>
      <c r="N259" s="8"/>
    </row>
    <row r="260" spans="1:14" ht="12.75" hidden="1">
      <c r="A260" s="1" t="str">
        <f t="shared" si="0"/>
        <v>BardejovPoslanec1</v>
      </c>
      <c r="B260" s="1" t="s">
        <v>206</v>
      </c>
      <c r="D260" s="1" t="s">
        <v>26</v>
      </c>
      <c r="E260" s="1">
        <v>9</v>
      </c>
      <c r="F260" s="1">
        <v>1</v>
      </c>
      <c r="G260" s="1">
        <v>1</v>
      </c>
      <c r="H260" s="1" t="s">
        <v>300</v>
      </c>
      <c r="I260" s="1" t="s">
        <v>21</v>
      </c>
      <c r="K260" s="1">
        <v>57</v>
      </c>
      <c r="L260" s="5" t="str">
        <f t="shared" si="1"/>
        <v>Ing. Jaroslav Fignár (57 r.)</v>
      </c>
      <c r="M260" t="str">
        <f t="shared" si="2"/>
        <v>Fignár</v>
      </c>
      <c r="N260" s="8"/>
    </row>
    <row r="261" spans="1:14" ht="12.75" hidden="1">
      <c r="A261" s="1" t="str">
        <f t="shared" si="0"/>
        <v>BardejovPoslanec2</v>
      </c>
      <c r="B261" s="1" t="s">
        <v>206</v>
      </c>
      <c r="D261" s="1" t="s">
        <v>26</v>
      </c>
      <c r="E261" s="1">
        <v>9</v>
      </c>
      <c r="F261" s="1">
        <v>1</v>
      </c>
      <c r="G261" s="1">
        <v>2</v>
      </c>
      <c r="H261" s="1" t="s">
        <v>301</v>
      </c>
      <c r="I261" s="1" t="s">
        <v>28</v>
      </c>
      <c r="K261" s="1">
        <v>36</v>
      </c>
      <c r="L261" s="5" t="str">
        <f t="shared" si="1"/>
        <v>Mgr. Pavol Goriščák (36 r.)</v>
      </c>
      <c r="M261" t="str">
        <f t="shared" si="2"/>
        <v>Goriščák</v>
      </c>
      <c r="N261" s="8"/>
    </row>
    <row r="262" spans="1:14" ht="12.75" hidden="1">
      <c r="A262" s="1" t="str">
        <f t="shared" si="0"/>
        <v>BratislavaPrimátor1</v>
      </c>
      <c r="B262" s="1" t="s">
        <v>302</v>
      </c>
      <c r="C262" s="1" t="s">
        <v>303</v>
      </c>
      <c r="D262" s="1" t="s">
        <v>19</v>
      </c>
      <c r="E262" s="1">
        <v>0</v>
      </c>
      <c r="F262" s="1">
        <v>1</v>
      </c>
      <c r="G262" s="1">
        <v>1</v>
      </c>
      <c r="H262" s="1" t="s">
        <v>304</v>
      </c>
      <c r="I262" s="1" t="s">
        <v>21</v>
      </c>
      <c r="K262" s="1">
        <v>41</v>
      </c>
      <c r="L262" s="5" t="str">
        <f t="shared" si="1"/>
        <v>Ing. Viktor Béreš (41 r.)</v>
      </c>
      <c r="M262" t="str">
        <f t="shared" si="2"/>
        <v>Béreš</v>
      </c>
      <c r="N262" s="8"/>
    </row>
    <row r="263" spans="1:14" ht="12.75" hidden="1">
      <c r="A263" s="1" t="str">
        <f t="shared" si="0"/>
        <v>BratislavaPrimátor2</v>
      </c>
      <c r="B263" s="1" t="s">
        <v>302</v>
      </c>
      <c r="C263" s="1" t="s">
        <v>303</v>
      </c>
      <c r="D263" s="1" t="s">
        <v>19</v>
      </c>
      <c r="E263" s="1">
        <v>0</v>
      </c>
      <c r="F263" s="1">
        <v>1</v>
      </c>
      <c r="G263" s="1">
        <v>2</v>
      </c>
      <c r="H263" s="1" t="s">
        <v>305</v>
      </c>
      <c r="I263" s="1" t="s">
        <v>48</v>
      </c>
      <c r="K263" s="1">
        <v>36</v>
      </c>
      <c r="L263" s="5" t="str">
        <f t="shared" si="1"/>
        <v>JUDr. Jaroslav Brada (36 r.)</v>
      </c>
      <c r="M263" t="str">
        <f t="shared" si="2"/>
        <v>Brada</v>
      </c>
      <c r="N263" s="8"/>
    </row>
    <row r="264" spans="1:14" ht="12.75" hidden="1">
      <c r="A264" s="1" t="str">
        <f t="shared" si="0"/>
        <v>BratislavaPrimátor3</v>
      </c>
      <c r="B264" s="1" t="s">
        <v>302</v>
      </c>
      <c r="C264" s="1" t="s">
        <v>303</v>
      </c>
      <c r="D264" s="1" t="s">
        <v>19</v>
      </c>
      <c r="E264" s="1">
        <v>0</v>
      </c>
      <c r="F264" s="1">
        <v>1</v>
      </c>
      <c r="G264" s="1">
        <v>3</v>
      </c>
      <c r="H264" s="1" t="s">
        <v>306</v>
      </c>
      <c r="I264" s="1" t="s">
        <v>21</v>
      </c>
      <c r="K264" s="1">
        <v>55</v>
      </c>
      <c r="L264" s="5" t="str">
        <f t="shared" si="1"/>
        <v>Ing. Václav Mika (55 r.)</v>
      </c>
      <c r="M264" t="str">
        <f t="shared" si="2"/>
        <v>Mika</v>
      </c>
      <c r="N264" s="8"/>
    </row>
    <row r="265" spans="1:14" ht="12.75" hidden="1">
      <c r="A265" s="1" t="str">
        <f t="shared" si="0"/>
        <v>BratislavaPrimátor4</v>
      </c>
      <c r="B265" s="1" t="s">
        <v>302</v>
      </c>
      <c r="C265" s="1" t="s">
        <v>303</v>
      </c>
      <c r="D265" s="1" t="s">
        <v>19</v>
      </c>
      <c r="E265" s="1">
        <v>0</v>
      </c>
      <c r="F265" s="1">
        <v>1</v>
      </c>
      <c r="G265" s="1">
        <v>4</v>
      </c>
      <c r="H265" s="1" t="s">
        <v>307</v>
      </c>
      <c r="I265" s="1" t="s">
        <v>21</v>
      </c>
      <c r="K265" s="1">
        <v>49</v>
      </c>
      <c r="L265" s="5" t="str">
        <f t="shared" si="1"/>
        <v>Ing. Ján Mrva (49 r.)</v>
      </c>
      <c r="M265" t="str">
        <f t="shared" si="2"/>
        <v>Mrva</v>
      </c>
      <c r="N265" s="8"/>
    </row>
    <row r="266" spans="1:14" ht="12.75" hidden="1">
      <c r="A266" s="1" t="str">
        <f t="shared" si="0"/>
        <v>BratislavaPrimátor5</v>
      </c>
      <c r="B266" s="1" t="s">
        <v>302</v>
      </c>
      <c r="C266" s="1" t="s">
        <v>303</v>
      </c>
      <c r="D266" s="1" t="s">
        <v>19</v>
      </c>
      <c r="E266" s="1">
        <v>0</v>
      </c>
      <c r="F266" s="1">
        <v>1</v>
      </c>
      <c r="G266" s="1">
        <v>5</v>
      </c>
      <c r="H266" s="1" t="s">
        <v>308</v>
      </c>
      <c r="I266" s="1" t="s">
        <v>48</v>
      </c>
      <c r="K266" s="1">
        <v>54</v>
      </c>
      <c r="L266" s="5" t="str">
        <f t="shared" si="1"/>
        <v>JUDr. Ivo Nesrovnal (54 r.)</v>
      </c>
      <c r="M266" t="str">
        <f t="shared" si="2"/>
        <v>Nesrovnal</v>
      </c>
      <c r="N266" s="8"/>
    </row>
    <row r="267" spans="1:14" ht="12.75" hidden="1">
      <c r="A267" s="1" t="str">
        <f t="shared" si="0"/>
        <v>BratislavaPrimátor6</v>
      </c>
      <c r="B267" s="1" t="s">
        <v>302</v>
      </c>
      <c r="C267" s="1" t="s">
        <v>303</v>
      </c>
      <c r="D267" s="1" t="s">
        <v>19</v>
      </c>
      <c r="E267" s="1">
        <v>0</v>
      </c>
      <c r="F267" s="1">
        <v>1</v>
      </c>
      <c r="G267" s="1">
        <v>6</v>
      </c>
      <c r="H267" s="1" t="s">
        <v>309</v>
      </c>
      <c r="I267" s="1" t="s">
        <v>23</v>
      </c>
      <c r="K267" s="1">
        <v>47</v>
      </c>
      <c r="L267" s="5" t="str">
        <f t="shared" si="1"/>
        <v>MUDr. Iveta Plšeková (47 r.)</v>
      </c>
      <c r="M267" t="str">
        <f t="shared" si="2"/>
        <v>Plšeková</v>
      </c>
      <c r="N267" s="8"/>
    </row>
    <row r="268" spans="1:14" ht="12.75" hidden="1">
      <c r="A268" s="1" t="str">
        <f t="shared" si="0"/>
        <v>BratislavaPrimátor7</v>
      </c>
      <c r="B268" s="1" t="s">
        <v>302</v>
      </c>
      <c r="C268" s="1" t="s">
        <v>303</v>
      </c>
      <c r="D268" s="1" t="s">
        <v>19</v>
      </c>
      <c r="E268" s="1">
        <v>0</v>
      </c>
      <c r="F268" s="1">
        <v>1</v>
      </c>
      <c r="G268" s="1">
        <v>7</v>
      </c>
      <c r="H268" s="1" t="s">
        <v>310</v>
      </c>
      <c r="I268" s="1" t="s">
        <v>28</v>
      </c>
      <c r="K268" s="1">
        <v>47</v>
      </c>
      <c r="L268" s="5" t="str">
        <f t="shared" si="1"/>
        <v>Mgr. Roman Ruhig (47 r.)</v>
      </c>
      <c r="M268" t="str">
        <f t="shared" si="2"/>
        <v>Ruhig</v>
      </c>
      <c r="N268" s="8"/>
    </row>
    <row r="269" spans="1:14" ht="12.75" hidden="1">
      <c r="A269" s="1" t="str">
        <f t="shared" si="0"/>
        <v>BratislavaPrimátor8</v>
      </c>
      <c r="B269" s="1" t="s">
        <v>302</v>
      </c>
      <c r="C269" s="1" t="s">
        <v>303</v>
      </c>
      <c r="D269" s="1" t="s">
        <v>19</v>
      </c>
      <c r="E269" s="1">
        <v>0</v>
      </c>
      <c r="F269" s="1">
        <v>1</v>
      </c>
      <c r="G269" s="1">
        <v>8</v>
      </c>
      <c r="H269" s="1" t="s">
        <v>311</v>
      </c>
      <c r="I269" s="1" t="s">
        <v>185</v>
      </c>
      <c r="K269" s="1">
        <v>55</v>
      </c>
      <c r="L269" s="5" t="str">
        <f t="shared" si="1"/>
        <v>RNDr. Andrej Trnovec (55 r.)</v>
      </c>
      <c r="M269" t="str">
        <f t="shared" si="2"/>
        <v>Trnovec</v>
      </c>
      <c r="N269" s="8"/>
    </row>
    <row r="270" spans="1:14" ht="12.75" hidden="1">
      <c r="A270" s="1" t="str">
        <f t="shared" si="0"/>
        <v>BratislavaPrimátor9</v>
      </c>
      <c r="B270" s="1" t="s">
        <v>302</v>
      </c>
      <c r="C270" s="1" t="s">
        <v>303</v>
      </c>
      <c r="D270" s="1" t="s">
        <v>19</v>
      </c>
      <c r="E270" s="1">
        <v>0</v>
      </c>
      <c r="F270" s="1">
        <v>1</v>
      </c>
      <c r="G270" s="1">
        <v>9</v>
      </c>
      <c r="H270" s="1" t="s">
        <v>312</v>
      </c>
      <c r="I270" s="1" t="s">
        <v>127</v>
      </c>
      <c r="K270" s="1">
        <v>41</v>
      </c>
      <c r="L270" s="5" t="str">
        <f t="shared" si="1"/>
        <v>Ing. arch. Matúš Vallo (41 r.)</v>
      </c>
      <c r="M270" t="str">
        <f t="shared" si="2"/>
        <v>Vallo</v>
      </c>
      <c r="N270" s="8"/>
    </row>
    <row r="271" spans="1:14" ht="12.75" hidden="1">
      <c r="A271" s="1" t="str">
        <f t="shared" si="0"/>
        <v>BratislavaPrimátor10</v>
      </c>
      <c r="B271" s="1" t="s">
        <v>302</v>
      </c>
      <c r="C271" s="1" t="s">
        <v>303</v>
      </c>
      <c r="D271" s="1" t="s">
        <v>19</v>
      </c>
      <c r="E271" s="1">
        <v>0</v>
      </c>
      <c r="F271" s="1">
        <v>1</v>
      </c>
      <c r="G271" s="1">
        <v>10</v>
      </c>
      <c r="H271" s="1" t="s">
        <v>313</v>
      </c>
      <c r="I271" s="1" t="s">
        <v>28</v>
      </c>
      <c r="K271" s="1">
        <v>43</v>
      </c>
      <c r="L271" s="5" t="str">
        <f t="shared" si="1"/>
        <v>Mgr. Miroslav Vetrík (43 r.)</v>
      </c>
      <c r="M271" t="str">
        <f t="shared" si="2"/>
        <v>Vetrík</v>
      </c>
      <c r="N271" s="8"/>
    </row>
    <row r="272" spans="1:14" ht="12.75" hidden="1">
      <c r="A272" s="1" t="str">
        <f t="shared" si="0"/>
        <v>BratislavaPoslanec1</v>
      </c>
      <c r="B272" s="1" t="s">
        <v>302</v>
      </c>
      <c r="C272" s="1" t="s">
        <v>303</v>
      </c>
      <c r="D272" s="1" t="s">
        <v>26</v>
      </c>
      <c r="E272" s="1">
        <v>1</v>
      </c>
      <c r="F272" s="1">
        <v>4</v>
      </c>
      <c r="G272" s="1">
        <v>1</v>
      </c>
      <c r="H272" s="1" t="s">
        <v>314</v>
      </c>
      <c r="I272" s="1" t="s">
        <v>127</v>
      </c>
      <c r="K272" s="1">
        <v>43</v>
      </c>
      <c r="L272" s="5" t="str">
        <f t="shared" si="1"/>
        <v>Ing. arch. Zuzana Aufrichtová (43 r.)</v>
      </c>
      <c r="M272" t="str">
        <f t="shared" si="2"/>
        <v>Aufrichtová</v>
      </c>
      <c r="N272" s="8"/>
    </row>
    <row r="273" spans="1:14" ht="12.75" hidden="1">
      <c r="A273" s="1" t="str">
        <f t="shared" si="0"/>
        <v>BratislavaPoslanec2</v>
      </c>
      <c r="B273" s="1" t="s">
        <v>302</v>
      </c>
      <c r="C273" s="1" t="s">
        <v>303</v>
      </c>
      <c r="D273" s="1" t="s">
        <v>26</v>
      </c>
      <c r="E273" s="1">
        <v>1</v>
      </c>
      <c r="F273" s="1">
        <v>4</v>
      </c>
      <c r="G273" s="1">
        <v>2</v>
      </c>
      <c r="H273" s="1" t="s">
        <v>315</v>
      </c>
      <c r="I273" s="1" t="s">
        <v>21</v>
      </c>
      <c r="J273" s="1" t="s">
        <v>42</v>
      </c>
      <c r="K273" s="1">
        <v>56</v>
      </c>
      <c r="L273" s="5" t="str">
        <f t="shared" si="1"/>
        <v>Ing. Dagmar Bednáriková PhD. (56 r.)</v>
      </c>
      <c r="M273" t="str">
        <f t="shared" si="2"/>
        <v>Bednáriková</v>
      </c>
      <c r="N273" s="8"/>
    </row>
    <row r="274" spans="1:14" ht="12.75" hidden="1">
      <c r="A274" s="1" t="str">
        <f t="shared" si="0"/>
        <v>BratislavaPoslanec3</v>
      </c>
      <c r="B274" s="1" t="s">
        <v>302</v>
      </c>
      <c r="C274" s="1" t="s">
        <v>303</v>
      </c>
      <c r="D274" s="1" t="s">
        <v>26</v>
      </c>
      <c r="E274" s="1">
        <v>1</v>
      </c>
      <c r="F274" s="1">
        <v>4</v>
      </c>
      <c r="G274" s="1">
        <v>3</v>
      </c>
      <c r="H274" s="1" t="s">
        <v>316</v>
      </c>
      <c r="I274" s="1" t="s">
        <v>153</v>
      </c>
      <c r="K274" s="1">
        <v>36</v>
      </c>
      <c r="L274" s="5" t="str">
        <f t="shared" si="1"/>
        <v>Mgr. art. Adam Berka (36 r.)</v>
      </c>
      <c r="M274" t="str">
        <f t="shared" si="2"/>
        <v>Berka</v>
      </c>
      <c r="N274" s="8"/>
    </row>
    <row r="275" spans="1:14" ht="12.75" hidden="1">
      <c r="A275" s="1" t="str">
        <f t="shared" si="0"/>
        <v>BratislavaPoslanec4</v>
      </c>
      <c r="B275" s="1" t="s">
        <v>302</v>
      </c>
      <c r="C275" s="1" t="s">
        <v>303</v>
      </c>
      <c r="D275" s="1" t="s">
        <v>26</v>
      </c>
      <c r="E275" s="1">
        <v>1</v>
      </c>
      <c r="F275" s="1">
        <v>4</v>
      </c>
      <c r="G275" s="1">
        <v>4</v>
      </c>
      <c r="H275" s="1" t="s">
        <v>317</v>
      </c>
      <c r="I275" s="1" t="s">
        <v>21</v>
      </c>
      <c r="J275" s="1" t="s">
        <v>37</v>
      </c>
      <c r="K275" s="1">
        <v>41</v>
      </c>
      <c r="L275" s="5" t="str">
        <f t="shared" si="1"/>
        <v>Ing. Martin Borguľa MBA (41 r.)</v>
      </c>
      <c r="M275" t="str">
        <f t="shared" si="2"/>
        <v>Borguľa</v>
      </c>
      <c r="N275" s="8"/>
    </row>
    <row r="276" spans="1:14" ht="12.75" hidden="1">
      <c r="A276" s="1" t="str">
        <f t="shared" si="0"/>
        <v>BratislavaPoslanec5</v>
      </c>
      <c r="B276" s="1" t="s">
        <v>302</v>
      </c>
      <c r="C276" s="1" t="s">
        <v>303</v>
      </c>
      <c r="D276" s="1" t="s">
        <v>26</v>
      </c>
      <c r="E276" s="1">
        <v>1</v>
      </c>
      <c r="F276" s="1">
        <v>4</v>
      </c>
      <c r="G276" s="1">
        <v>5</v>
      </c>
      <c r="H276" s="1" t="s">
        <v>305</v>
      </c>
      <c r="I276" s="1" t="s">
        <v>48</v>
      </c>
      <c r="K276" s="1">
        <v>36</v>
      </c>
      <c r="L276" s="5" t="str">
        <f t="shared" si="1"/>
        <v>JUDr. Jaroslav Brada (36 r.)</v>
      </c>
      <c r="M276" t="str">
        <f t="shared" si="2"/>
        <v>Brada</v>
      </c>
      <c r="N276" s="8"/>
    </row>
    <row r="277" spans="1:14" ht="12.75" hidden="1">
      <c r="A277" s="1" t="str">
        <f t="shared" si="0"/>
        <v>BratislavaPoslanec6</v>
      </c>
      <c r="B277" s="1" t="s">
        <v>302</v>
      </c>
      <c r="C277" s="1" t="s">
        <v>303</v>
      </c>
      <c r="D277" s="1" t="s">
        <v>26</v>
      </c>
      <c r="E277" s="1">
        <v>1</v>
      </c>
      <c r="F277" s="1">
        <v>4</v>
      </c>
      <c r="G277" s="1">
        <v>6</v>
      </c>
      <c r="H277" s="1" t="s">
        <v>318</v>
      </c>
      <c r="I277" s="1" t="s">
        <v>23</v>
      </c>
      <c r="K277" s="1">
        <v>63</v>
      </c>
      <c r="L277" s="5" t="str">
        <f t="shared" si="1"/>
        <v>MUDr. Michal Bucek (63 r.)</v>
      </c>
      <c r="M277" t="str">
        <f t="shared" si="2"/>
        <v>Bucek</v>
      </c>
      <c r="N277" s="8"/>
    </row>
    <row r="278" spans="1:14" ht="12.75" hidden="1">
      <c r="A278" s="1" t="str">
        <f t="shared" si="0"/>
        <v>BratislavaPoslanec7</v>
      </c>
      <c r="B278" s="1" t="s">
        <v>302</v>
      </c>
      <c r="C278" s="1" t="s">
        <v>303</v>
      </c>
      <c r="D278" s="1" t="s">
        <v>26</v>
      </c>
      <c r="E278" s="1">
        <v>1</v>
      </c>
      <c r="F278" s="1">
        <v>4</v>
      </c>
      <c r="G278" s="1">
        <v>7</v>
      </c>
      <c r="H278" s="1" t="s">
        <v>319</v>
      </c>
      <c r="I278" s="1" t="s">
        <v>21</v>
      </c>
      <c r="K278" s="1">
        <v>62</v>
      </c>
      <c r="L278" s="5" t="str">
        <f t="shared" si="1"/>
        <v>Ing. Peter Cesnak (62 r.)</v>
      </c>
      <c r="M278" t="str">
        <f t="shared" si="2"/>
        <v>Cesnak</v>
      </c>
      <c r="N278" s="8"/>
    </row>
    <row r="279" spans="1:14" ht="12.75" hidden="1">
      <c r="A279" s="1" t="str">
        <f t="shared" si="0"/>
        <v>BratislavaPoslanec8</v>
      </c>
      <c r="B279" s="1" t="s">
        <v>302</v>
      </c>
      <c r="C279" s="1" t="s">
        <v>303</v>
      </c>
      <c r="D279" s="1" t="s">
        <v>26</v>
      </c>
      <c r="E279" s="1">
        <v>1</v>
      </c>
      <c r="F279" s="1">
        <v>4</v>
      </c>
      <c r="G279" s="1">
        <v>8</v>
      </c>
      <c r="H279" s="1" t="s">
        <v>320</v>
      </c>
      <c r="I279" s="1" t="s">
        <v>21</v>
      </c>
      <c r="K279" s="1">
        <v>68</v>
      </c>
      <c r="L279" s="5" t="str">
        <f t="shared" si="1"/>
        <v>Ing. Viliam Denko (68 r.)</v>
      </c>
      <c r="M279" t="str">
        <f t="shared" si="2"/>
        <v>Denko</v>
      </c>
      <c r="N279" s="8"/>
    </row>
    <row r="280" spans="1:14" ht="12.75" hidden="1">
      <c r="A280" s="1" t="str">
        <f t="shared" si="0"/>
        <v>BratislavaPoslanec9</v>
      </c>
      <c r="B280" s="1" t="s">
        <v>302</v>
      </c>
      <c r="C280" s="1" t="s">
        <v>303</v>
      </c>
      <c r="D280" s="1" t="s">
        <v>26</v>
      </c>
      <c r="E280" s="1">
        <v>1</v>
      </c>
      <c r="F280" s="1">
        <v>4</v>
      </c>
      <c r="G280" s="1">
        <v>9</v>
      </c>
      <c r="H280" s="1" t="s">
        <v>321</v>
      </c>
      <c r="I280" s="1"/>
      <c r="K280" s="1">
        <v>48</v>
      </c>
      <c r="L280" s="5" t="str">
        <f t="shared" si="1"/>
        <v>Miloš Domorák (48 r.)</v>
      </c>
      <c r="M280" t="str">
        <f t="shared" si="2"/>
        <v>Domorák</v>
      </c>
      <c r="N280" s="8"/>
    </row>
    <row r="281" spans="1:14" ht="12.75" hidden="1">
      <c r="A281" s="1" t="str">
        <f t="shared" si="0"/>
        <v>BratislavaPoslanec10</v>
      </c>
      <c r="B281" s="1" t="s">
        <v>302</v>
      </c>
      <c r="C281" s="1" t="s">
        <v>303</v>
      </c>
      <c r="D281" s="1" t="s">
        <v>26</v>
      </c>
      <c r="E281" s="1">
        <v>1</v>
      </c>
      <c r="F281" s="1">
        <v>4</v>
      </c>
      <c r="G281" s="1">
        <v>10</v>
      </c>
      <c r="H281" s="1" t="s">
        <v>322</v>
      </c>
      <c r="I281" s="1"/>
      <c r="K281" s="1">
        <v>27</v>
      </c>
      <c r="L281" s="5" t="str">
        <f t="shared" si="1"/>
        <v>Ján Drinovský (27 r.)</v>
      </c>
      <c r="M281" t="str">
        <f t="shared" si="2"/>
        <v>Drinovský</v>
      </c>
      <c r="N281" s="8"/>
    </row>
    <row r="282" spans="1:14" ht="12.75" hidden="1">
      <c r="A282" s="1" t="str">
        <f t="shared" si="0"/>
        <v>BratislavaPoslanec11</v>
      </c>
      <c r="B282" s="1" t="s">
        <v>302</v>
      </c>
      <c r="C282" s="1" t="s">
        <v>303</v>
      </c>
      <c r="D282" s="1" t="s">
        <v>26</v>
      </c>
      <c r="E282" s="1">
        <v>1</v>
      </c>
      <c r="F282" s="1">
        <v>4</v>
      </c>
      <c r="G282" s="1">
        <v>11</v>
      </c>
      <c r="H282" s="1" t="s">
        <v>323</v>
      </c>
      <c r="I282" s="1" t="s">
        <v>21</v>
      </c>
      <c r="K282" s="1">
        <v>42</v>
      </c>
      <c r="L282" s="5" t="str">
        <f t="shared" si="1"/>
        <v>Ing. Marián Fabuľa (42 r.)</v>
      </c>
      <c r="M282" t="str">
        <f t="shared" si="2"/>
        <v>Fabuľa</v>
      </c>
      <c r="N282" s="8"/>
    </row>
    <row r="283" spans="1:14" ht="12.75" hidden="1">
      <c r="A283" s="1" t="str">
        <f t="shared" si="0"/>
        <v>BratislavaPoslanec12</v>
      </c>
      <c r="B283" s="1" t="s">
        <v>302</v>
      </c>
      <c r="C283" s="1" t="s">
        <v>303</v>
      </c>
      <c r="D283" s="1" t="s">
        <v>26</v>
      </c>
      <c r="E283" s="1">
        <v>1</v>
      </c>
      <c r="F283" s="1">
        <v>4</v>
      </c>
      <c r="G283" s="1">
        <v>12</v>
      </c>
      <c r="H283" s="1" t="s">
        <v>324</v>
      </c>
      <c r="I283" s="1" t="s">
        <v>127</v>
      </c>
      <c r="K283" s="1">
        <v>40</v>
      </c>
      <c r="L283" s="5" t="str">
        <f t="shared" si="1"/>
        <v>Ing. arch. Martin Gajdoš (40 r.)</v>
      </c>
      <c r="M283" t="str">
        <f t="shared" si="2"/>
        <v>Gajdoš</v>
      </c>
      <c r="N283" s="8"/>
    </row>
    <row r="284" spans="1:14" ht="12.75" hidden="1">
      <c r="A284" s="1" t="str">
        <f t="shared" si="0"/>
        <v>BratislavaPoslanec13</v>
      </c>
      <c r="B284" s="1" t="s">
        <v>302</v>
      </c>
      <c r="C284" s="1" t="s">
        <v>303</v>
      </c>
      <c r="D284" s="1" t="s">
        <v>26</v>
      </c>
      <c r="E284" s="1">
        <v>1</v>
      </c>
      <c r="F284" s="1">
        <v>4</v>
      </c>
      <c r="G284" s="1">
        <v>13</v>
      </c>
      <c r="H284" s="1" t="s">
        <v>325</v>
      </c>
      <c r="I284" s="1" t="s">
        <v>28</v>
      </c>
      <c r="K284" s="1">
        <v>38</v>
      </c>
      <c r="L284" s="5" t="str">
        <f t="shared" si="1"/>
        <v>Mgr. Gábor Grendel (38 r.)</v>
      </c>
      <c r="M284" t="str">
        <f t="shared" si="2"/>
        <v>Grendel</v>
      </c>
      <c r="N284" s="8"/>
    </row>
    <row r="285" spans="1:14" ht="12.75" hidden="1">
      <c r="A285" s="1" t="str">
        <f t="shared" si="0"/>
        <v>BratislavaPoslanec14</v>
      </c>
      <c r="B285" s="1" t="s">
        <v>302</v>
      </c>
      <c r="C285" s="1" t="s">
        <v>303</v>
      </c>
      <c r="D285" s="1" t="s">
        <v>26</v>
      </c>
      <c r="E285" s="1">
        <v>1</v>
      </c>
      <c r="F285" s="1">
        <v>4</v>
      </c>
      <c r="G285" s="1">
        <v>14</v>
      </c>
      <c r="H285" s="1" t="s">
        <v>326</v>
      </c>
      <c r="I285" s="1" t="s">
        <v>127</v>
      </c>
      <c r="K285" s="1">
        <v>42</v>
      </c>
      <c r="L285" s="5" t="str">
        <f t="shared" si="1"/>
        <v>Ing. arch. Róbert Grožaj (42 r.)</v>
      </c>
      <c r="M285" t="str">
        <f t="shared" si="2"/>
        <v>Grožaj</v>
      </c>
      <c r="N285" s="8"/>
    </row>
    <row r="286" spans="1:14" ht="12.75" hidden="1">
      <c r="A286" s="1" t="str">
        <f t="shared" si="0"/>
        <v>BratislavaPoslanec15</v>
      </c>
      <c r="B286" s="1" t="s">
        <v>302</v>
      </c>
      <c r="C286" s="1" t="s">
        <v>303</v>
      </c>
      <c r="D286" s="1" t="s">
        <v>26</v>
      </c>
      <c r="E286" s="1">
        <v>1</v>
      </c>
      <c r="F286" s="1">
        <v>4</v>
      </c>
      <c r="G286" s="1">
        <v>15</v>
      </c>
      <c r="H286" s="1" t="s">
        <v>327</v>
      </c>
      <c r="I286" s="1" t="s">
        <v>41</v>
      </c>
      <c r="K286" s="1">
        <v>74</v>
      </c>
      <c r="L286" s="5" t="str">
        <f t="shared" si="1"/>
        <v>PhDr. Štefan Holčík (74 r.)</v>
      </c>
      <c r="M286" t="str">
        <f t="shared" si="2"/>
        <v>Holčík</v>
      </c>
      <c r="N286" s="8"/>
    </row>
    <row r="287" spans="1:14" ht="12.75" hidden="1">
      <c r="A287" s="1" t="str">
        <f t="shared" si="0"/>
        <v>BratislavaPoslanec16</v>
      </c>
      <c r="B287" s="1" t="s">
        <v>302</v>
      </c>
      <c r="C287" s="1" t="s">
        <v>303</v>
      </c>
      <c r="D287" s="1" t="s">
        <v>26</v>
      </c>
      <c r="E287" s="1">
        <v>1</v>
      </c>
      <c r="F287" s="1">
        <v>4</v>
      </c>
      <c r="G287" s="1">
        <v>16</v>
      </c>
      <c r="H287" s="1" t="s">
        <v>328</v>
      </c>
      <c r="I287" s="1"/>
      <c r="K287" s="1">
        <v>28</v>
      </c>
      <c r="L287" s="5" t="str">
        <f t="shared" si="1"/>
        <v>Michaela Hornáčková (28 r.)</v>
      </c>
      <c r="M287" t="str">
        <f t="shared" si="2"/>
        <v>Hornáčková</v>
      </c>
      <c r="N287" s="8"/>
    </row>
    <row r="288" spans="1:14" ht="12.75" hidden="1">
      <c r="A288" s="1" t="str">
        <f t="shared" si="0"/>
        <v>BratislavaPoslanec17</v>
      </c>
      <c r="B288" s="1" t="s">
        <v>302</v>
      </c>
      <c r="C288" s="1" t="s">
        <v>303</v>
      </c>
      <c r="D288" s="1" t="s">
        <v>26</v>
      </c>
      <c r="E288" s="1">
        <v>1</v>
      </c>
      <c r="F288" s="1">
        <v>4</v>
      </c>
      <c r="G288" s="1">
        <v>17</v>
      </c>
      <c r="H288" s="1" t="s">
        <v>329</v>
      </c>
      <c r="I288" s="1" t="s">
        <v>23</v>
      </c>
      <c r="J288" s="1" t="s">
        <v>330</v>
      </c>
      <c r="K288" s="1">
        <v>66</v>
      </c>
      <c r="L288" s="5" t="str">
        <f t="shared" si="1"/>
        <v>MUDr. Samuel Janec MPH (66 r.)</v>
      </c>
      <c r="M288" t="str">
        <f t="shared" si="2"/>
        <v>Janec</v>
      </c>
      <c r="N288" s="8"/>
    </row>
    <row r="289" spans="1:14" ht="12.75" hidden="1">
      <c r="A289" s="1" t="str">
        <f t="shared" si="0"/>
        <v>BratislavaPoslanec18</v>
      </c>
      <c r="B289" s="1" t="s">
        <v>302</v>
      </c>
      <c r="C289" s="1" t="s">
        <v>303</v>
      </c>
      <c r="D289" s="1" t="s">
        <v>26</v>
      </c>
      <c r="E289" s="1">
        <v>1</v>
      </c>
      <c r="F289" s="1">
        <v>4</v>
      </c>
      <c r="G289" s="1">
        <v>18</v>
      </c>
      <c r="H289" s="1" t="s">
        <v>331</v>
      </c>
      <c r="I289" s="1" t="s">
        <v>153</v>
      </c>
      <c r="K289" s="1">
        <v>44</v>
      </c>
      <c r="L289" s="5" t="str">
        <f t="shared" si="1"/>
        <v>Mgr. art. Dana Kleinert (44 r.)</v>
      </c>
      <c r="M289" t="str">
        <f t="shared" si="2"/>
        <v>Kleinert</v>
      </c>
      <c r="N289" s="8"/>
    </row>
    <row r="290" spans="1:14" ht="12.75" hidden="1">
      <c r="A290" s="1" t="str">
        <f t="shared" si="0"/>
        <v>BratislavaPoslanec19</v>
      </c>
      <c r="B290" s="1" t="s">
        <v>302</v>
      </c>
      <c r="C290" s="1" t="s">
        <v>303</v>
      </c>
      <c r="D290" s="1" t="s">
        <v>26</v>
      </c>
      <c r="E290" s="1">
        <v>1</v>
      </c>
      <c r="F290" s="1">
        <v>4</v>
      </c>
      <c r="G290" s="1">
        <v>19</v>
      </c>
      <c r="H290" s="1" t="s">
        <v>332</v>
      </c>
      <c r="I290" s="1" t="s">
        <v>21</v>
      </c>
      <c r="K290" s="1">
        <v>66</v>
      </c>
      <c r="L290" s="5" t="str">
        <f t="shared" si="1"/>
        <v>Ing. Gabriel Kollár (66 r.)</v>
      </c>
      <c r="M290" t="str">
        <f t="shared" si="2"/>
        <v>Kollár</v>
      </c>
      <c r="N290" s="8"/>
    </row>
    <row r="291" spans="1:14" ht="12.75" hidden="1">
      <c r="A291" s="1" t="str">
        <f t="shared" si="0"/>
        <v>BratislavaPoslanec20</v>
      </c>
      <c r="B291" s="1" t="s">
        <v>302</v>
      </c>
      <c r="C291" s="1" t="s">
        <v>303</v>
      </c>
      <c r="D291" s="1" t="s">
        <v>26</v>
      </c>
      <c r="E291" s="1">
        <v>1</v>
      </c>
      <c r="F291" s="1">
        <v>4</v>
      </c>
      <c r="G291" s="1">
        <v>20</v>
      </c>
      <c r="H291" s="1" t="s">
        <v>333</v>
      </c>
      <c r="I291" s="1" t="s">
        <v>28</v>
      </c>
      <c r="K291" s="1">
        <v>25</v>
      </c>
      <c r="L291" s="5" t="str">
        <f t="shared" si="1"/>
        <v>Mgr. Martin Kormúth (25 r.)</v>
      </c>
      <c r="M291" t="str">
        <f t="shared" si="2"/>
        <v>Kormúth</v>
      </c>
      <c r="N291" s="8"/>
    </row>
    <row r="292" spans="1:14" ht="12.75" hidden="1">
      <c r="A292" s="1" t="str">
        <f t="shared" si="0"/>
        <v>BratislavaPoslanec21</v>
      </c>
      <c r="B292" s="1" t="s">
        <v>302</v>
      </c>
      <c r="C292" s="1" t="s">
        <v>303</v>
      </c>
      <c r="D292" s="1" t="s">
        <v>26</v>
      </c>
      <c r="E292" s="1">
        <v>1</v>
      </c>
      <c r="F292" s="1">
        <v>4</v>
      </c>
      <c r="G292" s="1">
        <v>21</v>
      </c>
      <c r="H292" s="1" t="s">
        <v>334</v>
      </c>
      <c r="I292" s="1" t="s">
        <v>335</v>
      </c>
      <c r="K292" s="1">
        <v>55</v>
      </c>
      <c r="L292" s="5" t="str">
        <f t="shared" si="1"/>
        <v>PharmDr. Milan Lopašovský (55 r.)</v>
      </c>
      <c r="M292" t="str">
        <f t="shared" si="2"/>
        <v>Lopašovský</v>
      </c>
      <c r="N292" s="8"/>
    </row>
    <row r="293" spans="1:14" ht="12.75" hidden="1">
      <c r="A293" s="1" t="str">
        <f t="shared" si="0"/>
        <v>BratislavaPoslanec22</v>
      </c>
      <c r="B293" s="1" t="s">
        <v>302</v>
      </c>
      <c r="C293" s="1" t="s">
        <v>303</v>
      </c>
      <c r="D293" s="1" t="s">
        <v>26</v>
      </c>
      <c r="E293" s="1">
        <v>1</v>
      </c>
      <c r="F293" s="1">
        <v>4</v>
      </c>
      <c r="G293" s="1">
        <v>22</v>
      </c>
      <c r="H293" s="1" t="s">
        <v>336</v>
      </c>
      <c r="I293" s="1" t="s">
        <v>28</v>
      </c>
      <c r="J293" s="1" t="s">
        <v>42</v>
      </c>
      <c r="K293" s="1">
        <v>30</v>
      </c>
      <c r="L293" s="5" t="str">
        <f t="shared" si="1"/>
        <v>Mgr. Martin Manina PhD. (30 r.)</v>
      </c>
      <c r="M293" t="str">
        <f t="shared" si="2"/>
        <v>Manina</v>
      </c>
      <c r="N293" s="8"/>
    </row>
    <row r="294" spans="1:14" ht="12.75" hidden="1">
      <c r="A294" s="1" t="str">
        <f t="shared" si="0"/>
        <v>BratislavaPoslanec23</v>
      </c>
      <c r="B294" s="1" t="s">
        <v>302</v>
      </c>
      <c r="C294" s="1" t="s">
        <v>303</v>
      </c>
      <c r="D294" s="1" t="s">
        <v>26</v>
      </c>
      <c r="E294" s="1">
        <v>1</v>
      </c>
      <c r="F294" s="1">
        <v>4</v>
      </c>
      <c r="G294" s="1">
        <v>23</v>
      </c>
      <c r="H294" s="1" t="s">
        <v>337</v>
      </c>
      <c r="I294" s="1"/>
      <c r="K294" s="1">
        <v>42</v>
      </c>
      <c r="L294" s="5" t="str">
        <f t="shared" si="1"/>
        <v>Peter Marček (42 r.)</v>
      </c>
      <c r="M294" t="str">
        <f t="shared" si="2"/>
        <v>Marček</v>
      </c>
      <c r="N294" s="8"/>
    </row>
    <row r="295" spans="1:14" ht="12.75" hidden="1">
      <c r="A295" s="1" t="str">
        <f t="shared" si="0"/>
        <v>BratislavaPoslanec24</v>
      </c>
      <c r="B295" s="1" t="s">
        <v>302</v>
      </c>
      <c r="C295" s="1" t="s">
        <v>303</v>
      </c>
      <c r="D295" s="1" t="s">
        <v>26</v>
      </c>
      <c r="E295" s="1">
        <v>1</v>
      </c>
      <c r="F295" s="1">
        <v>4</v>
      </c>
      <c r="G295" s="1">
        <v>24</v>
      </c>
      <c r="H295" s="1" t="s">
        <v>338</v>
      </c>
      <c r="I295" s="1" t="s">
        <v>28</v>
      </c>
      <c r="K295" s="1">
        <v>29</v>
      </c>
      <c r="L295" s="5" t="str">
        <f t="shared" si="1"/>
        <v>Mgr. Andrej Martinka (29 r.)</v>
      </c>
      <c r="M295" t="str">
        <f t="shared" si="2"/>
        <v>Martinka</v>
      </c>
      <c r="N295" s="8"/>
    </row>
    <row r="296" spans="1:14" ht="12.75" hidden="1">
      <c r="A296" s="1" t="str">
        <f t="shared" si="0"/>
        <v>BratislavaPoslanec25</v>
      </c>
      <c r="B296" s="1" t="s">
        <v>302</v>
      </c>
      <c r="C296" s="1" t="s">
        <v>303</v>
      </c>
      <c r="D296" s="1" t="s">
        <v>26</v>
      </c>
      <c r="E296" s="1">
        <v>1</v>
      </c>
      <c r="F296" s="1">
        <v>4</v>
      </c>
      <c r="G296" s="1">
        <v>25</v>
      </c>
      <c r="H296" s="1" t="s">
        <v>339</v>
      </c>
      <c r="I296" s="1" t="s">
        <v>90</v>
      </c>
      <c r="J296" s="1" t="s">
        <v>42</v>
      </c>
      <c r="K296" s="1">
        <v>46</v>
      </c>
      <c r="L296" s="5" t="str">
        <f t="shared" si="1"/>
        <v>PaedDr. Barbora Oráčová PhD. (46 r.)</v>
      </c>
      <c r="M296" t="str">
        <f t="shared" si="2"/>
        <v>Oráčová</v>
      </c>
      <c r="N296" s="8"/>
    </row>
    <row r="297" spans="1:14" ht="12.75" hidden="1">
      <c r="A297" s="1" t="str">
        <f t="shared" si="0"/>
        <v>BratislavaPoslanec26</v>
      </c>
      <c r="B297" s="1" t="s">
        <v>302</v>
      </c>
      <c r="C297" s="1" t="s">
        <v>303</v>
      </c>
      <c r="D297" s="1" t="s">
        <v>26</v>
      </c>
      <c r="E297" s="1">
        <v>1</v>
      </c>
      <c r="F297" s="1">
        <v>4</v>
      </c>
      <c r="G297" s="1">
        <v>26</v>
      </c>
      <c r="H297" s="1" t="s">
        <v>340</v>
      </c>
      <c r="I297" s="1" t="s">
        <v>28</v>
      </c>
      <c r="K297" s="1">
        <v>39</v>
      </c>
      <c r="L297" s="5" t="str">
        <f t="shared" si="1"/>
        <v>Mgr. Marek Para (39 r.)</v>
      </c>
      <c r="M297" t="str">
        <f t="shared" si="2"/>
        <v>Para</v>
      </c>
      <c r="N297" s="8"/>
    </row>
    <row r="298" spans="1:14" ht="12.75" hidden="1">
      <c r="A298" s="1" t="str">
        <f t="shared" si="0"/>
        <v>BratislavaPoslanec27</v>
      </c>
      <c r="B298" s="1" t="s">
        <v>302</v>
      </c>
      <c r="C298" s="1" t="s">
        <v>303</v>
      </c>
      <c r="D298" s="1" t="s">
        <v>26</v>
      </c>
      <c r="E298" s="1">
        <v>1</v>
      </c>
      <c r="F298" s="1">
        <v>4</v>
      </c>
      <c r="G298" s="1">
        <v>27</v>
      </c>
      <c r="H298" s="1" t="s">
        <v>341</v>
      </c>
      <c r="I298" s="1" t="s">
        <v>21</v>
      </c>
      <c r="K298" s="1">
        <v>57</v>
      </c>
      <c r="L298" s="5" t="str">
        <f t="shared" si="1"/>
        <v>Ing. Luboš David Sirota (57 r.)</v>
      </c>
      <c r="M298" t="str">
        <f t="shared" si="2"/>
        <v>David Sirota</v>
      </c>
      <c r="N298" s="8"/>
    </row>
    <row r="299" spans="1:14" ht="12.75" hidden="1">
      <c r="A299" s="1" t="str">
        <f t="shared" si="0"/>
        <v>BratislavaPoslanec28</v>
      </c>
      <c r="B299" s="1" t="s">
        <v>302</v>
      </c>
      <c r="C299" s="1" t="s">
        <v>303</v>
      </c>
      <c r="D299" s="1" t="s">
        <v>26</v>
      </c>
      <c r="E299" s="1">
        <v>1</v>
      </c>
      <c r="F299" s="1">
        <v>4</v>
      </c>
      <c r="G299" s="1">
        <v>28</v>
      </c>
      <c r="H299" s="1" t="s">
        <v>342</v>
      </c>
      <c r="I299" s="1" t="s">
        <v>41</v>
      </c>
      <c r="K299" s="1">
        <v>68</v>
      </c>
      <c r="L299" s="5" t="str">
        <f t="shared" si="1"/>
        <v>PhDr. Eva Sisková (68 r.)</v>
      </c>
      <c r="M299" t="str">
        <f t="shared" si="2"/>
        <v>Sisková</v>
      </c>
      <c r="N299" s="8"/>
    </row>
    <row r="300" spans="1:14" ht="12.75" hidden="1">
      <c r="A300" s="1" t="str">
        <f t="shared" si="0"/>
        <v>BratislavaPoslanec29</v>
      </c>
      <c r="B300" s="1" t="s">
        <v>302</v>
      </c>
      <c r="C300" s="1" t="s">
        <v>303</v>
      </c>
      <c r="D300" s="1" t="s">
        <v>26</v>
      </c>
      <c r="E300" s="1">
        <v>1</v>
      </c>
      <c r="F300" s="1">
        <v>4</v>
      </c>
      <c r="G300" s="1">
        <v>29</v>
      </c>
      <c r="H300" s="1" t="s">
        <v>343</v>
      </c>
      <c r="I300" s="1"/>
      <c r="K300" s="1">
        <v>24</v>
      </c>
      <c r="L300" s="5" t="str">
        <f t="shared" si="1"/>
        <v>Robert Slezak (24 r.)</v>
      </c>
      <c r="M300" t="str">
        <f t="shared" si="2"/>
        <v>Slezak</v>
      </c>
      <c r="N300" s="8"/>
    </row>
    <row r="301" spans="1:14" ht="12.75" hidden="1">
      <c r="A301" s="1" t="str">
        <f t="shared" si="0"/>
        <v>BratislavaPoslanec30</v>
      </c>
      <c r="B301" s="1" t="s">
        <v>302</v>
      </c>
      <c r="C301" s="1" t="s">
        <v>303</v>
      </c>
      <c r="D301" s="1" t="s">
        <v>26</v>
      </c>
      <c r="E301" s="1">
        <v>1</v>
      </c>
      <c r="F301" s="1">
        <v>4</v>
      </c>
      <c r="G301" s="1">
        <v>30</v>
      </c>
      <c r="H301" s="1" t="s">
        <v>344</v>
      </c>
      <c r="I301" s="1" t="s">
        <v>41</v>
      </c>
      <c r="J301" s="1" t="s">
        <v>107</v>
      </c>
      <c r="K301" s="1">
        <v>69</v>
      </c>
      <c r="L301" s="5" t="str">
        <f t="shared" si="1"/>
        <v>PhDr. Janka Šípošová CSc. (69 r.)</v>
      </c>
      <c r="M301" t="str">
        <f t="shared" si="2"/>
        <v>Šípošová</v>
      </c>
      <c r="N301" s="8"/>
    </row>
    <row r="302" spans="1:14" ht="12.75" hidden="1">
      <c r="A302" s="1" t="str">
        <f t="shared" si="0"/>
        <v>BratislavaPoslanec31</v>
      </c>
      <c r="B302" s="1" t="s">
        <v>302</v>
      </c>
      <c r="C302" s="1" t="s">
        <v>303</v>
      </c>
      <c r="D302" s="1" t="s">
        <v>26</v>
      </c>
      <c r="E302" s="1">
        <v>1</v>
      </c>
      <c r="F302" s="1">
        <v>4</v>
      </c>
      <c r="G302" s="1">
        <v>31</v>
      </c>
      <c r="H302" s="1" t="s">
        <v>345</v>
      </c>
      <c r="I302" s="1" t="s">
        <v>28</v>
      </c>
      <c r="K302" s="1">
        <v>48</v>
      </c>
      <c r="L302" s="5" t="str">
        <f t="shared" si="1"/>
        <v>Mgr. Sven Šovčík (48 r.)</v>
      </c>
      <c r="M302" t="str">
        <f t="shared" si="2"/>
        <v>Šovčík</v>
      </c>
      <c r="N302" s="8"/>
    </row>
    <row r="303" spans="1:14" ht="12.75" hidden="1">
      <c r="A303" s="1" t="str">
        <f t="shared" si="0"/>
        <v>BratislavaPoslanec32</v>
      </c>
      <c r="B303" s="1" t="s">
        <v>302</v>
      </c>
      <c r="C303" s="1" t="s">
        <v>303</v>
      </c>
      <c r="D303" s="1" t="s">
        <v>26</v>
      </c>
      <c r="E303" s="1">
        <v>1</v>
      </c>
      <c r="F303" s="1">
        <v>4</v>
      </c>
      <c r="G303" s="1">
        <v>32</v>
      </c>
      <c r="H303" s="1" t="s">
        <v>346</v>
      </c>
      <c r="I303" s="1" t="s">
        <v>28</v>
      </c>
      <c r="K303" s="1">
        <v>48</v>
      </c>
      <c r="L303" s="5" t="str">
        <f t="shared" si="1"/>
        <v>Mgr. Radoslav Števčík (48 r.)</v>
      </c>
      <c r="M303" t="str">
        <f t="shared" si="2"/>
        <v>Števčík</v>
      </c>
      <c r="N303" s="8"/>
    </row>
    <row r="304" spans="1:14" ht="12.75" hidden="1">
      <c r="A304" s="1" t="str">
        <f t="shared" si="0"/>
        <v>BratislavaPoslanec33</v>
      </c>
      <c r="B304" s="1" t="s">
        <v>302</v>
      </c>
      <c r="C304" s="1" t="s">
        <v>303</v>
      </c>
      <c r="D304" s="1" t="s">
        <v>26</v>
      </c>
      <c r="E304" s="1">
        <v>1</v>
      </c>
      <c r="F304" s="1">
        <v>4</v>
      </c>
      <c r="G304" s="1">
        <v>33</v>
      </c>
      <c r="H304" s="1" t="s">
        <v>347</v>
      </c>
      <c r="I304" s="1" t="s">
        <v>348</v>
      </c>
      <c r="J304" s="1" t="s">
        <v>107</v>
      </c>
      <c r="K304" s="1">
        <v>72</v>
      </c>
      <c r="L304" s="5" t="str">
        <f t="shared" si="1"/>
        <v>Doc. Ing. Ladislav Štibrányi CSc. (72 r.)</v>
      </c>
      <c r="M304" t="str">
        <f t="shared" si="2"/>
        <v>Štibrányi</v>
      </c>
      <c r="N304" s="8"/>
    </row>
    <row r="305" spans="1:14" ht="12.75" hidden="1">
      <c r="A305" s="1" t="str">
        <f t="shared" si="0"/>
        <v>BratislavaPoslanec34</v>
      </c>
      <c r="B305" s="1" t="s">
        <v>302</v>
      </c>
      <c r="C305" s="1" t="s">
        <v>303</v>
      </c>
      <c r="D305" s="1" t="s">
        <v>26</v>
      </c>
      <c r="E305" s="1">
        <v>1</v>
      </c>
      <c r="F305" s="1">
        <v>4</v>
      </c>
      <c r="G305" s="1">
        <v>34</v>
      </c>
      <c r="H305" s="1" t="s">
        <v>349</v>
      </c>
      <c r="I305" s="1" t="s">
        <v>23</v>
      </c>
      <c r="J305" s="1" t="s">
        <v>350</v>
      </c>
      <c r="K305" s="1">
        <v>65</v>
      </c>
      <c r="L305" s="5" t="str">
        <f t="shared" si="1"/>
        <v>MUDr. Juraj Štofko PhD, MBA (65 r.)</v>
      </c>
      <c r="M305" t="str">
        <f t="shared" si="2"/>
        <v>Štofko</v>
      </c>
      <c r="N305" s="8"/>
    </row>
    <row r="306" spans="1:14" ht="12.75" hidden="1">
      <c r="A306" s="1" t="str">
        <f t="shared" si="0"/>
        <v>BratislavaPoslanec35</v>
      </c>
      <c r="B306" s="1" t="s">
        <v>302</v>
      </c>
      <c r="C306" s="1" t="s">
        <v>303</v>
      </c>
      <c r="D306" s="1" t="s">
        <v>26</v>
      </c>
      <c r="E306" s="1">
        <v>1</v>
      </c>
      <c r="F306" s="1">
        <v>4</v>
      </c>
      <c r="G306" s="1">
        <v>35</v>
      </c>
      <c r="H306" s="1" t="s">
        <v>351</v>
      </c>
      <c r="I306" s="1"/>
      <c r="K306" s="1">
        <v>37</v>
      </c>
      <c r="L306" s="5" t="str">
        <f t="shared" si="1"/>
        <v>Michal Šulek (37 r.)</v>
      </c>
      <c r="M306" t="str">
        <f t="shared" si="2"/>
        <v>Šulek</v>
      </c>
      <c r="N306" s="8"/>
    </row>
    <row r="307" spans="1:14" ht="12.75" hidden="1">
      <c r="A307" s="1" t="str">
        <f t="shared" si="0"/>
        <v>BratislavaPoslanec36</v>
      </c>
      <c r="B307" s="1" t="s">
        <v>302</v>
      </c>
      <c r="C307" s="1" t="s">
        <v>303</v>
      </c>
      <c r="D307" s="1" t="s">
        <v>26</v>
      </c>
      <c r="E307" s="1">
        <v>1</v>
      </c>
      <c r="F307" s="1">
        <v>4</v>
      </c>
      <c r="G307" s="1">
        <v>36</v>
      </c>
      <c r="H307" s="1" t="s">
        <v>352</v>
      </c>
      <c r="I307" s="1" t="s">
        <v>21</v>
      </c>
      <c r="K307" s="1">
        <v>50</v>
      </c>
      <c r="L307" s="5" t="str">
        <f t="shared" si="1"/>
        <v>Ing. Matej Vagač (50 r.)</v>
      </c>
      <c r="M307" t="str">
        <f t="shared" si="2"/>
        <v>Vagač</v>
      </c>
      <c r="N307" s="8"/>
    </row>
    <row r="308" spans="1:14" ht="12.75" hidden="1">
      <c r="A308" s="1" t="str">
        <f t="shared" si="0"/>
        <v>BratislavaPoslanec37</v>
      </c>
      <c r="B308" s="1" t="s">
        <v>302</v>
      </c>
      <c r="C308" s="1" t="s">
        <v>303</v>
      </c>
      <c r="D308" s="1" t="s">
        <v>26</v>
      </c>
      <c r="E308" s="1">
        <v>1</v>
      </c>
      <c r="F308" s="1">
        <v>4</v>
      </c>
      <c r="G308" s="1">
        <v>37</v>
      </c>
      <c r="H308" s="1" t="s">
        <v>312</v>
      </c>
      <c r="I308" s="1" t="s">
        <v>127</v>
      </c>
      <c r="K308" s="1">
        <v>41</v>
      </c>
      <c r="L308" s="5" t="str">
        <f t="shared" si="1"/>
        <v>Ing. arch. Matúš Vallo (41 r.)</v>
      </c>
      <c r="M308" t="str">
        <f t="shared" si="2"/>
        <v>Vallo</v>
      </c>
      <c r="N308" s="8"/>
    </row>
    <row r="309" spans="1:14" ht="12.75" hidden="1">
      <c r="A309" s="1" t="str">
        <f t="shared" si="0"/>
        <v>BratislavaPoslanec38</v>
      </c>
      <c r="B309" s="1" t="s">
        <v>302</v>
      </c>
      <c r="C309" s="1" t="s">
        <v>303</v>
      </c>
      <c r="D309" s="1" t="s">
        <v>26</v>
      </c>
      <c r="E309" s="1">
        <v>1</v>
      </c>
      <c r="F309" s="1">
        <v>4</v>
      </c>
      <c r="G309" s="1">
        <v>38</v>
      </c>
      <c r="H309" s="1" t="s">
        <v>313</v>
      </c>
      <c r="I309" s="1" t="s">
        <v>28</v>
      </c>
      <c r="K309" s="1">
        <v>43</v>
      </c>
      <c r="L309" s="5" t="str">
        <f t="shared" si="1"/>
        <v>Mgr. Miroslav Vetrík (43 r.)</v>
      </c>
      <c r="M309" t="str">
        <f t="shared" si="2"/>
        <v>Vetrík</v>
      </c>
      <c r="N309" s="8"/>
    </row>
    <row r="310" spans="1:14" ht="12.75" hidden="1">
      <c r="A310" s="1" t="str">
        <f t="shared" si="0"/>
        <v>BratislavaPoslanec1</v>
      </c>
      <c r="B310" s="1" t="s">
        <v>302</v>
      </c>
      <c r="C310" s="1" t="s">
        <v>303</v>
      </c>
      <c r="D310" s="1" t="s">
        <v>26</v>
      </c>
      <c r="E310" s="1">
        <v>2</v>
      </c>
      <c r="F310" s="1">
        <v>2</v>
      </c>
      <c r="G310" s="1">
        <v>1</v>
      </c>
      <c r="H310" s="1" t="s">
        <v>353</v>
      </c>
      <c r="I310" s="1" t="s">
        <v>21</v>
      </c>
      <c r="K310" s="1">
        <v>65</v>
      </c>
      <c r="L310" s="5" t="str">
        <f t="shared" si="1"/>
        <v>Ing. Peter Adamec (65 r.)</v>
      </c>
      <c r="M310" t="str">
        <f t="shared" si="2"/>
        <v>Adamec</v>
      </c>
      <c r="N310" s="8"/>
    </row>
    <row r="311" spans="1:14" ht="12.75" hidden="1">
      <c r="A311" s="1" t="str">
        <f t="shared" si="0"/>
        <v>BratislavaPoslanec2</v>
      </c>
      <c r="B311" s="1" t="s">
        <v>302</v>
      </c>
      <c r="C311" s="1" t="s">
        <v>303</v>
      </c>
      <c r="D311" s="1" t="s">
        <v>26</v>
      </c>
      <c r="E311" s="1">
        <v>2</v>
      </c>
      <c r="F311" s="1">
        <v>2</v>
      </c>
      <c r="G311" s="1">
        <v>2</v>
      </c>
      <c r="H311" s="1" t="s">
        <v>354</v>
      </c>
      <c r="I311" s="1" t="s">
        <v>21</v>
      </c>
      <c r="K311" s="1">
        <v>41</v>
      </c>
      <c r="L311" s="5" t="str">
        <f t="shared" si="1"/>
        <v>Ing. Milan Černý (41 r.)</v>
      </c>
      <c r="M311" t="str">
        <f t="shared" si="2"/>
        <v>Černý</v>
      </c>
      <c r="N311" s="8"/>
    </row>
    <row r="312" spans="1:14" ht="12.75" hidden="1">
      <c r="A312" s="1" t="str">
        <f t="shared" si="0"/>
        <v>BratislavaPoslanec3</v>
      </c>
      <c r="B312" s="1" t="s">
        <v>302</v>
      </c>
      <c r="C312" s="1" t="s">
        <v>303</v>
      </c>
      <c r="D312" s="1" t="s">
        <v>26</v>
      </c>
      <c r="E312" s="1">
        <v>2</v>
      </c>
      <c r="F312" s="1">
        <v>2</v>
      </c>
      <c r="G312" s="1">
        <v>3</v>
      </c>
      <c r="H312" s="1" t="s">
        <v>355</v>
      </c>
      <c r="I312" s="1" t="s">
        <v>28</v>
      </c>
      <c r="K312" s="1">
        <v>42</v>
      </c>
      <c r="L312" s="5" t="str">
        <f t="shared" si="1"/>
        <v>Mgr. Jana Grossmanová (42 r.)</v>
      </c>
      <c r="M312" t="str">
        <f t="shared" si="2"/>
        <v>Grossmanová</v>
      </c>
      <c r="N312" s="8"/>
    </row>
    <row r="313" spans="1:14" ht="12.75" hidden="1">
      <c r="A313" s="1" t="str">
        <f t="shared" si="0"/>
        <v>BratislavaPoslanec4</v>
      </c>
      <c r="B313" s="1" t="s">
        <v>302</v>
      </c>
      <c r="C313" s="1" t="s">
        <v>303</v>
      </c>
      <c r="D313" s="1" t="s">
        <v>26</v>
      </c>
      <c r="E313" s="1">
        <v>2</v>
      </c>
      <c r="F313" s="1">
        <v>2</v>
      </c>
      <c r="G313" s="1">
        <v>4</v>
      </c>
      <c r="H313" s="1" t="s">
        <v>356</v>
      </c>
      <c r="I313" s="1" t="s">
        <v>21</v>
      </c>
      <c r="K313" s="1">
        <v>46</v>
      </c>
      <c r="L313" s="5" t="str">
        <f t="shared" si="1"/>
        <v>Ing. Martin Halás (46 r.)</v>
      </c>
      <c r="M313" t="str">
        <f t="shared" si="2"/>
        <v>Halás</v>
      </c>
      <c r="N313" s="8"/>
    </row>
    <row r="314" spans="1:14" ht="12.75" hidden="1">
      <c r="A314" s="1" t="str">
        <f t="shared" si="0"/>
        <v>BratislavaPoslanec5</v>
      </c>
      <c r="B314" s="1" t="s">
        <v>302</v>
      </c>
      <c r="C314" s="1" t="s">
        <v>303</v>
      </c>
      <c r="D314" s="1" t="s">
        <v>26</v>
      </c>
      <c r="E314" s="1">
        <v>2</v>
      </c>
      <c r="F314" s="1">
        <v>2</v>
      </c>
      <c r="G314" s="1">
        <v>5</v>
      </c>
      <c r="H314" s="1" t="s">
        <v>357</v>
      </c>
      <c r="I314" s="1" t="s">
        <v>63</v>
      </c>
      <c r="K314" s="1">
        <v>50</v>
      </c>
      <c r="L314" s="5" t="str">
        <f t="shared" si="1"/>
        <v>Ing. Bc. Vladimír Holásek (50 r.)</v>
      </c>
      <c r="M314" t="str">
        <f t="shared" si="2"/>
        <v>Holásek</v>
      </c>
      <c r="N314" s="8"/>
    </row>
    <row r="315" spans="1:14" ht="12.75" hidden="1">
      <c r="A315" s="1" t="str">
        <f t="shared" si="0"/>
        <v>BratislavaPoslanec6</v>
      </c>
      <c r="B315" s="1" t="s">
        <v>302</v>
      </c>
      <c r="C315" s="1" t="s">
        <v>303</v>
      </c>
      <c r="D315" s="1" t="s">
        <v>26</v>
      </c>
      <c r="E315" s="1">
        <v>2</v>
      </c>
      <c r="F315" s="1">
        <v>2</v>
      </c>
      <c r="G315" s="1">
        <v>6</v>
      </c>
      <c r="H315" s="1" t="s">
        <v>358</v>
      </c>
      <c r="I315" s="1"/>
      <c r="K315" s="1">
        <v>68</v>
      </c>
      <c r="L315" s="5" t="str">
        <f t="shared" si="1"/>
        <v>Izabella Jégh (68 r.)</v>
      </c>
      <c r="M315" t="str">
        <f t="shared" si="2"/>
        <v>Jégh</v>
      </c>
      <c r="N315" s="8"/>
    </row>
    <row r="316" spans="1:14" ht="12.75" hidden="1">
      <c r="A316" s="1" t="str">
        <f t="shared" si="0"/>
        <v>BratislavaPoslanec7</v>
      </c>
      <c r="B316" s="1" t="s">
        <v>302</v>
      </c>
      <c r="C316" s="1" t="s">
        <v>303</v>
      </c>
      <c r="D316" s="1" t="s">
        <v>26</v>
      </c>
      <c r="E316" s="1">
        <v>2</v>
      </c>
      <c r="F316" s="1">
        <v>2</v>
      </c>
      <c r="G316" s="1">
        <v>7</v>
      </c>
      <c r="H316" s="1" t="s">
        <v>359</v>
      </c>
      <c r="I316" s="1"/>
      <c r="K316" s="1">
        <v>21</v>
      </c>
      <c r="L316" s="5" t="str">
        <f t="shared" si="1"/>
        <v>Sofia Karasová (21 r.)</v>
      </c>
      <c r="M316" t="str">
        <f t="shared" si="2"/>
        <v>Karasová</v>
      </c>
      <c r="N316" s="8"/>
    </row>
    <row r="317" spans="1:14" ht="12.75" hidden="1">
      <c r="A317" s="1" t="str">
        <f t="shared" si="0"/>
        <v>BratislavaPoslanec8</v>
      </c>
      <c r="B317" s="1" t="s">
        <v>302</v>
      </c>
      <c r="C317" s="1" t="s">
        <v>303</v>
      </c>
      <c r="D317" s="1" t="s">
        <v>26</v>
      </c>
      <c r="E317" s="1">
        <v>2</v>
      </c>
      <c r="F317" s="1">
        <v>2</v>
      </c>
      <c r="G317" s="1">
        <v>8</v>
      </c>
      <c r="H317" s="1" t="s">
        <v>360</v>
      </c>
      <c r="I317" s="1" t="s">
        <v>28</v>
      </c>
      <c r="K317" s="1">
        <v>47</v>
      </c>
      <c r="L317" s="5" t="str">
        <f t="shared" si="1"/>
        <v>Mgr. Kristián Kevický (47 r.)</v>
      </c>
      <c r="M317" t="str">
        <f t="shared" si="2"/>
        <v>Kevický</v>
      </c>
      <c r="N317" s="8"/>
    </row>
    <row r="318" spans="1:14" ht="12.75" hidden="1">
      <c r="A318" s="1" t="str">
        <f t="shared" si="0"/>
        <v>BratislavaPoslanec9</v>
      </c>
      <c r="B318" s="1" t="s">
        <v>302</v>
      </c>
      <c r="C318" s="1" t="s">
        <v>303</v>
      </c>
      <c r="D318" s="1" t="s">
        <v>26</v>
      </c>
      <c r="E318" s="1">
        <v>2</v>
      </c>
      <c r="F318" s="1">
        <v>2</v>
      </c>
      <c r="G318" s="1">
        <v>9</v>
      </c>
      <c r="H318" s="1" t="s">
        <v>361</v>
      </c>
      <c r="I318" s="1"/>
      <c r="K318" s="1">
        <v>54</v>
      </c>
      <c r="L318" s="5" t="str">
        <f t="shared" si="1"/>
        <v>Pavol Kubiš (54 r.)</v>
      </c>
      <c r="M318" t="str">
        <f t="shared" si="2"/>
        <v>Kubiš</v>
      </c>
      <c r="N318" s="8"/>
    </row>
    <row r="319" spans="1:14" ht="12.75" hidden="1">
      <c r="A319" s="1" t="str">
        <f t="shared" si="0"/>
        <v>BratislavaPoslanec10</v>
      </c>
      <c r="B319" s="1" t="s">
        <v>302</v>
      </c>
      <c r="C319" s="1" t="s">
        <v>303</v>
      </c>
      <c r="D319" s="1" t="s">
        <v>26</v>
      </c>
      <c r="E319" s="1">
        <v>2</v>
      </c>
      <c r="F319" s="1">
        <v>2</v>
      </c>
      <c r="G319" s="1">
        <v>10</v>
      </c>
      <c r="H319" s="1" t="s">
        <v>362</v>
      </c>
      <c r="I319" s="1" t="s">
        <v>28</v>
      </c>
      <c r="K319" s="1">
        <v>32</v>
      </c>
      <c r="L319" s="5" t="str">
        <f t="shared" si="1"/>
        <v>Mgr. Zoran Kupkovič (32 r.)</v>
      </c>
      <c r="M319" t="str">
        <f t="shared" si="2"/>
        <v>Kupkovič</v>
      </c>
      <c r="N319" s="8"/>
    </row>
    <row r="320" spans="1:14" ht="12.75" hidden="1">
      <c r="A320" s="1" t="str">
        <f t="shared" si="0"/>
        <v>BratislavaPoslanec11</v>
      </c>
      <c r="B320" s="1" t="s">
        <v>302</v>
      </c>
      <c r="C320" s="1" t="s">
        <v>303</v>
      </c>
      <c r="D320" s="1" t="s">
        <v>26</v>
      </c>
      <c r="E320" s="1">
        <v>2</v>
      </c>
      <c r="F320" s="1">
        <v>2</v>
      </c>
      <c r="G320" s="1">
        <v>11</v>
      </c>
      <c r="H320" s="1" t="s">
        <v>363</v>
      </c>
      <c r="I320" s="1" t="s">
        <v>21</v>
      </c>
      <c r="K320" s="1">
        <v>35</v>
      </c>
      <c r="L320" s="5" t="str">
        <f t="shared" si="1"/>
        <v>Ing. Roman Lamoš (35 r.)</v>
      </c>
      <c r="M320" t="str">
        <f t="shared" si="2"/>
        <v>Lamoš</v>
      </c>
      <c r="N320" s="8"/>
    </row>
    <row r="321" spans="1:14" ht="12.75" hidden="1">
      <c r="A321" s="1" t="str">
        <f t="shared" si="0"/>
        <v>BratislavaPoslanec12</v>
      </c>
      <c r="B321" s="1" t="s">
        <v>302</v>
      </c>
      <c r="C321" s="1" t="s">
        <v>303</v>
      </c>
      <c r="D321" s="1" t="s">
        <v>26</v>
      </c>
      <c r="E321" s="1">
        <v>2</v>
      </c>
      <c r="F321" s="1">
        <v>2</v>
      </c>
      <c r="G321" s="1">
        <v>12</v>
      </c>
      <c r="H321" s="1" t="s">
        <v>374</v>
      </c>
      <c r="I321" s="1" t="s">
        <v>185</v>
      </c>
      <c r="J321" s="1" t="s">
        <v>37</v>
      </c>
      <c r="K321" s="1">
        <v>55</v>
      </c>
      <c r="L321" s="5" t="str">
        <f t="shared" si="1"/>
        <v>RNDr. Oto Nevický MBA (55 r.)</v>
      </c>
      <c r="M321" t="str">
        <f t="shared" si="2"/>
        <v>Nevický</v>
      </c>
      <c r="N321" s="8"/>
    </row>
    <row r="322" spans="1:14" ht="12.75" hidden="1">
      <c r="A322" s="1" t="str">
        <f t="shared" si="0"/>
        <v>BratislavaPoslanec13</v>
      </c>
      <c r="B322" s="1" t="s">
        <v>302</v>
      </c>
      <c r="C322" s="1" t="s">
        <v>303</v>
      </c>
      <c r="D322" s="1" t="s">
        <v>26</v>
      </c>
      <c r="E322" s="1">
        <v>2</v>
      </c>
      <c r="F322" s="1">
        <v>2</v>
      </c>
      <c r="G322" s="1">
        <v>13</v>
      </c>
      <c r="H322" s="1" t="s">
        <v>375</v>
      </c>
      <c r="I322" s="1" t="s">
        <v>41</v>
      </c>
      <c r="K322" s="1">
        <v>57</v>
      </c>
      <c r="L322" s="5" t="str">
        <f t="shared" si="1"/>
        <v>PhDr. Alžbeta Ožvaldová (57 r.)</v>
      </c>
      <c r="M322" t="str">
        <f t="shared" si="2"/>
        <v>Ožvaldová</v>
      </c>
      <c r="N322" s="8"/>
    </row>
    <row r="323" spans="1:14" ht="12.75" hidden="1">
      <c r="A323" s="1" t="str">
        <f t="shared" si="0"/>
        <v>BratislavaPoslanec14</v>
      </c>
      <c r="B323" s="1" t="s">
        <v>302</v>
      </c>
      <c r="C323" s="1" t="s">
        <v>303</v>
      </c>
      <c r="D323" s="1" t="s">
        <v>26</v>
      </c>
      <c r="E323" s="1">
        <v>2</v>
      </c>
      <c r="F323" s="1">
        <v>2</v>
      </c>
      <c r="G323" s="1">
        <v>14</v>
      </c>
      <c r="H323" s="1" t="s">
        <v>380</v>
      </c>
      <c r="I323" s="1" t="s">
        <v>21</v>
      </c>
      <c r="K323" s="1">
        <v>37</v>
      </c>
      <c r="L323" s="5" t="str">
        <f t="shared" si="1"/>
        <v>Ing. Tomáš Pindúr (37 r.)</v>
      </c>
      <c r="M323" t="str">
        <f t="shared" si="2"/>
        <v>Pindúr</v>
      </c>
      <c r="N323" s="8"/>
    </row>
    <row r="324" spans="1:14" ht="12.75" hidden="1">
      <c r="A324" s="1" t="str">
        <f t="shared" si="0"/>
        <v>BratislavaPoslanec1</v>
      </c>
      <c r="B324" s="1" t="s">
        <v>302</v>
      </c>
      <c r="C324" s="1" t="s">
        <v>303</v>
      </c>
      <c r="D324" s="1" t="s">
        <v>26</v>
      </c>
      <c r="E324" s="1">
        <v>3</v>
      </c>
      <c r="F324" s="1">
        <v>7</v>
      </c>
      <c r="G324" s="1">
        <v>1</v>
      </c>
      <c r="H324" s="1" t="s">
        <v>382</v>
      </c>
      <c r="I324" s="1" t="s">
        <v>28</v>
      </c>
      <c r="K324" s="1">
        <v>54</v>
      </c>
      <c r="L324" s="5" t="str">
        <f t="shared" si="1"/>
        <v>Mgr. Igor Adamec (54 r.)</v>
      </c>
      <c r="M324" t="str">
        <f t="shared" si="2"/>
        <v>Adamec</v>
      </c>
      <c r="N324" s="8"/>
    </row>
    <row r="325" spans="1:14" ht="12.75" hidden="1">
      <c r="A325" s="1" t="str">
        <f t="shared" si="0"/>
        <v>BratislavaPoslanec2</v>
      </c>
      <c r="B325" s="1" t="s">
        <v>302</v>
      </c>
      <c r="C325" s="1" t="s">
        <v>303</v>
      </c>
      <c r="D325" s="1" t="s">
        <v>26</v>
      </c>
      <c r="E325" s="1">
        <v>3</v>
      </c>
      <c r="F325" s="1">
        <v>7</v>
      </c>
      <c r="G325" s="1">
        <v>2</v>
      </c>
      <c r="H325" s="1" t="s">
        <v>383</v>
      </c>
      <c r="I325" s="1" t="s">
        <v>28</v>
      </c>
      <c r="K325" s="1">
        <v>37</v>
      </c>
      <c r="L325" s="5" t="str">
        <f t="shared" si="1"/>
        <v>Mgr. Miroslav Adamec (37 r.)</v>
      </c>
      <c r="M325" t="str">
        <f t="shared" si="2"/>
        <v>Adamec</v>
      </c>
      <c r="N325" s="8"/>
    </row>
    <row r="326" spans="1:14" ht="12.75" hidden="1">
      <c r="A326" s="1" t="str">
        <f t="shared" si="0"/>
        <v>BratislavaPoslanec3</v>
      </c>
      <c r="B326" s="1" t="s">
        <v>302</v>
      </c>
      <c r="C326" s="1" t="s">
        <v>303</v>
      </c>
      <c r="D326" s="1" t="s">
        <v>26</v>
      </c>
      <c r="E326" s="1">
        <v>3</v>
      </c>
      <c r="F326" s="1">
        <v>7</v>
      </c>
      <c r="G326" s="1">
        <v>3</v>
      </c>
      <c r="H326" s="1" t="s">
        <v>386</v>
      </c>
      <c r="I326" s="1" t="s">
        <v>21</v>
      </c>
      <c r="J326" s="1" t="s">
        <v>330</v>
      </c>
      <c r="K326" s="1">
        <v>34</v>
      </c>
      <c r="L326" s="5" t="str">
        <f t="shared" si="1"/>
        <v>Ing. Tomáš Alscher MPH (34 r.)</v>
      </c>
      <c r="M326" t="str">
        <f t="shared" si="2"/>
        <v>Alscher</v>
      </c>
      <c r="N326" s="8"/>
    </row>
    <row r="327" spans="1:14" ht="12.75" hidden="1">
      <c r="A327" s="1" t="str">
        <f t="shared" si="0"/>
        <v>BratislavaPoslanec4</v>
      </c>
      <c r="B327" s="1" t="s">
        <v>302</v>
      </c>
      <c r="C327" s="1" t="s">
        <v>303</v>
      </c>
      <c r="D327" s="1" t="s">
        <v>26</v>
      </c>
      <c r="E327" s="1">
        <v>3</v>
      </c>
      <c r="F327" s="1">
        <v>7</v>
      </c>
      <c r="G327" s="1">
        <v>4</v>
      </c>
      <c r="H327" s="1" t="s">
        <v>390</v>
      </c>
      <c r="I327" s="1" t="s">
        <v>39</v>
      </c>
      <c r="K327" s="1">
        <v>24</v>
      </c>
      <c r="L327" s="5" t="str">
        <f t="shared" si="1"/>
        <v>Bc. Patrik Baláž (24 r.)</v>
      </c>
      <c r="M327" t="str">
        <f t="shared" si="2"/>
        <v>Baláž</v>
      </c>
      <c r="N327" s="8"/>
    </row>
    <row r="328" spans="1:14" ht="12.75" hidden="1">
      <c r="A328" s="1" t="str">
        <f t="shared" si="0"/>
        <v>BratislavaPoslanec5</v>
      </c>
      <c r="B328" s="1" t="s">
        <v>302</v>
      </c>
      <c r="C328" s="1" t="s">
        <v>303</v>
      </c>
      <c r="D328" s="1" t="s">
        <v>26</v>
      </c>
      <c r="E328" s="1">
        <v>3</v>
      </c>
      <c r="F328" s="1">
        <v>7</v>
      </c>
      <c r="G328" s="1">
        <v>5</v>
      </c>
      <c r="H328" s="1" t="s">
        <v>392</v>
      </c>
      <c r="I328" s="1"/>
      <c r="K328" s="1">
        <v>49</v>
      </c>
      <c r="L328" s="5" t="str">
        <f t="shared" si="1"/>
        <v>Vladimír Barčák (49 r.)</v>
      </c>
      <c r="M328" t="str">
        <f t="shared" si="2"/>
        <v>Barčák</v>
      </c>
      <c r="N328" s="8"/>
    </row>
    <row r="329" spans="1:14" ht="12.75" hidden="1">
      <c r="A329" s="1" t="str">
        <f t="shared" si="0"/>
        <v>BratislavaPoslanec6</v>
      </c>
      <c r="B329" s="1" t="s">
        <v>302</v>
      </c>
      <c r="C329" s="1" t="s">
        <v>303</v>
      </c>
      <c r="D329" s="1" t="s">
        <v>26</v>
      </c>
      <c r="E329" s="1">
        <v>3</v>
      </c>
      <c r="F329" s="1">
        <v>7</v>
      </c>
      <c r="G329" s="1">
        <v>6</v>
      </c>
      <c r="H329" s="1" t="s">
        <v>395</v>
      </c>
      <c r="I329" s="1" t="s">
        <v>21</v>
      </c>
      <c r="K329" s="1">
        <v>41</v>
      </c>
      <c r="L329" s="5" t="str">
        <f t="shared" si="1"/>
        <v>Ing. Sylvia Beňová (41 r.)</v>
      </c>
      <c r="M329" t="str">
        <f t="shared" si="2"/>
        <v>Beňová</v>
      </c>
      <c r="N329" s="8"/>
    </row>
    <row r="330" spans="1:14" ht="12.75" hidden="1">
      <c r="A330" s="1" t="str">
        <f t="shared" si="0"/>
        <v>BratislavaPoslanec7</v>
      </c>
      <c r="B330" s="1" t="s">
        <v>302</v>
      </c>
      <c r="C330" s="1" t="s">
        <v>303</v>
      </c>
      <c r="D330" s="1" t="s">
        <v>26</v>
      </c>
      <c r="E330" s="1">
        <v>3</v>
      </c>
      <c r="F330" s="1">
        <v>7</v>
      </c>
      <c r="G330" s="1">
        <v>7</v>
      </c>
      <c r="H330" s="1" t="s">
        <v>397</v>
      </c>
      <c r="I330" s="1" t="s">
        <v>28</v>
      </c>
      <c r="K330" s="1">
        <v>38</v>
      </c>
      <c r="L330" s="5" t="str">
        <f t="shared" si="1"/>
        <v>Mgr. Kamil Bodnár (38 r.)</v>
      </c>
      <c r="M330" t="str">
        <f t="shared" si="2"/>
        <v>Bodnár</v>
      </c>
      <c r="N330" s="8"/>
    </row>
    <row r="331" spans="1:14" ht="12.75" hidden="1">
      <c r="A331" s="1" t="str">
        <f t="shared" si="0"/>
        <v>BratislavaPoslanec8</v>
      </c>
      <c r="B331" s="1" t="s">
        <v>302</v>
      </c>
      <c r="C331" s="1" t="s">
        <v>303</v>
      </c>
      <c r="D331" s="1" t="s">
        <v>26</v>
      </c>
      <c r="E331" s="1">
        <v>3</v>
      </c>
      <c r="F331" s="1">
        <v>7</v>
      </c>
      <c r="G331" s="1">
        <v>8</v>
      </c>
      <c r="H331" s="1" t="s">
        <v>400</v>
      </c>
      <c r="I331" s="1" t="s">
        <v>28</v>
      </c>
      <c r="J331" s="1" t="s">
        <v>402</v>
      </c>
      <c r="K331" s="1">
        <v>33</v>
      </c>
      <c r="L331" s="5" t="str">
        <f t="shared" si="1"/>
        <v>Mgr. Michal Brat PhD (33 r.)</v>
      </c>
      <c r="M331" t="str">
        <f t="shared" si="2"/>
        <v>Brat</v>
      </c>
      <c r="N331" s="8"/>
    </row>
    <row r="332" spans="1:14" ht="12.75" hidden="1">
      <c r="A332" s="1" t="str">
        <f t="shared" si="0"/>
        <v>BratislavaPoslanec9</v>
      </c>
      <c r="B332" s="1" t="s">
        <v>302</v>
      </c>
      <c r="C332" s="1" t="s">
        <v>303</v>
      </c>
      <c r="D332" s="1" t="s">
        <v>26</v>
      </c>
      <c r="E332" s="1">
        <v>3</v>
      </c>
      <c r="F332" s="1">
        <v>7</v>
      </c>
      <c r="G332" s="1">
        <v>9</v>
      </c>
      <c r="H332" s="1" t="s">
        <v>404</v>
      </c>
      <c r="I332" s="1" t="s">
        <v>28</v>
      </c>
      <c r="K332" s="1">
        <v>41</v>
      </c>
      <c r="L332" s="5" t="str">
        <f t="shared" si="1"/>
        <v>Mgr. Ján Buocik (41 r.)</v>
      </c>
      <c r="M332" t="str">
        <f t="shared" si="2"/>
        <v>Buocik</v>
      </c>
      <c r="N332" s="8"/>
    </row>
    <row r="333" spans="1:14" ht="12.75" hidden="1">
      <c r="A333" s="1" t="str">
        <f t="shared" si="0"/>
        <v>BratislavaPoslanec10</v>
      </c>
      <c r="B333" s="1" t="s">
        <v>302</v>
      </c>
      <c r="C333" s="1" t="s">
        <v>303</v>
      </c>
      <c r="D333" s="1" t="s">
        <v>26</v>
      </c>
      <c r="E333" s="1">
        <v>3</v>
      </c>
      <c r="F333" s="1">
        <v>7</v>
      </c>
      <c r="G333" s="1">
        <v>10</v>
      </c>
      <c r="H333" s="1" t="s">
        <v>406</v>
      </c>
      <c r="I333" s="1"/>
      <c r="K333" s="1">
        <v>25</v>
      </c>
      <c r="L333" s="5" t="str">
        <f t="shared" si="1"/>
        <v>Marcel Černý (25 r.)</v>
      </c>
      <c r="M333" t="str">
        <f t="shared" si="2"/>
        <v>Černý</v>
      </c>
      <c r="N333" s="8"/>
    </row>
    <row r="334" spans="1:14" ht="12.75" hidden="1">
      <c r="A334" s="1" t="str">
        <f t="shared" si="0"/>
        <v>BratislavaPoslanec11</v>
      </c>
      <c r="B334" s="1" t="s">
        <v>302</v>
      </c>
      <c r="C334" s="1" t="s">
        <v>303</v>
      </c>
      <c r="D334" s="1" t="s">
        <v>26</v>
      </c>
      <c r="E334" s="1">
        <v>3</v>
      </c>
      <c r="F334" s="1">
        <v>7</v>
      </c>
      <c r="G334" s="1">
        <v>11</v>
      </c>
      <c r="H334" s="1" t="s">
        <v>408</v>
      </c>
      <c r="I334" s="1"/>
      <c r="K334" s="1">
        <v>47</v>
      </c>
      <c r="L334" s="5" t="str">
        <f t="shared" si="1"/>
        <v>Daniel Dömény (47 r.)</v>
      </c>
      <c r="M334" t="str">
        <f t="shared" si="2"/>
        <v>Dömény</v>
      </c>
      <c r="N334" s="8"/>
    </row>
    <row r="335" spans="1:14" ht="12.75" hidden="1">
      <c r="A335" s="1" t="str">
        <f t="shared" si="0"/>
        <v>BratislavaPoslanec12</v>
      </c>
      <c r="B335" s="1" t="s">
        <v>302</v>
      </c>
      <c r="C335" s="1" t="s">
        <v>303</v>
      </c>
      <c r="D335" s="1" t="s">
        <v>26</v>
      </c>
      <c r="E335" s="1">
        <v>3</v>
      </c>
      <c r="F335" s="1">
        <v>7</v>
      </c>
      <c r="G335" s="1">
        <v>12</v>
      </c>
      <c r="H335" s="1" t="s">
        <v>410</v>
      </c>
      <c r="I335" s="1" t="s">
        <v>21</v>
      </c>
      <c r="K335" s="1">
        <v>53</v>
      </c>
      <c r="L335" s="5" t="str">
        <f t="shared" si="1"/>
        <v>Ing. Slavomír Drozd (53 r.)</v>
      </c>
      <c r="M335" t="str">
        <f t="shared" si="2"/>
        <v>Drozd</v>
      </c>
      <c r="N335" s="8"/>
    </row>
    <row r="336" spans="1:14" ht="12.75" hidden="1">
      <c r="A336" s="1" t="str">
        <f t="shared" si="0"/>
        <v>BratislavaPoslanec13</v>
      </c>
      <c r="B336" s="1" t="s">
        <v>302</v>
      </c>
      <c r="C336" s="1" t="s">
        <v>303</v>
      </c>
      <c r="D336" s="1" t="s">
        <v>26</v>
      </c>
      <c r="E336" s="1">
        <v>3</v>
      </c>
      <c r="F336" s="1">
        <v>7</v>
      </c>
      <c r="G336" s="1">
        <v>13</v>
      </c>
      <c r="H336" s="1" t="s">
        <v>412</v>
      </c>
      <c r="I336" s="1" t="s">
        <v>21</v>
      </c>
      <c r="J336" s="1" t="s">
        <v>37</v>
      </c>
      <c r="K336" s="1">
        <v>42</v>
      </c>
      <c r="L336" s="5" t="str">
        <f t="shared" si="1"/>
        <v>Ing. František Fabián MBA (42 r.)</v>
      </c>
      <c r="M336" t="str">
        <f t="shared" si="2"/>
        <v>Fabián</v>
      </c>
      <c r="N336" s="8"/>
    </row>
    <row r="337" spans="1:14" ht="12.75" hidden="1">
      <c r="A337" s="1" t="str">
        <f t="shared" si="0"/>
        <v>BratislavaPoslanec14</v>
      </c>
      <c r="B337" s="1" t="s">
        <v>302</v>
      </c>
      <c r="C337" s="1" t="s">
        <v>303</v>
      </c>
      <c r="D337" s="1" t="s">
        <v>26</v>
      </c>
      <c r="E337" s="1">
        <v>3</v>
      </c>
      <c r="F337" s="1">
        <v>7</v>
      </c>
      <c r="G337" s="1">
        <v>14</v>
      </c>
      <c r="H337" s="1" t="s">
        <v>415</v>
      </c>
      <c r="I337" s="1" t="s">
        <v>21</v>
      </c>
      <c r="J337" s="1" t="s">
        <v>42</v>
      </c>
      <c r="K337" s="1">
        <v>36</v>
      </c>
      <c r="L337" s="5" t="str">
        <f t="shared" si="1"/>
        <v>Ing. Michal Gašaj PhD. (36 r.)</v>
      </c>
      <c r="M337" t="str">
        <f t="shared" si="2"/>
        <v>Gašaj</v>
      </c>
      <c r="N337" s="8"/>
    </row>
    <row r="338" spans="1:14" ht="12.75" hidden="1">
      <c r="A338" s="1" t="str">
        <f t="shared" si="0"/>
        <v>BratislavaPoslanec15</v>
      </c>
      <c r="B338" s="1" t="s">
        <v>302</v>
      </c>
      <c r="C338" s="1" t="s">
        <v>303</v>
      </c>
      <c r="D338" s="1" t="s">
        <v>26</v>
      </c>
      <c r="E338" s="1">
        <v>3</v>
      </c>
      <c r="F338" s="1">
        <v>7</v>
      </c>
      <c r="G338" s="1">
        <v>15</v>
      </c>
      <c r="H338" s="1" t="s">
        <v>417</v>
      </c>
      <c r="I338" s="1" t="s">
        <v>21</v>
      </c>
      <c r="K338" s="1">
        <v>37</v>
      </c>
      <c r="L338" s="5" t="str">
        <f t="shared" si="1"/>
        <v>Ing. Martin Chren (37 r.)</v>
      </c>
      <c r="M338" t="str">
        <f t="shared" si="2"/>
        <v>Chren</v>
      </c>
      <c r="N338" s="8"/>
    </row>
    <row r="339" spans="1:14" ht="12.75" hidden="1">
      <c r="A339" s="1" t="str">
        <f t="shared" si="0"/>
        <v>BratislavaPoslanec16</v>
      </c>
      <c r="B339" s="1" t="s">
        <v>302</v>
      </c>
      <c r="C339" s="1" t="s">
        <v>303</v>
      </c>
      <c r="D339" s="1" t="s">
        <v>26</v>
      </c>
      <c r="E339" s="1">
        <v>3</v>
      </c>
      <c r="F339" s="1">
        <v>7</v>
      </c>
      <c r="G339" s="1">
        <v>16</v>
      </c>
      <c r="H339" s="1" t="s">
        <v>419</v>
      </c>
      <c r="I339" s="1" t="s">
        <v>41</v>
      </c>
      <c r="K339" s="1">
        <v>54</v>
      </c>
      <c r="L339" s="5" t="str">
        <f t="shared" si="1"/>
        <v>PhDr. Pavol Jusko (54 r.)</v>
      </c>
      <c r="M339" t="str">
        <f t="shared" si="2"/>
        <v>Jusko</v>
      </c>
      <c r="N339" s="8"/>
    </row>
    <row r="340" spans="1:14" ht="12.75" hidden="1">
      <c r="A340" s="1" t="str">
        <f t="shared" si="0"/>
        <v>BratislavaPoslanec17</v>
      </c>
      <c r="B340" s="1" t="s">
        <v>302</v>
      </c>
      <c r="C340" s="1" t="s">
        <v>303</v>
      </c>
      <c r="D340" s="1" t="s">
        <v>26</v>
      </c>
      <c r="E340" s="1">
        <v>3</v>
      </c>
      <c r="F340" s="1">
        <v>7</v>
      </c>
      <c r="G340" s="1">
        <v>17</v>
      </c>
      <c r="H340" s="1" t="s">
        <v>421</v>
      </c>
      <c r="I340" s="1" t="s">
        <v>21</v>
      </c>
      <c r="K340" s="1">
        <v>52</v>
      </c>
      <c r="L340" s="5" t="str">
        <f t="shared" si="1"/>
        <v>Ing. Rastislav Kalafut (52 r.)</v>
      </c>
      <c r="M340" t="str">
        <f t="shared" si="2"/>
        <v>Kalafut</v>
      </c>
      <c r="N340" s="8"/>
    </row>
    <row r="341" spans="1:14" ht="12.75" hidden="1">
      <c r="A341" s="1" t="str">
        <f t="shared" si="0"/>
        <v>BratislavaPoslanec18</v>
      </c>
      <c r="B341" s="1" t="s">
        <v>302</v>
      </c>
      <c r="C341" s="1" t="s">
        <v>303</v>
      </c>
      <c r="D341" s="1" t="s">
        <v>26</v>
      </c>
      <c r="E341" s="1">
        <v>3</v>
      </c>
      <c r="F341" s="1">
        <v>7</v>
      </c>
      <c r="G341" s="1">
        <v>18</v>
      </c>
      <c r="H341" s="1" t="s">
        <v>425</v>
      </c>
      <c r="I341" s="1" t="s">
        <v>127</v>
      </c>
      <c r="K341" s="1">
        <v>50</v>
      </c>
      <c r="L341" s="5" t="str">
        <f t="shared" si="1"/>
        <v>Ing. arch. Branislav Kaliský (50 r.)</v>
      </c>
      <c r="M341" t="str">
        <f t="shared" si="2"/>
        <v>Kaliský</v>
      </c>
      <c r="N341" s="8"/>
    </row>
    <row r="342" spans="1:14" ht="12.75" hidden="1">
      <c r="A342" s="1" t="str">
        <f t="shared" si="0"/>
        <v>BratislavaPoslanec19</v>
      </c>
      <c r="B342" s="1" t="s">
        <v>302</v>
      </c>
      <c r="C342" s="1" t="s">
        <v>303</v>
      </c>
      <c r="D342" s="1" t="s">
        <v>26</v>
      </c>
      <c r="E342" s="1">
        <v>3</v>
      </c>
      <c r="F342" s="1">
        <v>7</v>
      </c>
      <c r="G342" s="1">
        <v>19</v>
      </c>
      <c r="H342" s="1" t="s">
        <v>427</v>
      </c>
      <c r="I342" s="1" t="s">
        <v>41</v>
      </c>
      <c r="K342" s="1">
        <v>34</v>
      </c>
      <c r="L342" s="5" t="str">
        <f t="shared" si="1"/>
        <v>PhDr. Martin Kostelničák (34 r.)</v>
      </c>
      <c r="M342" t="str">
        <f t="shared" si="2"/>
        <v>Kostelničák</v>
      </c>
      <c r="N342" s="8"/>
    </row>
    <row r="343" spans="1:14" ht="12.75" hidden="1">
      <c r="A343" s="1" t="str">
        <f t="shared" si="0"/>
        <v>BratislavaPoslanec20</v>
      </c>
      <c r="B343" s="1" t="s">
        <v>302</v>
      </c>
      <c r="C343" s="1" t="s">
        <v>303</v>
      </c>
      <c r="D343" s="1" t="s">
        <v>26</v>
      </c>
      <c r="E343" s="1">
        <v>3</v>
      </c>
      <c r="F343" s="1">
        <v>7</v>
      </c>
      <c r="G343" s="1">
        <v>20</v>
      </c>
      <c r="H343" s="1" t="s">
        <v>429</v>
      </c>
      <c r="I343" s="1" t="s">
        <v>28</v>
      </c>
      <c r="K343" s="1">
        <v>57</v>
      </c>
      <c r="L343" s="5" t="str">
        <f t="shared" si="1"/>
        <v>Mgr. Monika Kozelová (57 r.)</v>
      </c>
      <c r="M343" t="str">
        <f t="shared" si="2"/>
        <v>Kozelová</v>
      </c>
      <c r="N343" s="8"/>
    </row>
    <row r="344" spans="1:14" ht="12.75" hidden="1">
      <c r="A344" s="1" t="str">
        <f t="shared" si="0"/>
        <v>BratislavaPoslanec21</v>
      </c>
      <c r="B344" s="1" t="s">
        <v>302</v>
      </c>
      <c r="C344" s="1" t="s">
        <v>303</v>
      </c>
      <c r="D344" s="1" t="s">
        <v>26</v>
      </c>
      <c r="E344" s="1">
        <v>3</v>
      </c>
      <c r="F344" s="1">
        <v>7</v>
      </c>
      <c r="G344" s="1">
        <v>21</v>
      </c>
      <c r="H344" s="1" t="s">
        <v>432</v>
      </c>
      <c r="I344" s="1" t="s">
        <v>28</v>
      </c>
      <c r="K344" s="1">
        <v>52</v>
      </c>
      <c r="L344" s="5" t="str">
        <f t="shared" si="1"/>
        <v>Mgr. Ivan Kraszkó (52 r.)</v>
      </c>
      <c r="M344" t="str">
        <f t="shared" si="2"/>
        <v>Kraszkó</v>
      </c>
      <c r="N344" s="8"/>
    </row>
    <row r="345" spans="1:14" ht="12.75" hidden="1">
      <c r="A345" s="1" t="str">
        <f t="shared" si="0"/>
        <v>BratislavaPoslanec22</v>
      </c>
      <c r="B345" s="1" t="s">
        <v>302</v>
      </c>
      <c r="C345" s="1" t="s">
        <v>303</v>
      </c>
      <c r="D345" s="1" t="s">
        <v>26</v>
      </c>
      <c r="E345" s="1">
        <v>3</v>
      </c>
      <c r="F345" s="1">
        <v>7</v>
      </c>
      <c r="G345" s="1">
        <v>22</v>
      </c>
      <c r="H345" s="1" t="s">
        <v>434</v>
      </c>
      <c r="I345" s="1" t="s">
        <v>21</v>
      </c>
      <c r="K345" s="1">
        <v>43</v>
      </c>
      <c r="L345" s="5" t="str">
        <f t="shared" si="1"/>
        <v>Ing. Marcela Kulifajová (43 r.)</v>
      </c>
      <c r="M345" t="str">
        <f t="shared" si="2"/>
        <v>Kulifajová</v>
      </c>
      <c r="N345" s="8"/>
    </row>
    <row r="346" spans="1:14" ht="12.75" hidden="1">
      <c r="A346" s="1" t="str">
        <f t="shared" si="0"/>
        <v>BratislavaPoslanec23</v>
      </c>
      <c r="B346" s="1" t="s">
        <v>302</v>
      </c>
      <c r="C346" s="1" t="s">
        <v>303</v>
      </c>
      <c r="D346" s="1" t="s">
        <v>26</v>
      </c>
      <c r="E346" s="1">
        <v>3</v>
      </c>
      <c r="F346" s="1">
        <v>7</v>
      </c>
      <c r="G346" s="1">
        <v>23</v>
      </c>
      <c r="H346" s="1" t="s">
        <v>436</v>
      </c>
      <c r="I346" s="1"/>
      <c r="K346" s="1">
        <v>32</v>
      </c>
      <c r="L346" s="5" t="str">
        <f t="shared" si="1"/>
        <v>Kristína Laššáková (32 r.)</v>
      </c>
      <c r="M346" t="str">
        <f t="shared" si="2"/>
        <v>Laššáková</v>
      </c>
      <c r="N346" s="8"/>
    </row>
    <row r="347" spans="1:14" ht="12.75" hidden="1">
      <c r="A347" s="1" t="str">
        <f t="shared" si="0"/>
        <v>BratislavaPoslanec24</v>
      </c>
      <c r="B347" s="1" t="s">
        <v>302</v>
      </c>
      <c r="C347" s="1" t="s">
        <v>303</v>
      </c>
      <c r="D347" s="1" t="s">
        <v>26</v>
      </c>
      <c r="E347" s="1">
        <v>3</v>
      </c>
      <c r="F347" s="1">
        <v>7</v>
      </c>
      <c r="G347" s="1">
        <v>24</v>
      </c>
      <c r="H347" s="1" t="s">
        <v>437</v>
      </c>
      <c r="I347" s="1" t="s">
        <v>21</v>
      </c>
      <c r="K347" s="1">
        <v>62</v>
      </c>
      <c r="L347" s="5" t="str">
        <f t="shared" si="1"/>
        <v>Ing. Ľubomír Lenár (62 r.)</v>
      </c>
      <c r="M347" t="str">
        <f t="shared" si="2"/>
        <v>Lenár</v>
      </c>
      <c r="N347" s="8"/>
    </row>
    <row r="348" spans="1:14" ht="12.75" hidden="1">
      <c r="A348" s="1" t="str">
        <f t="shared" si="0"/>
        <v>BratislavaPoslanec25</v>
      </c>
      <c r="B348" s="1" t="s">
        <v>302</v>
      </c>
      <c r="C348" s="1" t="s">
        <v>303</v>
      </c>
      <c r="D348" s="1" t="s">
        <v>26</v>
      </c>
      <c r="E348" s="1">
        <v>3</v>
      </c>
      <c r="F348" s="1">
        <v>7</v>
      </c>
      <c r="G348" s="1">
        <v>25</v>
      </c>
      <c r="H348" s="1" t="s">
        <v>439</v>
      </c>
      <c r="I348" s="1" t="s">
        <v>440</v>
      </c>
      <c r="K348" s="1">
        <v>35</v>
      </c>
      <c r="L348" s="5" t="str">
        <f t="shared" si="1"/>
        <v>Mgr. et Mgr. Marek Machata (35 r.)</v>
      </c>
      <c r="M348" t="str">
        <f t="shared" si="2"/>
        <v>Machata</v>
      </c>
      <c r="N348" s="8"/>
    </row>
    <row r="349" spans="1:14" ht="12.75" hidden="1">
      <c r="A349" s="1" t="str">
        <f t="shared" si="0"/>
        <v>BratislavaPoslanec26</v>
      </c>
      <c r="B349" s="1" t="s">
        <v>302</v>
      </c>
      <c r="C349" s="1" t="s">
        <v>303</v>
      </c>
      <c r="D349" s="1" t="s">
        <v>26</v>
      </c>
      <c r="E349" s="1">
        <v>3</v>
      </c>
      <c r="F349" s="1">
        <v>7</v>
      </c>
      <c r="G349" s="1">
        <v>26</v>
      </c>
      <c r="H349" s="1" t="s">
        <v>443</v>
      </c>
      <c r="I349" s="1" t="s">
        <v>28</v>
      </c>
      <c r="K349" s="1">
        <v>71</v>
      </c>
      <c r="L349" s="5" t="str">
        <f t="shared" si="1"/>
        <v>Mgr. Jozef Matúšek (71 r.)</v>
      </c>
      <c r="M349" t="str">
        <f t="shared" si="2"/>
        <v>Matúšek</v>
      </c>
      <c r="N349" s="8"/>
    </row>
    <row r="350" spans="1:14" ht="12.75" hidden="1">
      <c r="A350" s="1" t="str">
        <f t="shared" si="0"/>
        <v>BratislavaPoslanec27</v>
      </c>
      <c r="B350" s="1" t="s">
        <v>302</v>
      </c>
      <c r="C350" s="1" t="s">
        <v>303</v>
      </c>
      <c r="D350" s="1" t="s">
        <v>26</v>
      </c>
      <c r="E350" s="1">
        <v>3</v>
      </c>
      <c r="F350" s="1">
        <v>7</v>
      </c>
      <c r="G350" s="1">
        <v>27</v>
      </c>
      <c r="H350" s="1" t="s">
        <v>468</v>
      </c>
      <c r="I350" s="1" t="s">
        <v>21</v>
      </c>
      <c r="K350" s="1">
        <v>53</v>
      </c>
      <c r="L350" s="5" t="str">
        <f t="shared" si="1"/>
        <v>Ing. Ivo Nemčič (53 r.)</v>
      </c>
      <c r="M350" t="str">
        <f t="shared" si="2"/>
        <v>Nemčič</v>
      </c>
      <c r="N350" s="8"/>
    </row>
    <row r="351" spans="1:14" ht="12.75" hidden="1">
      <c r="A351" s="1" t="str">
        <f t="shared" si="0"/>
        <v>BratislavaPoslanec28</v>
      </c>
      <c r="B351" s="1" t="s">
        <v>302</v>
      </c>
      <c r="C351" s="1" t="s">
        <v>303</v>
      </c>
      <c r="D351" s="1" t="s">
        <v>26</v>
      </c>
      <c r="E351" s="1">
        <v>3</v>
      </c>
      <c r="F351" s="1">
        <v>7</v>
      </c>
      <c r="G351" s="1">
        <v>28</v>
      </c>
      <c r="H351" s="1" t="s">
        <v>471</v>
      </c>
      <c r="I351" s="1" t="s">
        <v>28</v>
      </c>
      <c r="K351" s="1">
        <v>37</v>
      </c>
      <c r="L351" s="5" t="str">
        <f t="shared" si="1"/>
        <v>Mgr. Petra Palenčárová (37 r.)</v>
      </c>
      <c r="M351" t="str">
        <f t="shared" si="2"/>
        <v>Palenčárová</v>
      </c>
      <c r="N351" s="8"/>
    </row>
    <row r="352" spans="1:14" ht="12.75" hidden="1">
      <c r="A352" s="1" t="str">
        <f t="shared" si="0"/>
        <v>BratislavaPoslanec29</v>
      </c>
      <c r="B352" s="1" t="s">
        <v>302</v>
      </c>
      <c r="C352" s="1" t="s">
        <v>303</v>
      </c>
      <c r="D352" s="1" t="s">
        <v>26</v>
      </c>
      <c r="E352" s="1">
        <v>3</v>
      </c>
      <c r="F352" s="1">
        <v>7</v>
      </c>
      <c r="G352" s="1">
        <v>29</v>
      </c>
      <c r="H352" s="1" t="s">
        <v>473</v>
      </c>
      <c r="I352" s="1" t="s">
        <v>21</v>
      </c>
      <c r="K352" s="1">
        <v>33</v>
      </c>
      <c r="L352" s="5" t="str">
        <f t="shared" si="1"/>
        <v>Ing. Martin Patoprstý (33 r.)</v>
      </c>
      <c r="M352" t="str">
        <f t="shared" si="2"/>
        <v>Patoprstý</v>
      </c>
      <c r="N352" s="8"/>
    </row>
    <row r="353" spans="1:14" ht="12.75" hidden="1">
      <c r="A353" s="1" t="str">
        <f t="shared" si="0"/>
        <v>BratislavaPoslanec30</v>
      </c>
      <c r="B353" s="1" t="s">
        <v>302</v>
      </c>
      <c r="C353" s="1" t="s">
        <v>303</v>
      </c>
      <c r="D353" s="1" t="s">
        <v>26</v>
      </c>
      <c r="E353" s="1">
        <v>3</v>
      </c>
      <c r="F353" s="1">
        <v>7</v>
      </c>
      <c r="G353" s="1">
        <v>30</v>
      </c>
      <c r="H353" s="1" t="s">
        <v>475</v>
      </c>
      <c r="I353" s="1" t="s">
        <v>162</v>
      </c>
      <c r="K353" s="1">
        <v>54</v>
      </c>
      <c r="L353" s="5" t="str">
        <f t="shared" si="1"/>
        <v>JUDr. Ing. Dušan Pekár (54 r.)</v>
      </c>
      <c r="M353" t="str">
        <f t="shared" si="2"/>
        <v>Pekár</v>
      </c>
      <c r="N353" s="8"/>
    </row>
    <row r="354" spans="1:14" ht="12.75" hidden="1">
      <c r="A354" s="1" t="str">
        <f t="shared" si="0"/>
        <v>BratislavaPoslanec31</v>
      </c>
      <c r="B354" s="1" t="s">
        <v>302</v>
      </c>
      <c r="C354" s="1" t="s">
        <v>303</v>
      </c>
      <c r="D354" s="1" t="s">
        <v>26</v>
      </c>
      <c r="E354" s="1">
        <v>3</v>
      </c>
      <c r="F354" s="1">
        <v>7</v>
      </c>
      <c r="G354" s="1">
        <v>31</v>
      </c>
      <c r="H354" s="1" t="s">
        <v>477</v>
      </c>
      <c r="I354" s="1" t="s">
        <v>41</v>
      </c>
      <c r="K354" s="1">
        <v>51</v>
      </c>
      <c r="L354" s="5" t="str">
        <f t="shared" si="1"/>
        <v>PhDr. Jana Poláčiková (51 r.)</v>
      </c>
      <c r="M354" t="str">
        <f t="shared" si="2"/>
        <v>Poláčiková</v>
      </c>
      <c r="N354" s="8"/>
    </row>
    <row r="355" spans="1:14" ht="12.75" hidden="1">
      <c r="A355" s="1" t="str">
        <f t="shared" si="0"/>
        <v>BratislavaPoslanec32</v>
      </c>
      <c r="B355" s="1" t="s">
        <v>302</v>
      </c>
      <c r="C355" s="1" t="s">
        <v>303</v>
      </c>
      <c r="D355" s="1" t="s">
        <v>26</v>
      </c>
      <c r="E355" s="1">
        <v>3</v>
      </c>
      <c r="F355" s="1">
        <v>7</v>
      </c>
      <c r="G355" s="1">
        <v>32</v>
      </c>
      <c r="H355" s="1" t="s">
        <v>481</v>
      </c>
      <c r="I355" s="1"/>
      <c r="K355" s="1">
        <v>27</v>
      </c>
      <c r="L355" s="5" t="str">
        <f t="shared" si="1"/>
        <v>Michal Rečičár (27 r.)</v>
      </c>
      <c r="M355" t="str">
        <f t="shared" si="2"/>
        <v>Rečičár</v>
      </c>
      <c r="N355" s="8"/>
    </row>
    <row r="356" spans="1:14" ht="12.75" hidden="1">
      <c r="A356" s="1" t="str">
        <f t="shared" si="0"/>
        <v>BratislavaPoslanec33</v>
      </c>
      <c r="B356" s="1" t="s">
        <v>302</v>
      </c>
      <c r="C356" s="1" t="s">
        <v>303</v>
      </c>
      <c r="D356" s="1" t="s">
        <v>26</v>
      </c>
      <c r="E356" s="1">
        <v>3</v>
      </c>
      <c r="F356" s="1">
        <v>7</v>
      </c>
      <c r="G356" s="1">
        <v>33</v>
      </c>
      <c r="H356" s="1" t="s">
        <v>483</v>
      </c>
      <c r="I356" s="1" t="s">
        <v>21</v>
      </c>
      <c r="K356" s="1">
        <v>60</v>
      </c>
      <c r="L356" s="5" t="str">
        <f t="shared" si="1"/>
        <v>Ing. Anna Reinerová (60 r.)</v>
      </c>
      <c r="M356" t="str">
        <f t="shared" si="2"/>
        <v>Reinerová</v>
      </c>
      <c r="N356" s="8"/>
    </row>
    <row r="357" spans="1:14" ht="12.75" hidden="1">
      <c r="A357" s="1" t="str">
        <f t="shared" si="0"/>
        <v>BratislavaPoslanec34</v>
      </c>
      <c r="B357" s="1" t="s">
        <v>302</v>
      </c>
      <c r="C357" s="1" t="s">
        <v>303</v>
      </c>
      <c r="D357" s="1" t="s">
        <v>26</v>
      </c>
      <c r="E357" s="1">
        <v>3</v>
      </c>
      <c r="F357" s="1">
        <v>7</v>
      </c>
      <c r="G357" s="1">
        <v>34</v>
      </c>
      <c r="H357" s="1" t="s">
        <v>485</v>
      </c>
      <c r="I357" s="1" t="s">
        <v>21</v>
      </c>
      <c r="K357" s="1">
        <v>39</v>
      </c>
      <c r="L357" s="5" t="str">
        <f t="shared" si="1"/>
        <v>Ing. Vladimír Sloboda (39 r.)</v>
      </c>
      <c r="M357" t="str">
        <f t="shared" si="2"/>
        <v>Sloboda</v>
      </c>
      <c r="N357" s="8"/>
    </row>
    <row r="358" spans="1:14" ht="12.75" hidden="1">
      <c r="A358" s="1" t="str">
        <f t="shared" si="0"/>
        <v>BratislavaPoslanec35</v>
      </c>
      <c r="B358" s="1" t="s">
        <v>302</v>
      </c>
      <c r="C358" s="1" t="s">
        <v>303</v>
      </c>
      <c r="D358" s="1" t="s">
        <v>26</v>
      </c>
      <c r="E358" s="1">
        <v>3</v>
      </c>
      <c r="F358" s="1">
        <v>7</v>
      </c>
      <c r="G358" s="1">
        <v>35</v>
      </c>
      <c r="H358" s="1" t="s">
        <v>487</v>
      </c>
      <c r="I358" s="1" t="s">
        <v>28</v>
      </c>
      <c r="K358" s="1">
        <v>44</v>
      </c>
      <c r="L358" s="5" t="str">
        <f t="shared" si="1"/>
        <v>Mgr. Maroš Smolec (44 r.)</v>
      </c>
      <c r="M358" t="str">
        <f t="shared" si="2"/>
        <v>Smolec</v>
      </c>
      <c r="N358" s="8"/>
    </row>
    <row r="359" spans="1:14" ht="12.75" hidden="1">
      <c r="A359" s="1" t="str">
        <f t="shared" si="0"/>
        <v>BratislavaPoslanec36</v>
      </c>
      <c r="B359" s="1" t="s">
        <v>302</v>
      </c>
      <c r="C359" s="1" t="s">
        <v>303</v>
      </c>
      <c r="D359" s="1" t="s">
        <v>26</v>
      </c>
      <c r="E359" s="1">
        <v>3</v>
      </c>
      <c r="F359" s="1">
        <v>7</v>
      </c>
      <c r="G359" s="1">
        <v>36</v>
      </c>
      <c r="H359" s="1" t="s">
        <v>489</v>
      </c>
      <c r="I359" s="1" t="s">
        <v>21</v>
      </c>
      <c r="K359" s="1">
        <v>42</v>
      </c>
      <c r="L359" s="5" t="str">
        <f t="shared" si="1"/>
        <v>Ing. Peter Strapák (42 r.)</v>
      </c>
      <c r="M359" t="str">
        <f t="shared" si="2"/>
        <v>Strapák</v>
      </c>
      <c r="N359" s="8"/>
    </row>
    <row r="360" spans="1:14" ht="12.75" hidden="1">
      <c r="A360" s="1" t="str">
        <f t="shared" si="0"/>
        <v>BratislavaPoslanec37</v>
      </c>
      <c r="B360" s="1" t="s">
        <v>302</v>
      </c>
      <c r="C360" s="1" t="s">
        <v>303</v>
      </c>
      <c r="D360" s="1" t="s">
        <v>26</v>
      </c>
      <c r="E360" s="1">
        <v>3</v>
      </c>
      <c r="F360" s="1">
        <v>7</v>
      </c>
      <c r="G360" s="1">
        <v>37</v>
      </c>
      <c r="H360" s="1" t="s">
        <v>491</v>
      </c>
      <c r="I360" s="1" t="s">
        <v>90</v>
      </c>
      <c r="K360" s="1">
        <v>47</v>
      </c>
      <c r="L360" s="5" t="str">
        <f t="shared" si="1"/>
        <v>PaedDr. Martina Šimkovičová (47 r.)</v>
      </c>
      <c r="M360" t="str">
        <f t="shared" si="2"/>
        <v>Šimkovičová</v>
      </c>
      <c r="N360" s="8"/>
    </row>
    <row r="361" spans="1:14" ht="12.75" hidden="1">
      <c r="A361" s="1" t="str">
        <f t="shared" si="0"/>
        <v>BratislavaPoslanec38</v>
      </c>
      <c r="B361" s="1" t="s">
        <v>302</v>
      </c>
      <c r="C361" s="1" t="s">
        <v>303</v>
      </c>
      <c r="D361" s="1" t="s">
        <v>26</v>
      </c>
      <c r="E361" s="1">
        <v>3</v>
      </c>
      <c r="F361" s="1">
        <v>7</v>
      </c>
      <c r="G361" s="1">
        <v>38</v>
      </c>
      <c r="H361" s="1" t="s">
        <v>493</v>
      </c>
      <c r="I361" s="1" t="s">
        <v>21</v>
      </c>
      <c r="K361" s="1">
        <v>70</v>
      </c>
      <c r="L361" s="5" t="str">
        <f t="shared" si="1"/>
        <v>Ing. Katarína Šimončičová (70 r.)</v>
      </c>
      <c r="M361" t="str">
        <f t="shared" si="2"/>
        <v>Šimončičová</v>
      </c>
      <c r="N361" s="8"/>
    </row>
    <row r="362" spans="1:14" ht="12.75" hidden="1">
      <c r="A362" s="1" t="str">
        <f t="shared" si="0"/>
        <v>BratislavaPoslanec39</v>
      </c>
      <c r="B362" s="1" t="s">
        <v>302</v>
      </c>
      <c r="C362" s="1" t="s">
        <v>303</v>
      </c>
      <c r="D362" s="1" t="s">
        <v>26</v>
      </c>
      <c r="E362" s="1">
        <v>3</v>
      </c>
      <c r="F362" s="1">
        <v>7</v>
      </c>
      <c r="G362" s="1">
        <v>39</v>
      </c>
      <c r="H362" s="1" t="s">
        <v>495</v>
      </c>
      <c r="I362" s="1" t="s">
        <v>127</v>
      </c>
      <c r="K362" s="1">
        <v>60</v>
      </c>
      <c r="L362" s="5" t="str">
        <f t="shared" si="1"/>
        <v>Ing. arch. Lucia Štasselová (60 r.)</v>
      </c>
      <c r="M362" t="str">
        <f t="shared" si="2"/>
        <v>Štasselová</v>
      </c>
      <c r="N362" s="8"/>
    </row>
    <row r="363" spans="1:14" ht="12.75" hidden="1">
      <c r="A363" s="1" t="str">
        <f t="shared" si="0"/>
        <v>BratislavaPoslanec40</v>
      </c>
      <c r="B363" s="1" t="s">
        <v>302</v>
      </c>
      <c r="C363" s="1" t="s">
        <v>303</v>
      </c>
      <c r="D363" s="1" t="s">
        <v>26</v>
      </c>
      <c r="E363" s="1">
        <v>3</v>
      </c>
      <c r="F363" s="1">
        <v>7</v>
      </c>
      <c r="G363" s="1">
        <v>40</v>
      </c>
      <c r="H363" s="1" t="s">
        <v>498</v>
      </c>
      <c r="I363" s="1"/>
      <c r="K363" s="1">
        <v>29</v>
      </c>
      <c r="L363" s="5" t="str">
        <f t="shared" si="1"/>
        <v>Ivor Švihran (29 r.)</v>
      </c>
      <c r="M363" t="str">
        <f t="shared" si="2"/>
        <v>Švihran</v>
      </c>
      <c r="N363" s="8"/>
    </row>
    <row r="364" spans="1:14" ht="12.75" hidden="1">
      <c r="A364" s="1" t="str">
        <f t="shared" si="0"/>
        <v>BratislavaPoslanec41</v>
      </c>
      <c r="B364" s="1" t="s">
        <v>302</v>
      </c>
      <c r="C364" s="1" t="s">
        <v>303</v>
      </c>
      <c r="D364" s="1" t="s">
        <v>26</v>
      </c>
      <c r="E364" s="1">
        <v>3</v>
      </c>
      <c r="F364" s="1">
        <v>7</v>
      </c>
      <c r="G364" s="1">
        <v>41</v>
      </c>
      <c r="H364" s="1" t="s">
        <v>500</v>
      </c>
      <c r="I364" s="1" t="s">
        <v>21</v>
      </c>
      <c r="K364" s="1">
        <v>51</v>
      </c>
      <c r="L364" s="5" t="str">
        <f t="shared" si="1"/>
        <v>Ing. Tatiana Tomášková (51 r.)</v>
      </c>
      <c r="M364" t="str">
        <f t="shared" si="2"/>
        <v>Tomášková</v>
      </c>
      <c r="N364" s="8"/>
    </row>
    <row r="365" spans="1:14" ht="12.75" hidden="1">
      <c r="A365" s="1" t="str">
        <f t="shared" si="0"/>
        <v>BratislavaPoslanec42</v>
      </c>
      <c r="B365" s="1" t="s">
        <v>302</v>
      </c>
      <c r="C365" s="1" t="s">
        <v>303</v>
      </c>
      <c r="D365" s="1" t="s">
        <v>26</v>
      </c>
      <c r="E365" s="1">
        <v>3</v>
      </c>
      <c r="F365" s="1">
        <v>7</v>
      </c>
      <c r="G365" s="1">
        <v>42</v>
      </c>
      <c r="H365" s="1" t="s">
        <v>502</v>
      </c>
      <c r="I365" s="1" t="s">
        <v>23</v>
      </c>
      <c r="K365" s="1">
        <v>34</v>
      </c>
      <c r="L365" s="5" t="str">
        <f t="shared" si="1"/>
        <v>MUDr. Jakub Vallo (34 r.)</v>
      </c>
      <c r="M365" t="str">
        <f t="shared" si="2"/>
        <v>Vallo</v>
      </c>
      <c r="N365" s="8"/>
    </row>
    <row r="366" spans="1:14" ht="12.75" hidden="1">
      <c r="A366" s="1" t="str">
        <f t="shared" si="0"/>
        <v>BratislavaPoslanec43</v>
      </c>
      <c r="B366" s="1" t="s">
        <v>302</v>
      </c>
      <c r="C366" s="1" t="s">
        <v>303</v>
      </c>
      <c r="D366" s="1" t="s">
        <v>26</v>
      </c>
      <c r="E366" s="1">
        <v>3</v>
      </c>
      <c r="F366" s="1">
        <v>7</v>
      </c>
      <c r="G366" s="1">
        <v>43</v>
      </c>
      <c r="H366" s="1" t="s">
        <v>504</v>
      </c>
      <c r="I366" s="1" t="s">
        <v>48</v>
      </c>
      <c r="K366" s="1">
        <v>34</v>
      </c>
      <c r="L366" s="5" t="str">
        <f t="shared" si="1"/>
        <v>JUDr. Martin Vojtašovič (34 r.)</v>
      </c>
      <c r="M366" t="str">
        <f t="shared" si="2"/>
        <v>Vojtašovič</v>
      </c>
      <c r="N366" s="8"/>
    </row>
    <row r="367" spans="1:14" ht="12.75" hidden="1">
      <c r="A367" s="1" t="str">
        <f t="shared" si="0"/>
        <v>BratislavaPoslanec44</v>
      </c>
      <c r="B367" s="1" t="s">
        <v>302</v>
      </c>
      <c r="C367" s="1" t="s">
        <v>303</v>
      </c>
      <c r="D367" s="1" t="s">
        <v>26</v>
      </c>
      <c r="E367" s="1">
        <v>3</v>
      </c>
      <c r="F367" s="1">
        <v>7</v>
      </c>
      <c r="G367" s="1">
        <v>44</v>
      </c>
      <c r="H367" s="1" t="s">
        <v>507</v>
      </c>
      <c r="I367" s="1" t="s">
        <v>28</v>
      </c>
      <c r="J367" s="1" t="s">
        <v>508</v>
      </c>
      <c r="K367" s="1">
        <v>34</v>
      </c>
      <c r="L367" s="5" t="str">
        <f t="shared" si="1"/>
        <v>Mgr. Lukáš Zajac PhD. MSc (34 r.)</v>
      </c>
      <c r="M367" t="str">
        <f t="shared" si="2"/>
        <v>Zajac</v>
      </c>
      <c r="N367" s="8"/>
    </row>
    <row r="368" spans="1:14" ht="12.75" hidden="1">
      <c r="A368" s="1" t="str">
        <f t="shared" si="0"/>
        <v>BratislavaPoslanec1</v>
      </c>
      <c r="B368" s="1" t="s">
        <v>302</v>
      </c>
      <c r="C368" s="1" t="s">
        <v>303</v>
      </c>
      <c r="D368" s="1" t="s">
        <v>26</v>
      </c>
      <c r="E368" s="1">
        <v>4</v>
      </c>
      <c r="F368" s="1">
        <v>2</v>
      </c>
      <c r="G368" s="1">
        <v>1</v>
      </c>
      <c r="H368" s="1" t="s">
        <v>511</v>
      </c>
      <c r="I368" s="1" t="s">
        <v>21</v>
      </c>
      <c r="K368" s="1">
        <v>43</v>
      </c>
      <c r="L368" s="5" t="str">
        <f t="shared" si="1"/>
        <v>Ing. Tomáš Galo (43 r.)</v>
      </c>
      <c r="M368" t="str">
        <f t="shared" si="2"/>
        <v>Galo</v>
      </c>
      <c r="N368" s="8"/>
    </row>
    <row r="369" spans="1:14" ht="12.75" hidden="1">
      <c r="A369" s="1" t="str">
        <f t="shared" si="0"/>
        <v>BratislavaPoslanec2</v>
      </c>
      <c r="B369" s="1" t="s">
        <v>302</v>
      </c>
      <c r="C369" s="1" t="s">
        <v>303</v>
      </c>
      <c r="D369" s="1" t="s">
        <v>26</v>
      </c>
      <c r="E369" s="1">
        <v>4</v>
      </c>
      <c r="F369" s="1">
        <v>2</v>
      </c>
      <c r="G369" s="1">
        <v>2</v>
      </c>
      <c r="H369" s="1" t="s">
        <v>514</v>
      </c>
      <c r="I369" s="1" t="s">
        <v>21</v>
      </c>
      <c r="K369" s="1">
        <v>46</v>
      </c>
      <c r="L369" s="5" t="str">
        <f t="shared" si="1"/>
        <v>Ing. Jozef Gosť (46 r.)</v>
      </c>
      <c r="M369" t="str">
        <f t="shared" si="2"/>
        <v>Gosť</v>
      </c>
      <c r="N369" s="8"/>
    </row>
    <row r="370" spans="1:14" ht="12.75" hidden="1">
      <c r="A370" s="1" t="str">
        <f t="shared" si="0"/>
        <v>BratislavaPoslanec3</v>
      </c>
      <c r="B370" s="1" t="s">
        <v>302</v>
      </c>
      <c r="C370" s="1" t="s">
        <v>303</v>
      </c>
      <c r="D370" s="1" t="s">
        <v>26</v>
      </c>
      <c r="E370" s="1">
        <v>4</v>
      </c>
      <c r="F370" s="1">
        <v>2</v>
      </c>
      <c r="G370" s="1">
        <v>3</v>
      </c>
      <c r="H370" s="1" t="s">
        <v>516</v>
      </c>
      <c r="I370" s="1" t="s">
        <v>23</v>
      </c>
      <c r="K370" s="1">
        <v>65</v>
      </c>
      <c r="L370" s="5" t="str">
        <f t="shared" si="1"/>
        <v>MUDr. Juraj Kaliský (65 r.)</v>
      </c>
      <c r="M370" t="str">
        <f t="shared" si="2"/>
        <v>Kaliský</v>
      </c>
      <c r="N370" s="8"/>
    </row>
    <row r="371" spans="1:14" ht="12.75" hidden="1">
      <c r="A371" s="1" t="str">
        <f t="shared" si="0"/>
        <v>BratislavaPoslanec4</v>
      </c>
      <c r="B371" s="1" t="s">
        <v>302</v>
      </c>
      <c r="C371" s="1" t="s">
        <v>303</v>
      </c>
      <c r="D371" s="1" t="s">
        <v>26</v>
      </c>
      <c r="E371" s="1">
        <v>4</v>
      </c>
      <c r="F371" s="1">
        <v>2</v>
      </c>
      <c r="G371" s="1">
        <v>4</v>
      </c>
      <c r="H371" s="1" t="s">
        <v>518</v>
      </c>
      <c r="I371" s="1" t="s">
        <v>41</v>
      </c>
      <c r="K371" s="1">
        <v>55</v>
      </c>
      <c r="L371" s="5" t="str">
        <f t="shared" si="1"/>
        <v>PhDr. Ferdinand Klimsch (55 r.)</v>
      </c>
      <c r="M371" t="str">
        <f t="shared" si="2"/>
        <v>Klimsch</v>
      </c>
      <c r="N371" s="8"/>
    </row>
    <row r="372" spans="1:14" ht="12.75" hidden="1">
      <c r="A372" s="1" t="str">
        <f t="shared" si="0"/>
        <v>BratislavaPoslanec5</v>
      </c>
      <c r="B372" s="1" t="s">
        <v>302</v>
      </c>
      <c r="C372" s="1" t="s">
        <v>303</v>
      </c>
      <c r="D372" s="1" t="s">
        <v>26</v>
      </c>
      <c r="E372" s="1">
        <v>4</v>
      </c>
      <c r="F372" s="1">
        <v>2</v>
      </c>
      <c r="G372" s="1">
        <v>5</v>
      </c>
      <c r="H372" s="1" t="s">
        <v>520</v>
      </c>
      <c r="I372" s="1" t="s">
        <v>21</v>
      </c>
      <c r="K372" s="1">
        <v>56</v>
      </c>
      <c r="L372" s="5" t="str">
        <f t="shared" si="1"/>
        <v>Ing. Oľga Kubaliková (56 r.)</v>
      </c>
      <c r="M372" t="str">
        <f t="shared" si="2"/>
        <v>Kubaliková</v>
      </c>
      <c r="N372" s="8"/>
    </row>
    <row r="373" spans="1:14" ht="12.75" hidden="1">
      <c r="A373" s="1" t="str">
        <f t="shared" si="0"/>
        <v>BratislavaPoslanec6</v>
      </c>
      <c r="B373" s="1" t="s">
        <v>302</v>
      </c>
      <c r="C373" s="1" t="s">
        <v>303</v>
      </c>
      <c r="D373" s="1" t="s">
        <v>26</v>
      </c>
      <c r="E373" s="1">
        <v>4</v>
      </c>
      <c r="F373" s="1">
        <v>2</v>
      </c>
      <c r="G373" s="1">
        <v>6</v>
      </c>
      <c r="H373" s="1" t="s">
        <v>522</v>
      </c>
      <c r="I373" s="1" t="s">
        <v>162</v>
      </c>
      <c r="K373" s="1">
        <v>44</v>
      </c>
      <c r="L373" s="5" t="str">
        <f t="shared" si="1"/>
        <v>JUDr. Ing. Martin Kuruc (44 r.)</v>
      </c>
      <c r="M373" t="str">
        <f t="shared" si="2"/>
        <v>Kuruc</v>
      </c>
      <c r="N373" s="8"/>
    </row>
    <row r="374" spans="1:14" ht="12.75" hidden="1">
      <c r="A374" s="1" t="str">
        <f t="shared" si="0"/>
        <v>BratislavaPoslanec7</v>
      </c>
      <c r="B374" s="1" t="s">
        <v>302</v>
      </c>
      <c r="C374" s="1" t="s">
        <v>303</v>
      </c>
      <c r="D374" s="1" t="s">
        <v>26</v>
      </c>
      <c r="E374" s="1">
        <v>4</v>
      </c>
      <c r="F374" s="1">
        <v>2</v>
      </c>
      <c r="G374" s="1">
        <v>7</v>
      </c>
      <c r="H374" s="1" t="s">
        <v>525</v>
      </c>
      <c r="I374" s="1" t="s">
        <v>526</v>
      </c>
      <c r="K374" s="1">
        <v>38</v>
      </c>
      <c r="L374" s="5" t="str">
        <f t="shared" si="1"/>
        <v>PhDr. Mgr. Marián Nagy (38 r.)</v>
      </c>
      <c r="M374" t="str">
        <f t="shared" si="2"/>
        <v>Nagy</v>
      </c>
      <c r="N374" s="8"/>
    </row>
    <row r="375" spans="1:14" ht="12.75" hidden="1">
      <c r="A375" s="1" t="str">
        <f t="shared" si="0"/>
        <v>BratislavaPoslanec8</v>
      </c>
      <c r="B375" s="1" t="s">
        <v>302</v>
      </c>
      <c r="C375" s="1" t="s">
        <v>303</v>
      </c>
      <c r="D375" s="1" t="s">
        <v>26</v>
      </c>
      <c r="E375" s="1">
        <v>4</v>
      </c>
      <c r="F375" s="1">
        <v>2</v>
      </c>
      <c r="G375" s="1">
        <v>8</v>
      </c>
      <c r="H375" s="1" t="s">
        <v>528</v>
      </c>
      <c r="I375" s="1"/>
      <c r="K375" s="1">
        <v>23</v>
      </c>
      <c r="L375" s="5" t="str">
        <f t="shared" si="1"/>
        <v>Martin Podrimavský (23 r.)</v>
      </c>
      <c r="M375" t="str">
        <f t="shared" si="2"/>
        <v>Podrimavský</v>
      </c>
      <c r="N375" s="8"/>
    </row>
    <row r="376" spans="1:14" ht="12.75" hidden="1">
      <c r="A376" s="1" t="str">
        <f t="shared" si="0"/>
        <v>BratislavaPoslanec9</v>
      </c>
      <c r="B376" s="1" t="s">
        <v>302</v>
      </c>
      <c r="C376" s="1" t="s">
        <v>303</v>
      </c>
      <c r="D376" s="1" t="s">
        <v>26</v>
      </c>
      <c r="E376" s="1">
        <v>4</v>
      </c>
      <c r="F376" s="1">
        <v>2</v>
      </c>
      <c r="G376" s="1">
        <v>9</v>
      </c>
      <c r="H376" s="1" t="s">
        <v>531</v>
      </c>
      <c r="I376" s="1" t="s">
        <v>21</v>
      </c>
      <c r="K376" s="1">
        <v>34</v>
      </c>
      <c r="L376" s="5" t="str">
        <f t="shared" si="1"/>
        <v>Ing. Soňa Svoreňová (34 r.)</v>
      </c>
      <c r="M376" t="str">
        <f t="shared" si="2"/>
        <v>Svoreňová</v>
      </c>
      <c r="N376" s="8"/>
    </row>
    <row r="377" spans="1:14" ht="12.75" hidden="1">
      <c r="A377" s="1" t="str">
        <f t="shared" si="0"/>
        <v>BratislavaPoslanec10</v>
      </c>
      <c r="B377" s="1" t="s">
        <v>302</v>
      </c>
      <c r="C377" s="1" t="s">
        <v>303</v>
      </c>
      <c r="D377" s="1" t="s">
        <v>26</v>
      </c>
      <c r="E377" s="1">
        <v>4</v>
      </c>
      <c r="F377" s="1">
        <v>2</v>
      </c>
      <c r="G377" s="1">
        <v>10</v>
      </c>
      <c r="H377" s="1" t="s">
        <v>535</v>
      </c>
      <c r="I377" s="1" t="s">
        <v>21</v>
      </c>
      <c r="K377" s="1">
        <v>59</v>
      </c>
      <c r="L377" s="5" t="str">
        <f t="shared" si="1"/>
        <v>Ing. Milan Šindler (59 r.)</v>
      </c>
      <c r="M377" t="str">
        <f t="shared" si="2"/>
        <v>Šindler</v>
      </c>
      <c r="N377" s="8"/>
    </row>
    <row r="378" spans="1:14" ht="12.75" hidden="1">
      <c r="A378" s="1" t="str">
        <f t="shared" si="0"/>
        <v>BratislavaPoslanec11</v>
      </c>
      <c r="B378" s="1" t="s">
        <v>302</v>
      </c>
      <c r="C378" s="1" t="s">
        <v>303</v>
      </c>
      <c r="D378" s="1" t="s">
        <v>26</v>
      </c>
      <c r="E378" s="1">
        <v>4</v>
      </c>
      <c r="F378" s="1">
        <v>2</v>
      </c>
      <c r="G378" s="1">
        <v>11</v>
      </c>
      <c r="H378" s="1" t="s">
        <v>537</v>
      </c>
      <c r="I378" s="1"/>
      <c r="K378" s="1">
        <v>36</v>
      </c>
      <c r="L378" s="5" t="str">
        <f t="shared" si="1"/>
        <v>Michaela Žilková (36 r.)</v>
      </c>
      <c r="M378" t="str">
        <f t="shared" si="2"/>
        <v>Žilková</v>
      </c>
      <c r="N378" s="8"/>
    </row>
    <row r="379" spans="1:14" ht="12.75" hidden="1">
      <c r="A379" s="1" t="str">
        <f t="shared" si="0"/>
        <v>BratislavaPoslanec1</v>
      </c>
      <c r="B379" s="1" t="s">
        <v>302</v>
      </c>
      <c r="C379" s="1" t="s">
        <v>303</v>
      </c>
      <c r="D379" s="1" t="s">
        <v>26</v>
      </c>
      <c r="E379" s="1">
        <v>5</v>
      </c>
      <c r="F379" s="1">
        <v>4</v>
      </c>
      <c r="G379" s="1">
        <v>1</v>
      </c>
      <c r="H379" s="1" t="s">
        <v>540</v>
      </c>
      <c r="I379" s="1" t="s">
        <v>21</v>
      </c>
      <c r="K379" s="1">
        <v>36</v>
      </c>
      <c r="L379" s="5" t="str">
        <f t="shared" si="1"/>
        <v>Ing. Katarína Augustinič (36 r.)</v>
      </c>
      <c r="M379" t="str">
        <f t="shared" si="2"/>
        <v>Augustinič</v>
      </c>
      <c r="N379" s="8"/>
    </row>
    <row r="380" spans="1:14" ht="12.75" hidden="1">
      <c r="A380" s="1" t="str">
        <f t="shared" si="0"/>
        <v>BratislavaPoslanec2</v>
      </c>
      <c r="B380" s="1" t="s">
        <v>302</v>
      </c>
      <c r="C380" s="1" t="s">
        <v>303</v>
      </c>
      <c r="D380" s="1" t="s">
        <v>26</v>
      </c>
      <c r="E380" s="1">
        <v>5</v>
      </c>
      <c r="F380" s="1">
        <v>4</v>
      </c>
      <c r="G380" s="1">
        <v>2</v>
      </c>
      <c r="H380" s="1" t="s">
        <v>541</v>
      </c>
      <c r="I380" s="1" t="s">
        <v>21</v>
      </c>
      <c r="K380" s="1">
        <v>36</v>
      </c>
      <c r="L380" s="5" t="str">
        <f t="shared" si="1"/>
        <v>Ing. Andrej Árva (36 r.)</v>
      </c>
      <c r="M380" t="str">
        <f t="shared" si="2"/>
        <v>Árva</v>
      </c>
      <c r="N380" s="8"/>
    </row>
    <row r="381" spans="1:14" ht="12.75" hidden="1">
      <c r="A381" s="1" t="str">
        <f t="shared" si="0"/>
        <v>BratislavaPoslanec3</v>
      </c>
      <c r="B381" s="1" t="s">
        <v>302</v>
      </c>
      <c r="C381" s="1" t="s">
        <v>303</v>
      </c>
      <c r="D381" s="1" t="s">
        <v>26</v>
      </c>
      <c r="E381" s="1">
        <v>5</v>
      </c>
      <c r="F381" s="1">
        <v>4</v>
      </c>
      <c r="G381" s="1">
        <v>3</v>
      </c>
      <c r="H381" s="1" t="s">
        <v>543</v>
      </c>
      <c r="I381" s="1" t="s">
        <v>28</v>
      </c>
      <c r="K381" s="1">
        <v>37</v>
      </c>
      <c r="L381" s="5" t="str">
        <f t="shared" si="1"/>
        <v>Mgr. Mário Barna (37 r.)</v>
      </c>
      <c r="M381" t="str">
        <f t="shared" si="2"/>
        <v>Barna</v>
      </c>
      <c r="N381" s="8"/>
    </row>
    <row r="382" spans="1:14" ht="12.75" hidden="1">
      <c r="A382" s="1" t="str">
        <f t="shared" si="0"/>
        <v>BratislavaPoslanec4</v>
      </c>
      <c r="B382" s="1" t="s">
        <v>302</v>
      </c>
      <c r="C382" s="1" t="s">
        <v>303</v>
      </c>
      <c r="D382" s="1" t="s">
        <v>26</v>
      </c>
      <c r="E382" s="1">
        <v>5</v>
      </c>
      <c r="F382" s="1">
        <v>4</v>
      </c>
      <c r="G382" s="1">
        <v>4</v>
      </c>
      <c r="H382" s="1" t="s">
        <v>545</v>
      </c>
      <c r="I382" s="1" t="s">
        <v>21</v>
      </c>
      <c r="K382" s="1">
        <v>39</v>
      </c>
      <c r="L382" s="5" t="str">
        <f t="shared" si="1"/>
        <v>Ing. Richard Barna (39 r.)</v>
      </c>
      <c r="M382" t="str">
        <f t="shared" si="2"/>
        <v>Barna</v>
      </c>
      <c r="N382" s="8"/>
    </row>
    <row r="383" spans="1:14" ht="12.75" hidden="1">
      <c r="A383" s="1" t="str">
        <f t="shared" si="0"/>
        <v>BratislavaPoslanec5</v>
      </c>
      <c r="B383" s="1" t="s">
        <v>302</v>
      </c>
      <c r="C383" s="1" t="s">
        <v>303</v>
      </c>
      <c r="D383" s="1" t="s">
        <v>26</v>
      </c>
      <c r="E383" s="1">
        <v>5</v>
      </c>
      <c r="F383" s="1">
        <v>4</v>
      </c>
      <c r="G383" s="1">
        <v>5</v>
      </c>
      <c r="H383" s="1" t="s">
        <v>548</v>
      </c>
      <c r="I383" s="1"/>
      <c r="K383" s="1">
        <v>49</v>
      </c>
      <c r="L383" s="5" t="str">
        <f t="shared" si="1"/>
        <v>Marián Bauman (49 r.)</v>
      </c>
      <c r="M383" t="str">
        <f t="shared" si="2"/>
        <v>Bauman</v>
      </c>
      <c r="N383" s="8"/>
    </row>
    <row r="384" spans="1:14" ht="12.75" hidden="1">
      <c r="A384" s="1" t="str">
        <f t="shared" si="0"/>
        <v>BratislavaPoslanec6</v>
      </c>
      <c r="B384" s="1" t="s">
        <v>302</v>
      </c>
      <c r="C384" s="1" t="s">
        <v>303</v>
      </c>
      <c r="D384" s="1" t="s">
        <v>26</v>
      </c>
      <c r="E384" s="1">
        <v>5</v>
      </c>
      <c r="F384" s="1">
        <v>4</v>
      </c>
      <c r="G384" s="1">
        <v>6</v>
      </c>
      <c r="H384" s="1" t="s">
        <v>550</v>
      </c>
      <c r="I384" s="1"/>
      <c r="K384" s="1">
        <v>74</v>
      </c>
      <c r="L384" s="5" t="str">
        <f t="shared" si="1"/>
        <v>Ján Čičmič (74 r.)</v>
      </c>
      <c r="M384" t="str">
        <f t="shared" si="2"/>
        <v>Čičmič</v>
      </c>
      <c r="N384" s="8"/>
    </row>
    <row r="385" spans="1:14" ht="12.75" hidden="1">
      <c r="A385" s="1" t="str">
        <f t="shared" si="0"/>
        <v>BratislavaPoslanec7</v>
      </c>
      <c r="B385" s="1" t="s">
        <v>302</v>
      </c>
      <c r="C385" s="1" t="s">
        <v>303</v>
      </c>
      <c r="D385" s="1" t="s">
        <v>26</v>
      </c>
      <c r="E385" s="1">
        <v>5</v>
      </c>
      <c r="F385" s="1">
        <v>4</v>
      </c>
      <c r="G385" s="1">
        <v>7</v>
      </c>
      <c r="H385" s="1" t="s">
        <v>552</v>
      </c>
      <c r="I385" s="1" t="s">
        <v>28</v>
      </c>
      <c r="K385" s="1">
        <v>68</v>
      </c>
      <c r="L385" s="5" t="str">
        <f t="shared" si="1"/>
        <v>Mgr. Dušan Galis (68 r.)</v>
      </c>
      <c r="M385" t="str">
        <f t="shared" si="2"/>
        <v>Galis</v>
      </c>
      <c r="N385" s="8"/>
    </row>
    <row r="386" spans="1:14" ht="12.75" hidden="1">
      <c r="A386" s="1" t="str">
        <f t="shared" si="0"/>
        <v>BratislavaPoslanec8</v>
      </c>
      <c r="B386" s="1" t="s">
        <v>302</v>
      </c>
      <c r="C386" s="1" t="s">
        <v>303</v>
      </c>
      <c r="D386" s="1" t="s">
        <v>26</v>
      </c>
      <c r="E386" s="1">
        <v>5</v>
      </c>
      <c r="F386" s="1">
        <v>4</v>
      </c>
      <c r="G386" s="1">
        <v>8</v>
      </c>
      <c r="H386" s="1" t="s">
        <v>554</v>
      </c>
      <c r="I386" s="1" t="s">
        <v>39</v>
      </c>
      <c r="K386" s="1">
        <v>44</v>
      </c>
      <c r="L386" s="5" t="str">
        <f t="shared" si="1"/>
        <v>Bc. Miroslav Goldschmied (44 r.)</v>
      </c>
      <c r="M386" t="str">
        <f t="shared" si="2"/>
        <v>Goldschmied</v>
      </c>
      <c r="N386" s="8"/>
    </row>
    <row r="387" spans="1:14" ht="12.75" hidden="1">
      <c r="A387" s="1" t="str">
        <f t="shared" si="0"/>
        <v>BratislavaPoslanec9</v>
      </c>
      <c r="B387" s="1" t="s">
        <v>302</v>
      </c>
      <c r="C387" s="1" t="s">
        <v>303</v>
      </c>
      <c r="D387" s="1" t="s">
        <v>26</v>
      </c>
      <c r="E387" s="1">
        <v>5</v>
      </c>
      <c r="F387" s="1">
        <v>4</v>
      </c>
      <c r="G387" s="1">
        <v>9</v>
      </c>
      <c r="H387" s="1" t="s">
        <v>556</v>
      </c>
      <c r="I387" s="1"/>
      <c r="K387" s="1">
        <v>30</v>
      </c>
      <c r="L387" s="5" t="str">
        <f t="shared" si="1"/>
        <v>Ondrej Halás (30 r.)</v>
      </c>
      <c r="M387" t="str">
        <f t="shared" si="2"/>
        <v>Halás</v>
      </c>
      <c r="N387" s="8"/>
    </row>
    <row r="388" spans="1:14" ht="12.75" hidden="1">
      <c r="A388" s="1" t="str">
        <f t="shared" si="0"/>
        <v>BratislavaPoslanec10</v>
      </c>
      <c r="B388" s="1" t="s">
        <v>302</v>
      </c>
      <c r="C388" s="1" t="s">
        <v>303</v>
      </c>
      <c r="D388" s="1" t="s">
        <v>26</v>
      </c>
      <c r="E388" s="1">
        <v>5</v>
      </c>
      <c r="F388" s="1">
        <v>4</v>
      </c>
      <c r="G388" s="1">
        <v>10</v>
      </c>
      <c r="H388" s="1" t="s">
        <v>558</v>
      </c>
      <c r="I388" s="1" t="s">
        <v>21</v>
      </c>
      <c r="K388" s="1">
        <v>35</v>
      </c>
      <c r="L388" s="5" t="str">
        <f t="shared" si="1"/>
        <v>Ing. Miroslav Kolesár (35 r.)</v>
      </c>
      <c r="M388" t="str">
        <f t="shared" si="2"/>
        <v>Kolesár</v>
      </c>
      <c r="N388" s="8"/>
    </row>
    <row r="389" spans="1:14" ht="12.75" hidden="1">
      <c r="A389" s="1" t="str">
        <f t="shared" si="0"/>
        <v>BratislavaPoslanec11</v>
      </c>
      <c r="B389" s="1" t="s">
        <v>302</v>
      </c>
      <c r="C389" s="1" t="s">
        <v>303</v>
      </c>
      <c r="D389" s="1" t="s">
        <v>26</v>
      </c>
      <c r="E389" s="1">
        <v>5</v>
      </c>
      <c r="F389" s="1">
        <v>4</v>
      </c>
      <c r="G389" s="1">
        <v>11</v>
      </c>
      <c r="H389" s="1" t="s">
        <v>560</v>
      </c>
      <c r="I389" s="1" t="s">
        <v>48</v>
      </c>
      <c r="K389" s="1">
        <v>42</v>
      </c>
      <c r="L389" s="5" t="str">
        <f t="shared" si="1"/>
        <v>JUDr. Tomáš Korček (42 r.)</v>
      </c>
      <c r="M389" t="str">
        <f t="shared" si="2"/>
        <v>Korček</v>
      </c>
      <c r="N389" s="8"/>
    </row>
    <row r="390" spans="1:14" ht="12.75" hidden="1">
      <c r="A390" s="1" t="str">
        <f t="shared" si="0"/>
        <v>BratislavaPoslanec12</v>
      </c>
      <c r="B390" s="1" t="s">
        <v>302</v>
      </c>
      <c r="C390" s="1" t="s">
        <v>303</v>
      </c>
      <c r="D390" s="1" t="s">
        <v>26</v>
      </c>
      <c r="E390" s="1">
        <v>5</v>
      </c>
      <c r="F390" s="1">
        <v>4</v>
      </c>
      <c r="G390" s="1">
        <v>12</v>
      </c>
      <c r="H390" s="1" t="s">
        <v>562</v>
      </c>
      <c r="I390" s="1" t="s">
        <v>21</v>
      </c>
      <c r="J390" s="1" t="s">
        <v>42</v>
      </c>
      <c r="K390" s="1">
        <v>47</v>
      </c>
      <c r="L390" s="5" t="str">
        <f t="shared" si="1"/>
        <v>Ing. Caroline Líšková PhD. (47 r.)</v>
      </c>
      <c r="M390" t="str">
        <f t="shared" si="2"/>
        <v>Líšková</v>
      </c>
      <c r="N390" s="8"/>
    </row>
    <row r="391" spans="1:14" ht="12.75" hidden="1">
      <c r="A391" s="1" t="str">
        <f t="shared" si="0"/>
        <v>BratislavaPoslanec13</v>
      </c>
      <c r="B391" s="1" t="s">
        <v>302</v>
      </c>
      <c r="C391" s="1" t="s">
        <v>303</v>
      </c>
      <c r="D391" s="1" t="s">
        <v>26</v>
      </c>
      <c r="E391" s="1">
        <v>5</v>
      </c>
      <c r="F391" s="1">
        <v>4</v>
      </c>
      <c r="G391" s="1">
        <v>13</v>
      </c>
      <c r="H391" s="1" t="s">
        <v>564</v>
      </c>
      <c r="I391" s="1"/>
      <c r="K391" s="1">
        <v>32</v>
      </c>
      <c r="L391" s="5" t="str">
        <f t="shared" si="1"/>
        <v>Juraj Maxim (32 r.)</v>
      </c>
      <c r="M391" t="str">
        <f t="shared" si="2"/>
        <v>Maxim</v>
      </c>
      <c r="N391" s="8"/>
    </row>
    <row r="392" spans="1:14" ht="12.75" hidden="1">
      <c r="A392" s="1" t="str">
        <f t="shared" si="0"/>
        <v>BratislavaPoslanec14</v>
      </c>
      <c r="B392" s="1" t="s">
        <v>302</v>
      </c>
      <c r="C392" s="1" t="s">
        <v>303</v>
      </c>
      <c r="D392" s="1" t="s">
        <v>26</v>
      </c>
      <c r="E392" s="1">
        <v>5</v>
      </c>
      <c r="F392" s="1">
        <v>4</v>
      </c>
      <c r="G392" s="1">
        <v>14</v>
      </c>
      <c r="H392" s="1" t="s">
        <v>567</v>
      </c>
      <c r="I392" s="1" t="s">
        <v>48</v>
      </c>
      <c r="K392" s="1">
        <v>42</v>
      </c>
      <c r="L392" s="5" t="str">
        <f t="shared" si="1"/>
        <v>JUDr. Richard Mikulec (42 r.)</v>
      </c>
      <c r="M392" t="str">
        <f t="shared" si="2"/>
        <v>Mikulec</v>
      </c>
      <c r="N392" s="8"/>
    </row>
    <row r="393" spans="1:14" ht="12.75" hidden="1">
      <c r="A393" s="1" t="str">
        <f t="shared" si="0"/>
        <v>BratislavaPoslanec15</v>
      </c>
      <c r="B393" s="1" t="s">
        <v>302</v>
      </c>
      <c r="C393" s="1" t="s">
        <v>303</v>
      </c>
      <c r="D393" s="1" t="s">
        <v>26</v>
      </c>
      <c r="E393" s="1">
        <v>5</v>
      </c>
      <c r="F393" s="1">
        <v>4</v>
      </c>
      <c r="G393" s="1">
        <v>15</v>
      </c>
      <c r="H393" s="1" t="s">
        <v>569</v>
      </c>
      <c r="I393" s="1" t="s">
        <v>28</v>
      </c>
      <c r="K393" s="1">
        <v>32</v>
      </c>
      <c r="L393" s="5" t="str">
        <f t="shared" si="1"/>
        <v>Mgr. Vladimír Mikuš (32 r.)</v>
      </c>
      <c r="M393" t="str">
        <f t="shared" si="2"/>
        <v>Mikuš</v>
      </c>
      <c r="N393" s="8"/>
    </row>
    <row r="394" spans="1:14" ht="12.75" hidden="1">
      <c r="A394" s="1" t="str">
        <f t="shared" si="0"/>
        <v>BratislavaPoslanec16</v>
      </c>
      <c r="B394" s="1" t="s">
        <v>302</v>
      </c>
      <c r="C394" s="1" t="s">
        <v>303</v>
      </c>
      <c r="D394" s="1" t="s">
        <v>26</v>
      </c>
      <c r="E394" s="1">
        <v>5</v>
      </c>
      <c r="F394" s="1">
        <v>4</v>
      </c>
      <c r="G394" s="1">
        <v>16</v>
      </c>
      <c r="H394" s="1" t="s">
        <v>571</v>
      </c>
      <c r="I394" s="1" t="s">
        <v>21</v>
      </c>
      <c r="K394" s="1">
        <v>34</v>
      </c>
      <c r="L394" s="5" t="str">
        <f t="shared" si="1"/>
        <v>Ing. Jakub Mrva (34 r.)</v>
      </c>
      <c r="M394" t="str">
        <f t="shared" si="2"/>
        <v>Mrva</v>
      </c>
      <c r="N394" s="8"/>
    </row>
    <row r="395" spans="1:14" ht="12.75" hidden="1">
      <c r="A395" s="1" t="str">
        <f t="shared" si="0"/>
        <v>BratislavaPoslanec17</v>
      </c>
      <c r="B395" s="1" t="s">
        <v>302</v>
      </c>
      <c r="C395" s="1" t="s">
        <v>303</v>
      </c>
      <c r="D395" s="1" t="s">
        <v>26</v>
      </c>
      <c r="E395" s="1">
        <v>5</v>
      </c>
      <c r="F395" s="1">
        <v>4</v>
      </c>
      <c r="G395" s="1">
        <v>17</v>
      </c>
      <c r="H395" s="1" t="s">
        <v>574</v>
      </c>
      <c r="I395" s="1" t="s">
        <v>48</v>
      </c>
      <c r="K395" s="1">
        <v>71</v>
      </c>
      <c r="L395" s="5" t="str">
        <f t="shared" si="1"/>
        <v>JUDr. Ľubomír Petrík (71 r.)</v>
      </c>
      <c r="M395" t="str">
        <f t="shared" si="2"/>
        <v>Petrík</v>
      </c>
      <c r="N395" s="8"/>
    </row>
    <row r="396" spans="1:14" ht="12.75" hidden="1">
      <c r="A396" s="1" t="str">
        <f t="shared" si="0"/>
        <v>BratislavaPoslanec18</v>
      </c>
      <c r="B396" s="1" t="s">
        <v>302</v>
      </c>
      <c r="C396" s="1" t="s">
        <v>303</v>
      </c>
      <c r="D396" s="1" t="s">
        <v>26</v>
      </c>
      <c r="E396" s="1">
        <v>5</v>
      </c>
      <c r="F396" s="1">
        <v>4</v>
      </c>
      <c r="G396" s="1">
        <v>18</v>
      </c>
      <c r="H396" s="1" t="s">
        <v>576</v>
      </c>
      <c r="I396" s="1" t="s">
        <v>28</v>
      </c>
      <c r="K396" s="1">
        <v>47</v>
      </c>
      <c r="L396" s="5" t="str">
        <f t="shared" si="1"/>
        <v>Mgr. Juraj Petrovič (47 r.)</v>
      </c>
      <c r="M396" t="str">
        <f t="shared" si="2"/>
        <v>Petrovič</v>
      </c>
      <c r="N396" s="8"/>
    </row>
    <row r="397" spans="1:14" ht="12.75" hidden="1">
      <c r="A397" s="1" t="str">
        <f t="shared" si="0"/>
        <v>BratislavaPoslanec19</v>
      </c>
      <c r="B397" s="1" t="s">
        <v>302</v>
      </c>
      <c r="C397" s="1" t="s">
        <v>303</v>
      </c>
      <c r="D397" s="1" t="s">
        <v>26</v>
      </c>
      <c r="E397" s="1">
        <v>5</v>
      </c>
      <c r="F397" s="1">
        <v>4</v>
      </c>
      <c r="G397" s="1">
        <v>19</v>
      </c>
      <c r="H397" s="1" t="s">
        <v>578</v>
      </c>
      <c r="I397" s="1"/>
      <c r="K397" s="1">
        <v>52</v>
      </c>
      <c r="L397" s="5" t="str">
        <f t="shared" si="1"/>
        <v>Róbert Puk (52 r.)</v>
      </c>
      <c r="M397" t="str">
        <f t="shared" si="2"/>
        <v>Puk</v>
      </c>
      <c r="N397" s="8"/>
    </row>
    <row r="398" spans="1:14" ht="12.75" hidden="1">
      <c r="A398" s="1" t="str">
        <f t="shared" si="0"/>
        <v>BratislavaPoslanec20</v>
      </c>
      <c r="B398" s="1" t="s">
        <v>302</v>
      </c>
      <c r="C398" s="1" t="s">
        <v>303</v>
      </c>
      <c r="D398" s="1" t="s">
        <v>26</v>
      </c>
      <c r="E398" s="1">
        <v>5</v>
      </c>
      <c r="F398" s="1">
        <v>4</v>
      </c>
      <c r="G398" s="1">
        <v>20</v>
      </c>
      <c r="H398" s="1" t="s">
        <v>580</v>
      </c>
      <c r="I398" s="1"/>
      <c r="K398" s="1">
        <v>45</v>
      </c>
      <c r="L398" s="5" t="str">
        <f t="shared" si="1"/>
        <v>Dagmar Pupalová (45 r.)</v>
      </c>
      <c r="M398" t="str">
        <f t="shared" si="2"/>
        <v>Pupalová</v>
      </c>
      <c r="N398" s="8"/>
    </row>
    <row r="399" spans="1:14" ht="12.75" hidden="1">
      <c r="A399" s="1" t="str">
        <f t="shared" si="0"/>
        <v>BratislavaPoslanec21</v>
      </c>
      <c r="B399" s="1" t="s">
        <v>302</v>
      </c>
      <c r="C399" s="1" t="s">
        <v>303</v>
      </c>
      <c r="D399" s="1" t="s">
        <v>26</v>
      </c>
      <c r="E399" s="1">
        <v>5</v>
      </c>
      <c r="F399" s="1">
        <v>4</v>
      </c>
      <c r="G399" s="1">
        <v>21</v>
      </c>
      <c r="H399" s="1" t="s">
        <v>581</v>
      </c>
      <c r="I399" s="1" t="s">
        <v>127</v>
      </c>
      <c r="K399" s="1">
        <v>55</v>
      </c>
      <c r="L399" s="5" t="str">
        <f t="shared" si="1"/>
        <v>Ing. arch. Peter Vaškovič (55 r.)</v>
      </c>
      <c r="M399" t="str">
        <f t="shared" si="2"/>
        <v>Vaškovič</v>
      </c>
      <c r="N399" s="8"/>
    </row>
    <row r="400" spans="1:14" ht="12.75" hidden="1">
      <c r="A400" s="1" t="str">
        <f t="shared" si="0"/>
        <v>BratislavaPoslanec22</v>
      </c>
      <c r="B400" s="1" t="s">
        <v>302</v>
      </c>
      <c r="C400" s="1" t="s">
        <v>303</v>
      </c>
      <c r="D400" s="1" t="s">
        <v>26</v>
      </c>
      <c r="E400" s="1">
        <v>5</v>
      </c>
      <c r="F400" s="1">
        <v>4</v>
      </c>
      <c r="G400" s="1">
        <v>22</v>
      </c>
      <c r="H400" s="1" t="s">
        <v>582</v>
      </c>
      <c r="I400" s="1" t="s">
        <v>28</v>
      </c>
      <c r="J400" s="1" t="s">
        <v>583</v>
      </c>
      <c r="K400" s="1">
        <v>36</v>
      </c>
      <c r="L400" s="5" t="str">
        <f t="shared" si="1"/>
        <v>Mgr. Martin Vlačiky Ph.D. (36 r.)</v>
      </c>
      <c r="M400" t="str">
        <f t="shared" si="2"/>
        <v>Vlačiky</v>
      </c>
      <c r="N400" s="8"/>
    </row>
    <row r="401" spans="1:14" ht="12.75" hidden="1">
      <c r="A401" s="1" t="str">
        <f t="shared" si="0"/>
        <v>BratislavaPoslanec23</v>
      </c>
      <c r="B401" s="1" t="s">
        <v>302</v>
      </c>
      <c r="C401" s="1" t="s">
        <v>303</v>
      </c>
      <c r="D401" s="1" t="s">
        <v>26</v>
      </c>
      <c r="E401" s="1">
        <v>5</v>
      </c>
      <c r="F401" s="1">
        <v>4</v>
      </c>
      <c r="G401" s="1">
        <v>23</v>
      </c>
      <c r="H401" s="1" t="s">
        <v>585</v>
      </c>
      <c r="I401" s="1" t="s">
        <v>21</v>
      </c>
      <c r="K401" s="1">
        <v>61</v>
      </c>
      <c r="L401" s="5" t="str">
        <f t="shared" si="1"/>
        <v>Ing. Stanislav Winkler (61 r.)</v>
      </c>
      <c r="M401" t="str">
        <f t="shared" si="2"/>
        <v>Winkler</v>
      </c>
      <c r="N401" s="8"/>
    </row>
    <row r="402" spans="1:14" ht="12.75" hidden="1">
      <c r="A402" s="1" t="str">
        <f t="shared" si="0"/>
        <v>BratislavaPoslanec1</v>
      </c>
      <c r="B402" s="1" t="s">
        <v>302</v>
      </c>
      <c r="C402" s="1" t="s">
        <v>303</v>
      </c>
      <c r="D402" s="1" t="s">
        <v>26</v>
      </c>
      <c r="E402" s="1">
        <v>6</v>
      </c>
      <c r="F402" s="1">
        <v>2</v>
      </c>
      <c r="G402" s="1">
        <v>1</v>
      </c>
      <c r="H402" s="1" t="s">
        <v>587</v>
      </c>
      <c r="I402" s="1" t="s">
        <v>28</v>
      </c>
      <c r="K402" s="1">
        <v>40</v>
      </c>
      <c r="L402" s="5" t="str">
        <f t="shared" si="1"/>
        <v>Mgr. Lenka Antalová Plavuchová (40 r.)</v>
      </c>
      <c r="M402" t="str">
        <f t="shared" si="2"/>
        <v>Antalová Plavuchová</v>
      </c>
      <c r="N402" s="8"/>
    </row>
    <row r="403" spans="1:14" ht="12.75" hidden="1">
      <c r="A403" s="1" t="str">
        <f t="shared" si="0"/>
        <v>BratislavaPoslanec2</v>
      </c>
      <c r="B403" s="1" t="s">
        <v>302</v>
      </c>
      <c r="C403" s="1" t="s">
        <v>303</v>
      </c>
      <c r="D403" s="1" t="s">
        <v>26</v>
      </c>
      <c r="E403" s="1">
        <v>6</v>
      </c>
      <c r="F403" s="1">
        <v>2</v>
      </c>
      <c r="G403" s="1">
        <v>2</v>
      </c>
      <c r="H403" s="1" t="s">
        <v>589</v>
      </c>
      <c r="I403" s="1"/>
      <c r="K403" s="1">
        <v>50</v>
      </c>
      <c r="L403" s="5" t="str">
        <f t="shared" si="1"/>
        <v>Iveta Bačićová (50 r.)</v>
      </c>
      <c r="M403" t="str">
        <f t="shared" si="2"/>
        <v>Bačićová</v>
      </c>
      <c r="N403" s="8"/>
    </row>
    <row r="404" spans="1:14" ht="12.75" hidden="1">
      <c r="A404" s="1" t="str">
        <f t="shared" si="0"/>
        <v>BratislavaPoslanec3</v>
      </c>
      <c r="B404" s="1" t="s">
        <v>302</v>
      </c>
      <c r="C404" s="1" t="s">
        <v>303</v>
      </c>
      <c r="D404" s="1" t="s">
        <v>26</v>
      </c>
      <c r="E404" s="1">
        <v>6</v>
      </c>
      <c r="F404" s="1">
        <v>2</v>
      </c>
      <c r="G404" s="1">
        <v>3</v>
      </c>
      <c r="H404" s="1" t="s">
        <v>591</v>
      </c>
      <c r="I404" s="1" t="s">
        <v>21</v>
      </c>
      <c r="K404" s="1">
        <v>64</v>
      </c>
      <c r="L404" s="5" t="str">
        <f t="shared" si="1"/>
        <v>Ing. Miloš Eliaš (64 r.)</v>
      </c>
      <c r="M404" t="str">
        <f t="shared" si="2"/>
        <v>Eliaš</v>
      </c>
      <c r="N404" s="8"/>
    </row>
    <row r="405" spans="1:14" ht="12.75" hidden="1">
      <c r="A405" s="1" t="str">
        <f t="shared" si="0"/>
        <v>BratislavaPoslanec4</v>
      </c>
      <c r="B405" s="1" t="s">
        <v>302</v>
      </c>
      <c r="C405" s="1" t="s">
        <v>303</v>
      </c>
      <c r="D405" s="1" t="s">
        <v>26</v>
      </c>
      <c r="E405" s="1">
        <v>6</v>
      </c>
      <c r="F405" s="1">
        <v>2</v>
      </c>
      <c r="G405" s="1">
        <v>4</v>
      </c>
      <c r="H405" s="1" t="s">
        <v>594</v>
      </c>
      <c r="I405" s="1" t="s">
        <v>21</v>
      </c>
      <c r="J405" s="1" t="s">
        <v>42</v>
      </c>
      <c r="K405" s="1">
        <v>35</v>
      </c>
      <c r="L405" s="5" t="str">
        <f t="shared" si="1"/>
        <v>Ing. Nadežda Fuksová PhD. (35 r.)</v>
      </c>
      <c r="M405" t="str">
        <f t="shared" si="2"/>
        <v>Fuksová</v>
      </c>
      <c r="N405" s="8"/>
    </row>
    <row r="406" spans="1:14" ht="12.75" hidden="1">
      <c r="A406" s="1" t="str">
        <f t="shared" si="0"/>
        <v>BratislavaPoslanec5</v>
      </c>
      <c r="B406" s="1" t="s">
        <v>302</v>
      </c>
      <c r="C406" s="1" t="s">
        <v>303</v>
      </c>
      <c r="D406" s="1" t="s">
        <v>26</v>
      </c>
      <c r="E406" s="1">
        <v>6</v>
      </c>
      <c r="F406" s="1">
        <v>2</v>
      </c>
      <c r="G406" s="1">
        <v>5</v>
      </c>
      <c r="H406" s="1" t="s">
        <v>596</v>
      </c>
      <c r="I406" s="1" t="s">
        <v>23</v>
      </c>
      <c r="J406" s="1" t="s">
        <v>597</v>
      </c>
      <c r="K406" s="1">
        <v>47</v>
      </c>
      <c r="L406" s="5" t="str">
        <f t="shared" si="1"/>
        <v>MUDr. Adam Hochel PhD. MPH (47 r.)</v>
      </c>
      <c r="M406" t="str">
        <f t="shared" si="2"/>
        <v>Hochel</v>
      </c>
      <c r="N406" s="8"/>
    </row>
    <row r="407" spans="1:14" ht="12.75" hidden="1">
      <c r="A407" s="1" t="str">
        <f t="shared" si="0"/>
        <v>BratislavaPoslanec6</v>
      </c>
      <c r="B407" s="1" t="s">
        <v>302</v>
      </c>
      <c r="C407" s="1" t="s">
        <v>303</v>
      </c>
      <c r="D407" s="1" t="s">
        <v>26</v>
      </c>
      <c r="E407" s="1">
        <v>6</v>
      </c>
      <c r="F407" s="1">
        <v>2</v>
      </c>
      <c r="G407" s="1">
        <v>6</v>
      </c>
      <c r="H407" s="1" t="s">
        <v>599</v>
      </c>
      <c r="I407" s="1"/>
      <c r="K407" s="1">
        <v>62</v>
      </c>
      <c r="L407" s="5" t="str">
        <f t="shared" si="1"/>
        <v>Ľubomír Krampl (62 r.)</v>
      </c>
      <c r="M407" t="str">
        <f t="shared" si="2"/>
        <v>Krampl</v>
      </c>
      <c r="N407" s="8"/>
    </row>
    <row r="408" spans="1:14" ht="12.75" hidden="1">
      <c r="A408" s="1" t="str">
        <f t="shared" si="0"/>
        <v>BratislavaPoslanec7</v>
      </c>
      <c r="B408" s="1" t="s">
        <v>302</v>
      </c>
      <c r="C408" s="1" t="s">
        <v>303</v>
      </c>
      <c r="D408" s="1" t="s">
        <v>26</v>
      </c>
      <c r="E408" s="1">
        <v>6</v>
      </c>
      <c r="F408" s="1">
        <v>2</v>
      </c>
      <c r="G408" s="1">
        <v>7</v>
      </c>
      <c r="H408" s="1" t="s">
        <v>601</v>
      </c>
      <c r="I408" s="1" t="s">
        <v>21</v>
      </c>
      <c r="K408" s="1">
        <v>51</v>
      </c>
      <c r="L408" s="5" t="str">
        <f t="shared" si="1"/>
        <v>Ing. Róbert Pajdlhauser (51 r.)</v>
      </c>
      <c r="M408" t="str">
        <f t="shared" si="2"/>
        <v>Pajdlhauser</v>
      </c>
      <c r="N408" s="8"/>
    </row>
    <row r="409" spans="1:14" ht="12.75" hidden="1">
      <c r="A409" s="1" t="str">
        <f t="shared" si="0"/>
        <v>BratislavaPoslanec8</v>
      </c>
      <c r="B409" s="1" t="s">
        <v>302</v>
      </c>
      <c r="C409" s="1" t="s">
        <v>303</v>
      </c>
      <c r="D409" s="1" t="s">
        <v>26</v>
      </c>
      <c r="E409" s="1">
        <v>6</v>
      </c>
      <c r="F409" s="1">
        <v>2</v>
      </c>
      <c r="G409" s="1">
        <v>8</v>
      </c>
      <c r="H409" s="1" t="s">
        <v>603</v>
      </c>
      <c r="I409" s="1" t="s">
        <v>28</v>
      </c>
      <c r="K409" s="1">
        <v>46</v>
      </c>
      <c r="L409" s="5" t="str">
        <f t="shared" si="1"/>
        <v>Mgr. Peter Pilinský (46 r.)</v>
      </c>
      <c r="M409" t="str">
        <f t="shared" si="2"/>
        <v>Pilinský</v>
      </c>
      <c r="N409" s="8"/>
    </row>
    <row r="410" spans="1:14" ht="12.75" hidden="1">
      <c r="A410" s="1" t="str">
        <f t="shared" si="0"/>
        <v>BratislavaPoslanec9</v>
      </c>
      <c r="B410" s="1" t="s">
        <v>302</v>
      </c>
      <c r="C410" s="1" t="s">
        <v>303</v>
      </c>
      <c r="D410" s="1" t="s">
        <v>26</v>
      </c>
      <c r="E410" s="1">
        <v>6</v>
      </c>
      <c r="F410" s="1">
        <v>2</v>
      </c>
      <c r="G410" s="1">
        <v>9</v>
      </c>
      <c r="H410" s="1" t="s">
        <v>605</v>
      </c>
      <c r="I410" s="1" t="s">
        <v>28</v>
      </c>
      <c r="K410" s="1">
        <v>29</v>
      </c>
      <c r="L410" s="5" t="str">
        <f t="shared" si="1"/>
        <v>Mgr. Ján Polakovič (29 r.)</v>
      </c>
      <c r="M410" t="str">
        <f t="shared" si="2"/>
        <v>Polakovič</v>
      </c>
      <c r="N410" s="8"/>
    </row>
    <row r="411" spans="1:14" ht="12.75" hidden="1">
      <c r="A411" s="1" t="str">
        <f t="shared" si="0"/>
        <v>BratislavaPoslanec10</v>
      </c>
      <c r="B411" s="1" t="s">
        <v>302</v>
      </c>
      <c r="C411" s="1" t="s">
        <v>303</v>
      </c>
      <c r="D411" s="1" t="s">
        <v>26</v>
      </c>
      <c r="E411" s="1">
        <v>6</v>
      </c>
      <c r="F411" s="1">
        <v>2</v>
      </c>
      <c r="G411" s="1">
        <v>10</v>
      </c>
      <c r="H411" s="1" t="s">
        <v>608</v>
      </c>
      <c r="I411" s="1" t="s">
        <v>21</v>
      </c>
      <c r="K411" s="1">
        <v>55</v>
      </c>
      <c r="L411" s="5" t="str">
        <f t="shared" si="1"/>
        <v>Ing. Lucia Polakovičová (55 r.)</v>
      </c>
      <c r="M411" t="str">
        <f t="shared" si="2"/>
        <v>Polakovičová</v>
      </c>
      <c r="N411" s="8"/>
    </row>
    <row r="412" spans="1:14" ht="12.75" hidden="1">
      <c r="A412" s="1" t="str">
        <f t="shared" si="0"/>
        <v>BratislavaPoslanec11</v>
      </c>
      <c r="B412" s="1" t="s">
        <v>302</v>
      </c>
      <c r="C412" s="1" t="s">
        <v>303</v>
      </c>
      <c r="D412" s="1" t="s">
        <v>26</v>
      </c>
      <c r="E412" s="1">
        <v>6</v>
      </c>
      <c r="F412" s="1">
        <v>2</v>
      </c>
      <c r="G412" s="1">
        <v>11</v>
      </c>
      <c r="H412" s="1" t="s">
        <v>310</v>
      </c>
      <c r="I412" s="1" t="s">
        <v>28</v>
      </c>
      <c r="K412" s="1">
        <v>47</v>
      </c>
      <c r="L412" s="5" t="str">
        <f t="shared" si="1"/>
        <v>Mgr. Roman Ruhig (47 r.)</v>
      </c>
      <c r="M412" t="str">
        <f t="shared" si="2"/>
        <v>Ruhig</v>
      </c>
      <c r="N412" s="8"/>
    </row>
    <row r="413" spans="1:14" ht="12.75" hidden="1">
      <c r="A413" s="1" t="str">
        <f t="shared" si="0"/>
        <v>BratislavaPoslanec12</v>
      </c>
      <c r="B413" s="1" t="s">
        <v>302</v>
      </c>
      <c r="C413" s="1" t="s">
        <v>303</v>
      </c>
      <c r="D413" s="1" t="s">
        <v>26</v>
      </c>
      <c r="E413" s="1">
        <v>6</v>
      </c>
      <c r="F413" s="1">
        <v>2</v>
      </c>
      <c r="G413" s="1">
        <v>12</v>
      </c>
      <c r="H413" s="1" t="s">
        <v>611</v>
      </c>
      <c r="I413" s="1"/>
      <c r="K413" s="1">
        <v>26</v>
      </c>
      <c r="L413" s="5" t="str">
        <f t="shared" si="1"/>
        <v>Filip Rybanič (26 r.)</v>
      </c>
      <c r="M413" t="str">
        <f t="shared" si="2"/>
        <v>Rybanič</v>
      </c>
      <c r="N413" s="8"/>
    </row>
    <row r="414" spans="1:14" ht="12.75" hidden="1">
      <c r="A414" s="1" t="str">
        <f t="shared" si="0"/>
        <v>BratislavaPoslanec13</v>
      </c>
      <c r="B414" s="1" t="s">
        <v>302</v>
      </c>
      <c r="C414" s="1" t="s">
        <v>303</v>
      </c>
      <c r="D414" s="1" t="s">
        <v>26</v>
      </c>
      <c r="E414" s="1">
        <v>6</v>
      </c>
      <c r="F414" s="1">
        <v>2</v>
      </c>
      <c r="G414" s="1">
        <v>13</v>
      </c>
      <c r="H414" s="1" t="s">
        <v>613</v>
      </c>
      <c r="I414" s="1" t="s">
        <v>21</v>
      </c>
      <c r="K414" s="1">
        <v>54</v>
      </c>
      <c r="L414" s="5" t="str">
        <f t="shared" si="1"/>
        <v>Ing. Ingrid Vanerková (54 r.)</v>
      </c>
      <c r="M414" t="str">
        <f t="shared" si="2"/>
        <v>Vanerková</v>
      </c>
      <c r="N414" s="8"/>
    </row>
    <row r="415" spans="1:14" ht="12.75" hidden="1">
      <c r="A415" s="1" t="str">
        <f t="shared" si="0"/>
        <v>BratislavaPoslanec14</v>
      </c>
      <c r="B415" s="1" t="s">
        <v>302</v>
      </c>
      <c r="C415" s="1" t="s">
        <v>303</v>
      </c>
      <c r="D415" s="1" t="s">
        <v>26</v>
      </c>
      <c r="E415" s="1">
        <v>6</v>
      </c>
      <c r="F415" s="1">
        <v>2</v>
      </c>
      <c r="G415" s="1">
        <v>14</v>
      </c>
      <c r="H415" s="1" t="s">
        <v>616</v>
      </c>
      <c r="I415" s="1" t="s">
        <v>28</v>
      </c>
      <c r="K415" s="1">
        <v>34</v>
      </c>
      <c r="L415" s="5" t="str">
        <f t="shared" si="1"/>
        <v>Mgr. Miroslava Vermeiren (34 r.)</v>
      </c>
      <c r="M415" t="str">
        <f t="shared" si="2"/>
        <v>Vermeiren</v>
      </c>
      <c r="N415" s="8"/>
    </row>
    <row r="416" spans="1:14" ht="12.75" hidden="1">
      <c r="A416" s="1" t="str">
        <f t="shared" si="0"/>
        <v>BratislavaPoslanec1</v>
      </c>
      <c r="B416" s="1" t="s">
        <v>302</v>
      </c>
      <c r="C416" s="1" t="s">
        <v>303</v>
      </c>
      <c r="D416" s="1" t="s">
        <v>26</v>
      </c>
      <c r="E416" s="1">
        <v>7</v>
      </c>
      <c r="F416" s="1">
        <v>1</v>
      </c>
      <c r="G416" s="1">
        <v>1</v>
      </c>
      <c r="H416" s="1" t="s">
        <v>618</v>
      </c>
      <c r="I416" s="1" t="s">
        <v>21</v>
      </c>
      <c r="K416" s="1">
        <v>42</v>
      </c>
      <c r="L416" s="5" t="str">
        <f t="shared" si="1"/>
        <v>Ing. Monika Debnárová (42 r.)</v>
      </c>
      <c r="M416" t="str">
        <f t="shared" si="2"/>
        <v>Debnárová</v>
      </c>
      <c r="N416" s="8"/>
    </row>
    <row r="417" spans="1:14" ht="12.75" hidden="1">
      <c r="A417" s="1" t="str">
        <f t="shared" si="0"/>
        <v>BratislavaPoslanec2</v>
      </c>
      <c r="B417" s="1" t="s">
        <v>302</v>
      </c>
      <c r="C417" s="1" t="s">
        <v>303</v>
      </c>
      <c r="D417" s="1" t="s">
        <v>26</v>
      </c>
      <c r="E417" s="1">
        <v>7</v>
      </c>
      <c r="F417" s="1">
        <v>1</v>
      </c>
      <c r="G417" s="1">
        <v>2</v>
      </c>
      <c r="H417" s="1" t="s">
        <v>620</v>
      </c>
      <c r="I417" s="1" t="s">
        <v>28</v>
      </c>
      <c r="K417" s="1">
        <v>35</v>
      </c>
      <c r="L417" s="5" t="str">
        <f t="shared" si="1"/>
        <v>Mgr. Justín Horvatovič (35 r.)</v>
      </c>
      <c r="M417" t="str">
        <f t="shared" si="2"/>
        <v>Horvatovič</v>
      </c>
      <c r="N417" s="8"/>
    </row>
    <row r="418" spans="1:14" ht="12.75" hidden="1">
      <c r="A418" s="1" t="str">
        <f t="shared" si="0"/>
        <v>BratislavaPoslanec3</v>
      </c>
      <c r="B418" s="1" t="s">
        <v>302</v>
      </c>
      <c r="C418" s="1" t="s">
        <v>303</v>
      </c>
      <c r="D418" s="1" t="s">
        <v>26</v>
      </c>
      <c r="E418" s="1">
        <v>7</v>
      </c>
      <c r="F418" s="1">
        <v>1</v>
      </c>
      <c r="G418" s="1">
        <v>3</v>
      </c>
      <c r="H418" s="1" t="s">
        <v>622</v>
      </c>
      <c r="I418" s="1"/>
      <c r="K418" s="1">
        <v>65</v>
      </c>
      <c r="L418" s="5" t="str">
        <f t="shared" si="1"/>
        <v>Ján Panák (65 r.)</v>
      </c>
      <c r="M418" t="str">
        <f t="shared" si="2"/>
        <v>Panák</v>
      </c>
      <c r="N418" s="8"/>
    </row>
    <row r="419" spans="1:14" ht="12.75" hidden="1">
      <c r="A419" s="1" t="str">
        <f t="shared" si="0"/>
        <v>BratislavaPoslanec4</v>
      </c>
      <c r="B419" s="1" t="s">
        <v>302</v>
      </c>
      <c r="C419" s="1" t="s">
        <v>303</v>
      </c>
      <c r="D419" s="1" t="s">
        <v>26</v>
      </c>
      <c r="E419" s="1">
        <v>7</v>
      </c>
      <c r="F419" s="1">
        <v>1</v>
      </c>
      <c r="G419" s="1">
        <v>4</v>
      </c>
      <c r="H419" s="1" t="s">
        <v>624</v>
      </c>
      <c r="I419" s="1" t="s">
        <v>48</v>
      </c>
      <c r="K419" s="1">
        <v>36</v>
      </c>
      <c r="L419" s="5" t="str">
        <f t="shared" si="1"/>
        <v>JUDr. Juraj Zeman (36 r.)</v>
      </c>
      <c r="M419" t="str">
        <f t="shared" si="2"/>
        <v>Zeman</v>
      </c>
      <c r="N419" s="8"/>
    </row>
    <row r="420" spans="1:14" ht="12.75" hidden="1">
      <c r="A420" s="1" t="str">
        <f t="shared" si="0"/>
        <v>BratislavaPoslanec1</v>
      </c>
      <c r="B420" s="1" t="s">
        <v>302</v>
      </c>
      <c r="C420" s="1" t="s">
        <v>303</v>
      </c>
      <c r="D420" s="1" t="s">
        <v>26</v>
      </c>
      <c r="E420" s="1">
        <v>8</v>
      </c>
      <c r="F420" s="1">
        <v>1</v>
      </c>
      <c r="G420" s="1">
        <v>1</v>
      </c>
      <c r="H420" s="1" t="s">
        <v>626</v>
      </c>
      <c r="I420" s="1" t="s">
        <v>28</v>
      </c>
      <c r="K420" s="1">
        <v>46</v>
      </c>
      <c r="L420" s="5" t="str">
        <f t="shared" si="1"/>
        <v>Mgr. Rastislav Kunst (46 r.)</v>
      </c>
      <c r="M420" t="str">
        <f t="shared" si="2"/>
        <v>Kunst</v>
      </c>
      <c r="N420" s="8"/>
    </row>
    <row r="421" spans="1:14" ht="12.75" hidden="1">
      <c r="A421" s="1" t="str">
        <f t="shared" si="0"/>
        <v>BratislavaPoslanec2</v>
      </c>
      <c r="B421" s="1" t="s">
        <v>302</v>
      </c>
      <c r="C421" s="1" t="s">
        <v>303</v>
      </c>
      <c r="D421" s="1" t="s">
        <v>26</v>
      </c>
      <c r="E421" s="1">
        <v>8</v>
      </c>
      <c r="F421" s="1">
        <v>1</v>
      </c>
      <c r="G421" s="1">
        <v>2</v>
      </c>
      <c r="H421" s="1" t="s">
        <v>629</v>
      </c>
      <c r="I421" s="1" t="s">
        <v>28</v>
      </c>
      <c r="K421" s="1">
        <v>40</v>
      </c>
      <c r="L421" s="5" t="str">
        <f t="shared" si="1"/>
        <v>Mgr. Barbora Ružičková (40 r.)</v>
      </c>
      <c r="M421" t="str">
        <f t="shared" si="2"/>
        <v>Ružičková</v>
      </c>
      <c r="N421" s="8"/>
    </row>
    <row r="422" spans="1:14" ht="12.75" hidden="1">
      <c r="A422" s="1" t="str">
        <f t="shared" si="0"/>
        <v>BratislavaPoslanec3</v>
      </c>
      <c r="B422" s="1" t="s">
        <v>302</v>
      </c>
      <c r="C422" s="1" t="s">
        <v>303</v>
      </c>
      <c r="D422" s="1" t="s">
        <v>26</v>
      </c>
      <c r="E422" s="1">
        <v>8</v>
      </c>
      <c r="F422" s="1">
        <v>1</v>
      </c>
      <c r="G422" s="1">
        <v>3</v>
      </c>
      <c r="H422" s="1" t="s">
        <v>631</v>
      </c>
      <c r="I422" s="1" t="s">
        <v>21</v>
      </c>
      <c r="K422" s="1">
        <v>49</v>
      </c>
      <c r="L422" s="5" t="str">
        <f t="shared" si="1"/>
        <v>Ing. Zuzana Šubová (49 r.)</v>
      </c>
      <c r="M422" t="str">
        <f t="shared" si="2"/>
        <v>Šubová</v>
      </c>
      <c r="N422" s="8"/>
    </row>
    <row r="423" spans="1:14" ht="12.75" hidden="1">
      <c r="A423" s="1" t="str">
        <f t="shared" si="0"/>
        <v>BratislavaPoslanec4</v>
      </c>
      <c r="B423" s="1" t="s">
        <v>302</v>
      </c>
      <c r="C423" s="1" t="s">
        <v>303</v>
      </c>
      <c r="D423" s="1" t="s">
        <v>26</v>
      </c>
      <c r="E423" s="1">
        <v>9</v>
      </c>
      <c r="F423" s="1">
        <v>1</v>
      </c>
      <c r="G423" s="1">
        <v>4</v>
      </c>
      <c r="H423" s="1" t="s">
        <v>633</v>
      </c>
      <c r="I423" s="1" t="s">
        <v>28</v>
      </c>
      <c r="K423" s="1">
        <v>46</v>
      </c>
      <c r="L423" s="5" t="str">
        <f t="shared" si="1"/>
        <v>Mgr. Martin Bavolár (46 r.)</v>
      </c>
      <c r="M423" t="str">
        <f t="shared" si="2"/>
        <v>Bavolár</v>
      </c>
      <c r="N423" s="8"/>
    </row>
    <row r="424" spans="1:14" ht="12.75" hidden="1">
      <c r="A424" s="1" t="str">
        <f t="shared" si="0"/>
        <v>BratislavaPoslanec5</v>
      </c>
      <c r="B424" s="1" t="s">
        <v>302</v>
      </c>
      <c r="C424" s="1" t="s">
        <v>303</v>
      </c>
      <c r="D424" s="1" t="s">
        <v>26</v>
      </c>
      <c r="E424" s="1">
        <v>9</v>
      </c>
      <c r="F424" s="1">
        <v>1</v>
      </c>
      <c r="G424" s="1">
        <v>5</v>
      </c>
      <c r="H424" s="1" t="s">
        <v>635</v>
      </c>
      <c r="I424" s="1" t="s">
        <v>28</v>
      </c>
      <c r="K424" s="1">
        <v>24</v>
      </c>
      <c r="L424" s="5" t="str">
        <f t="shared" si="1"/>
        <v>Mgr. Matej Dostál (24 r.)</v>
      </c>
      <c r="M424" t="str">
        <f t="shared" si="2"/>
        <v>Dostál</v>
      </c>
      <c r="N424" s="8"/>
    </row>
    <row r="425" spans="1:14" ht="12.75" hidden="1">
      <c r="A425" s="1" t="str">
        <f t="shared" si="0"/>
        <v>BratislavaPoslanec6</v>
      </c>
      <c r="B425" s="1" t="s">
        <v>302</v>
      </c>
      <c r="C425" s="1" t="s">
        <v>303</v>
      </c>
      <c r="D425" s="1" t="s">
        <v>26</v>
      </c>
      <c r="E425" s="1">
        <v>9</v>
      </c>
      <c r="F425" s="1">
        <v>1</v>
      </c>
      <c r="G425" s="1">
        <v>6</v>
      </c>
      <c r="H425" s="1" t="s">
        <v>637</v>
      </c>
      <c r="I425" s="1" t="s">
        <v>21</v>
      </c>
      <c r="K425" s="1">
        <v>58</v>
      </c>
      <c r="L425" s="5" t="str">
        <f t="shared" si="1"/>
        <v>Ing. Peter Hanulík (58 r.)</v>
      </c>
      <c r="M425" t="str">
        <f t="shared" si="2"/>
        <v>Hanulík</v>
      </c>
      <c r="N425" s="8"/>
    </row>
    <row r="426" spans="1:14" ht="12.75" hidden="1">
      <c r="A426" s="1" t="str">
        <f t="shared" si="0"/>
        <v>BratislavaPoslanec7</v>
      </c>
      <c r="B426" s="1" t="s">
        <v>302</v>
      </c>
      <c r="C426" s="1" t="s">
        <v>303</v>
      </c>
      <c r="D426" s="1" t="s">
        <v>26</v>
      </c>
      <c r="E426" s="1">
        <v>9</v>
      </c>
      <c r="F426" s="1">
        <v>1</v>
      </c>
      <c r="G426" s="1">
        <v>7</v>
      </c>
      <c r="H426" s="1" t="s">
        <v>640</v>
      </c>
      <c r="I426" s="1"/>
      <c r="K426" s="1">
        <v>23</v>
      </c>
      <c r="L426" s="5" t="str">
        <f t="shared" si="1"/>
        <v>Adrian Jankovič (23 r.)</v>
      </c>
      <c r="M426" t="str">
        <f t="shared" si="2"/>
        <v>Jankovič</v>
      </c>
      <c r="N426" s="8"/>
    </row>
    <row r="427" spans="1:14" ht="12.75" hidden="1">
      <c r="A427" s="1" t="str">
        <f t="shared" si="0"/>
        <v>BratislavaPoslanec8</v>
      </c>
      <c r="B427" s="1" t="s">
        <v>302</v>
      </c>
      <c r="C427" s="1" t="s">
        <v>303</v>
      </c>
      <c r="D427" s="1" t="s">
        <v>26</v>
      </c>
      <c r="E427" s="1">
        <v>9</v>
      </c>
      <c r="F427" s="1">
        <v>1</v>
      </c>
      <c r="G427" s="1">
        <v>8</v>
      </c>
      <c r="H427" s="1" t="s">
        <v>642</v>
      </c>
      <c r="I427" s="1" t="s">
        <v>28</v>
      </c>
      <c r="K427" s="1">
        <v>35</v>
      </c>
      <c r="L427" s="5" t="str">
        <f t="shared" si="1"/>
        <v>Mgr. Andrej Kovarík (35 r.)</v>
      </c>
      <c r="M427" t="str">
        <f t="shared" si="2"/>
        <v>Kovarík</v>
      </c>
      <c r="N427" s="8"/>
    </row>
    <row r="428" spans="1:14" ht="12.75" hidden="1">
      <c r="A428" s="1" t="str">
        <f t="shared" si="0"/>
        <v>BratislavaPoslanec9</v>
      </c>
      <c r="B428" s="1" t="s">
        <v>302</v>
      </c>
      <c r="C428" s="1" t="s">
        <v>303</v>
      </c>
      <c r="D428" s="1" t="s">
        <v>26</v>
      </c>
      <c r="E428" s="1">
        <v>9</v>
      </c>
      <c r="F428" s="1">
        <v>1</v>
      </c>
      <c r="G428" s="1">
        <v>9</v>
      </c>
      <c r="H428" s="1" t="s">
        <v>644</v>
      </c>
      <c r="I428" s="1"/>
      <c r="K428" s="1">
        <v>49</v>
      </c>
      <c r="L428" s="5" t="str">
        <f t="shared" si="1"/>
        <v>Zoroslav Smolinský (49 r.)</v>
      </c>
      <c r="M428" t="str">
        <f t="shared" si="2"/>
        <v>Smolinský</v>
      </c>
      <c r="N428" s="8"/>
    </row>
    <row r="429" spans="1:14" ht="12.75" hidden="1">
      <c r="A429" s="1" t="str">
        <f t="shared" si="0"/>
        <v>BratislavaPoslanec10</v>
      </c>
      <c r="B429" s="1" t="s">
        <v>302</v>
      </c>
      <c r="C429" s="1" t="s">
        <v>303</v>
      </c>
      <c r="D429" s="1" t="s">
        <v>26</v>
      </c>
      <c r="E429" s="1">
        <v>9</v>
      </c>
      <c r="F429" s="1">
        <v>1</v>
      </c>
      <c r="G429" s="1">
        <v>10</v>
      </c>
      <c r="H429" s="1" t="s">
        <v>646</v>
      </c>
      <c r="I429" s="1" t="s">
        <v>28</v>
      </c>
      <c r="K429" s="1">
        <v>40</v>
      </c>
      <c r="L429" s="5" t="str">
        <f t="shared" si="1"/>
        <v>Mgr. Rastislav Tešovič (40 r.)</v>
      </c>
      <c r="M429" t="str">
        <f t="shared" si="2"/>
        <v>Tešovič</v>
      </c>
      <c r="N429" s="8"/>
    </row>
    <row r="430" spans="1:14" ht="12.75" hidden="1">
      <c r="A430" s="1" t="str">
        <f t="shared" si="0"/>
        <v>BratislavaPoslanec1</v>
      </c>
      <c r="B430" s="1" t="s">
        <v>302</v>
      </c>
      <c r="C430" s="1" t="s">
        <v>303</v>
      </c>
      <c r="D430" s="1" t="s">
        <v>26</v>
      </c>
      <c r="E430" s="1">
        <v>10</v>
      </c>
      <c r="F430" s="1">
        <v>3</v>
      </c>
      <c r="G430" s="1">
        <v>1</v>
      </c>
      <c r="H430" s="1" t="s">
        <v>648</v>
      </c>
      <c r="I430" s="1" t="s">
        <v>21</v>
      </c>
      <c r="J430" s="1" t="s">
        <v>649</v>
      </c>
      <c r="K430" s="1">
        <v>44</v>
      </c>
      <c r="L430" s="5" t="str">
        <f t="shared" si="1"/>
        <v>Ing. Libor Gula M.A. (44 r.)</v>
      </c>
      <c r="M430" t="str">
        <f t="shared" si="2"/>
        <v>Gula</v>
      </c>
      <c r="N430" s="8"/>
    </row>
    <row r="431" spans="1:14" ht="12.75" hidden="1">
      <c r="A431" s="1" t="str">
        <f t="shared" si="0"/>
        <v>BratislavaPoslanec2</v>
      </c>
      <c r="B431" s="1" t="s">
        <v>302</v>
      </c>
      <c r="C431" s="1" t="s">
        <v>303</v>
      </c>
      <c r="D431" s="1" t="s">
        <v>26</v>
      </c>
      <c r="E431" s="1">
        <v>10</v>
      </c>
      <c r="F431" s="1">
        <v>3</v>
      </c>
      <c r="G431" s="1">
        <v>2</v>
      </c>
      <c r="H431" s="1" t="s">
        <v>651</v>
      </c>
      <c r="I431" s="1" t="s">
        <v>21</v>
      </c>
      <c r="K431" s="1">
        <v>38</v>
      </c>
      <c r="L431" s="5" t="str">
        <f t="shared" si="1"/>
        <v>Ing. Tomáš Hanulík (38 r.)</v>
      </c>
      <c r="M431" t="str">
        <f t="shared" si="2"/>
        <v>Hanulík</v>
      </c>
      <c r="N431" s="8"/>
    </row>
    <row r="432" spans="1:14" ht="12.75" hidden="1">
      <c r="A432" s="1" t="str">
        <f t="shared" si="0"/>
        <v>BratislavaPoslanec3</v>
      </c>
      <c r="B432" s="1" t="s">
        <v>302</v>
      </c>
      <c r="C432" s="1" t="s">
        <v>303</v>
      </c>
      <c r="D432" s="1" t="s">
        <v>26</v>
      </c>
      <c r="E432" s="1">
        <v>10</v>
      </c>
      <c r="F432" s="1">
        <v>3</v>
      </c>
      <c r="G432" s="1">
        <v>3</v>
      </c>
      <c r="H432" s="1" t="s">
        <v>654</v>
      </c>
      <c r="I432" s="1" t="s">
        <v>21</v>
      </c>
      <c r="K432" s="1">
        <v>33</v>
      </c>
      <c r="L432" s="5" t="str">
        <f t="shared" si="1"/>
        <v>Ing. Juraj Káčer (33 r.)</v>
      </c>
      <c r="M432" t="str">
        <f t="shared" si="2"/>
        <v>Káčer</v>
      </c>
      <c r="N432" s="8"/>
    </row>
    <row r="433" spans="1:14" ht="12.75" hidden="1">
      <c r="A433" s="1" t="str">
        <f t="shared" si="0"/>
        <v>BratislavaPoslanec4</v>
      </c>
      <c r="B433" s="1" t="s">
        <v>302</v>
      </c>
      <c r="C433" s="1" t="s">
        <v>303</v>
      </c>
      <c r="D433" s="1" t="s">
        <v>26</v>
      </c>
      <c r="E433" s="1">
        <v>10</v>
      </c>
      <c r="F433" s="1">
        <v>3</v>
      </c>
      <c r="G433" s="1">
        <v>4</v>
      </c>
      <c r="H433" s="1" t="s">
        <v>656</v>
      </c>
      <c r="I433" s="1" t="s">
        <v>41</v>
      </c>
      <c r="K433" s="1">
        <v>32</v>
      </c>
      <c r="L433" s="5" t="str">
        <f t="shared" si="1"/>
        <v>PhDr. Ľuboš Krajčír (32 r.)</v>
      </c>
      <c r="M433" t="str">
        <f t="shared" si="2"/>
        <v>Krajčír</v>
      </c>
      <c r="N433" s="8"/>
    </row>
    <row r="434" spans="1:14" ht="12.75" hidden="1">
      <c r="A434" s="1" t="str">
        <f t="shared" si="0"/>
        <v>BratislavaPoslanec5</v>
      </c>
      <c r="B434" s="1" t="s">
        <v>302</v>
      </c>
      <c r="C434" s="1" t="s">
        <v>303</v>
      </c>
      <c r="D434" s="1" t="s">
        <v>26</v>
      </c>
      <c r="E434" s="1">
        <v>10</v>
      </c>
      <c r="F434" s="1">
        <v>3</v>
      </c>
      <c r="G434" s="1">
        <v>5</v>
      </c>
      <c r="H434" s="1" t="s">
        <v>658</v>
      </c>
      <c r="I434" s="1" t="s">
        <v>21</v>
      </c>
      <c r="K434" s="1">
        <v>54</v>
      </c>
      <c r="L434" s="5" t="str">
        <f t="shared" si="1"/>
        <v>Ing. Lilia Lohnická (54 r.)</v>
      </c>
      <c r="M434" t="str">
        <f t="shared" si="2"/>
        <v>Lohnická</v>
      </c>
      <c r="N434" s="8"/>
    </row>
    <row r="435" spans="1:14" ht="12.75" hidden="1">
      <c r="A435" s="1" t="str">
        <f t="shared" si="0"/>
        <v>BratislavaPoslanec6</v>
      </c>
      <c r="B435" s="1" t="s">
        <v>302</v>
      </c>
      <c r="C435" s="1" t="s">
        <v>303</v>
      </c>
      <c r="D435" s="1" t="s">
        <v>26</v>
      </c>
      <c r="E435" s="1">
        <v>10</v>
      </c>
      <c r="F435" s="1">
        <v>3</v>
      </c>
      <c r="G435" s="1">
        <v>6</v>
      </c>
      <c r="H435" s="1" t="s">
        <v>660</v>
      </c>
      <c r="I435" s="1" t="s">
        <v>203</v>
      </c>
      <c r="K435" s="1">
        <v>46</v>
      </c>
      <c r="L435" s="5" t="str">
        <f t="shared" si="1"/>
        <v>Mgr. Bc. Daniela Olenočinová (46 r.)</v>
      </c>
      <c r="M435" t="str">
        <f t="shared" si="2"/>
        <v>Olenočinová</v>
      </c>
      <c r="N435" s="8"/>
    </row>
    <row r="436" spans="1:14" ht="12.75" hidden="1">
      <c r="A436" s="1" t="str">
        <f t="shared" si="0"/>
        <v>BratislavaPoslanec7</v>
      </c>
      <c r="B436" s="1" t="s">
        <v>302</v>
      </c>
      <c r="C436" s="1" t="s">
        <v>303</v>
      </c>
      <c r="D436" s="1" t="s">
        <v>26</v>
      </c>
      <c r="E436" s="1">
        <v>10</v>
      </c>
      <c r="F436" s="1">
        <v>3</v>
      </c>
      <c r="G436" s="1">
        <v>7</v>
      </c>
      <c r="H436" s="1" t="s">
        <v>663</v>
      </c>
      <c r="I436" s="1" t="s">
        <v>21</v>
      </c>
      <c r="K436" s="1">
        <v>57</v>
      </c>
      <c r="L436" s="5" t="str">
        <f t="shared" si="1"/>
        <v>Ing. Iveta Petrušková (57 r.)</v>
      </c>
      <c r="M436" t="str">
        <f t="shared" si="2"/>
        <v>Petrušková</v>
      </c>
      <c r="N436" s="8"/>
    </row>
    <row r="437" spans="1:14" ht="12.75" hidden="1">
      <c r="A437" s="1" t="str">
        <f t="shared" si="0"/>
        <v>BratislavaPoslanec8</v>
      </c>
      <c r="B437" s="1" t="s">
        <v>302</v>
      </c>
      <c r="C437" s="1" t="s">
        <v>303</v>
      </c>
      <c r="D437" s="1" t="s">
        <v>26</v>
      </c>
      <c r="E437" s="1">
        <v>10</v>
      </c>
      <c r="F437" s="1">
        <v>3</v>
      </c>
      <c r="G437" s="1">
        <v>8</v>
      </c>
      <c r="H437" s="1" t="s">
        <v>666</v>
      </c>
      <c r="I437" s="1" t="s">
        <v>28</v>
      </c>
      <c r="K437" s="1">
        <v>47</v>
      </c>
      <c r="L437" s="5" t="str">
        <f t="shared" si="1"/>
        <v>Mgr. Viera Psotková (47 r.)</v>
      </c>
      <c r="M437" t="str">
        <f t="shared" si="2"/>
        <v>Psotková</v>
      </c>
      <c r="N437" s="8"/>
    </row>
    <row r="438" spans="1:14" ht="12.75" hidden="1">
      <c r="A438" s="1" t="str">
        <f t="shared" si="0"/>
        <v>BratislavaPoslanec9</v>
      </c>
      <c r="B438" s="1" t="s">
        <v>302</v>
      </c>
      <c r="C438" s="1" t="s">
        <v>303</v>
      </c>
      <c r="D438" s="1" t="s">
        <v>26</v>
      </c>
      <c r="E438" s="1">
        <v>10</v>
      </c>
      <c r="F438" s="1">
        <v>3</v>
      </c>
      <c r="G438" s="1">
        <v>9</v>
      </c>
      <c r="H438" s="1" t="s">
        <v>668</v>
      </c>
      <c r="I438" s="1" t="s">
        <v>28</v>
      </c>
      <c r="J438" s="1" t="s">
        <v>669</v>
      </c>
      <c r="K438" s="1">
        <v>27</v>
      </c>
      <c r="L438" s="5" t="str">
        <f t="shared" si="1"/>
        <v>Mgr. Marek Rapant LL.M (27 r.)</v>
      </c>
      <c r="M438" t="str">
        <f t="shared" si="2"/>
        <v>Rapant</v>
      </c>
      <c r="N438" s="8"/>
    </row>
    <row r="439" spans="1:14" ht="12.75" hidden="1">
      <c r="A439" s="1" t="str">
        <f t="shared" si="0"/>
        <v>BratislavaPoslanec10</v>
      </c>
      <c r="B439" s="1" t="s">
        <v>302</v>
      </c>
      <c r="C439" s="1" t="s">
        <v>303</v>
      </c>
      <c r="D439" s="1" t="s">
        <v>26</v>
      </c>
      <c r="E439" s="1">
        <v>10</v>
      </c>
      <c r="F439" s="1">
        <v>3</v>
      </c>
      <c r="G439" s="1">
        <v>10</v>
      </c>
      <c r="H439" s="1" t="s">
        <v>671</v>
      </c>
      <c r="I439" s="1" t="s">
        <v>21</v>
      </c>
      <c r="K439" s="1">
        <v>54</v>
      </c>
      <c r="L439" s="5" t="str">
        <f t="shared" si="1"/>
        <v>Ing. Tomáš Vašek (54 r.)</v>
      </c>
      <c r="M439" t="str">
        <f t="shared" si="2"/>
        <v>Vašek</v>
      </c>
      <c r="N439" s="8"/>
    </row>
    <row r="440" spans="1:14" ht="12.75" hidden="1">
      <c r="A440" s="1" t="str">
        <f t="shared" si="0"/>
        <v>BratislavaPoslanec11</v>
      </c>
      <c r="B440" s="1" t="s">
        <v>302</v>
      </c>
      <c r="C440" s="1" t="s">
        <v>303</v>
      </c>
      <c r="D440" s="1" t="s">
        <v>26</v>
      </c>
      <c r="E440" s="1">
        <v>10</v>
      </c>
      <c r="F440" s="1">
        <v>3</v>
      </c>
      <c r="G440" s="1">
        <v>11</v>
      </c>
      <c r="H440" s="1" t="s">
        <v>673</v>
      </c>
      <c r="I440" s="1" t="s">
        <v>28</v>
      </c>
      <c r="K440" s="1">
        <v>46</v>
      </c>
      <c r="L440" s="5" t="str">
        <f t="shared" si="1"/>
        <v>Mgr. Michal Vavro (46 r.)</v>
      </c>
      <c r="M440" t="str">
        <f t="shared" si="2"/>
        <v>Vavro</v>
      </c>
      <c r="N440" s="8"/>
    </row>
    <row r="441" spans="1:14" ht="12.75" hidden="1">
      <c r="A441" s="1" t="str">
        <f t="shared" si="0"/>
        <v>BratislavaPoslanec12</v>
      </c>
      <c r="B441" s="1" t="s">
        <v>302</v>
      </c>
      <c r="C441" s="1" t="s">
        <v>303</v>
      </c>
      <c r="D441" s="1" t="s">
        <v>26</v>
      </c>
      <c r="E441" s="1">
        <v>10</v>
      </c>
      <c r="F441" s="1">
        <v>3</v>
      </c>
      <c r="G441" s="1">
        <v>12</v>
      </c>
      <c r="H441" s="1" t="s">
        <v>674</v>
      </c>
      <c r="I441" s="1" t="s">
        <v>28</v>
      </c>
      <c r="K441" s="1">
        <v>41</v>
      </c>
      <c r="L441" s="5" t="str">
        <f t="shared" si="1"/>
        <v>Mgr. Zdenka Zaťovičová (41 r.)</v>
      </c>
      <c r="M441" t="str">
        <f t="shared" si="2"/>
        <v>Zaťovičová</v>
      </c>
      <c r="N441" s="8"/>
    </row>
    <row r="442" spans="1:14" ht="12.75" hidden="1">
      <c r="A442" s="1" t="str">
        <f t="shared" si="0"/>
        <v>BratislavaPoslanec1</v>
      </c>
      <c r="B442" s="1" t="s">
        <v>302</v>
      </c>
      <c r="C442" s="1" t="s">
        <v>303</v>
      </c>
      <c r="D442" s="1" t="s">
        <v>26</v>
      </c>
      <c r="E442" s="1">
        <v>11</v>
      </c>
      <c r="F442" s="1">
        <v>3</v>
      </c>
      <c r="G442" s="1">
        <v>1</v>
      </c>
      <c r="H442" s="1" t="s">
        <v>676</v>
      </c>
      <c r="I442" s="1" t="s">
        <v>28</v>
      </c>
      <c r="J442" s="1" t="s">
        <v>42</v>
      </c>
      <c r="K442" s="1">
        <v>31</v>
      </c>
      <c r="L442" s="5" t="str">
        <f t="shared" si="1"/>
        <v>Mgr. Tibor Balga PhD. (31 r.)</v>
      </c>
      <c r="M442" t="str">
        <f t="shared" si="2"/>
        <v>Balga</v>
      </c>
      <c r="N442" s="8"/>
    </row>
    <row r="443" spans="1:14" ht="12.75" hidden="1">
      <c r="A443" s="1" t="str">
        <f t="shared" si="0"/>
        <v>BratislavaPoslanec2</v>
      </c>
      <c r="B443" s="1" t="s">
        <v>302</v>
      </c>
      <c r="C443" s="1" t="s">
        <v>303</v>
      </c>
      <c r="D443" s="1" t="s">
        <v>26</v>
      </c>
      <c r="E443" s="1">
        <v>11</v>
      </c>
      <c r="F443" s="1">
        <v>3</v>
      </c>
      <c r="G443" s="1">
        <v>2</v>
      </c>
      <c r="H443" s="1" t="s">
        <v>678</v>
      </c>
      <c r="I443" s="1" t="s">
        <v>21</v>
      </c>
      <c r="K443" s="1">
        <v>42</v>
      </c>
      <c r="L443" s="5" t="str">
        <f t="shared" si="1"/>
        <v>Ing. Igor Bendík (42 r.)</v>
      </c>
      <c r="M443" t="str">
        <f t="shared" si="2"/>
        <v>Bendík</v>
      </c>
      <c r="N443" s="8"/>
    </row>
    <row r="444" spans="1:14" ht="12.75" hidden="1">
      <c r="A444" s="1" t="str">
        <f t="shared" si="0"/>
        <v>BratislavaPoslanec3</v>
      </c>
      <c r="B444" s="1" t="s">
        <v>302</v>
      </c>
      <c r="C444" s="1" t="s">
        <v>303</v>
      </c>
      <c r="D444" s="1" t="s">
        <v>26</v>
      </c>
      <c r="E444" s="1">
        <v>11</v>
      </c>
      <c r="F444" s="1">
        <v>3</v>
      </c>
      <c r="G444" s="1">
        <v>3</v>
      </c>
      <c r="H444" s="1" t="s">
        <v>680</v>
      </c>
      <c r="I444" s="1" t="s">
        <v>21</v>
      </c>
      <c r="K444" s="1">
        <v>42</v>
      </c>
      <c r="L444" s="5" t="str">
        <f t="shared" si="1"/>
        <v>Ing. Pavol Bulla (42 r.)</v>
      </c>
      <c r="M444" t="str">
        <f t="shared" si="2"/>
        <v>Bulla</v>
      </c>
      <c r="N444" s="8"/>
    </row>
    <row r="445" spans="1:14" ht="12.75" hidden="1">
      <c r="A445" s="1" t="str">
        <f t="shared" si="0"/>
        <v>BratislavaPoslanec4</v>
      </c>
      <c r="B445" s="1" t="s">
        <v>302</v>
      </c>
      <c r="C445" s="1" t="s">
        <v>303</v>
      </c>
      <c r="D445" s="1" t="s">
        <v>26</v>
      </c>
      <c r="E445" s="1">
        <v>11</v>
      </c>
      <c r="F445" s="1">
        <v>3</v>
      </c>
      <c r="G445" s="1">
        <v>4</v>
      </c>
      <c r="H445" s="1" t="s">
        <v>682</v>
      </c>
      <c r="I445" s="1" t="s">
        <v>23</v>
      </c>
      <c r="K445" s="1">
        <v>56</v>
      </c>
      <c r="L445" s="5" t="str">
        <f t="shared" si="1"/>
        <v>MUDr. Dana Čahojová (56 r.)</v>
      </c>
      <c r="M445" t="str">
        <f t="shared" si="2"/>
        <v>Čahojová</v>
      </c>
      <c r="N445" s="8"/>
    </row>
    <row r="446" spans="1:14" ht="12.75" hidden="1">
      <c r="A446" s="1" t="str">
        <f t="shared" si="0"/>
        <v>BratislavaPoslanec5</v>
      </c>
      <c r="B446" s="1" t="s">
        <v>302</v>
      </c>
      <c r="C446" s="1" t="s">
        <v>303</v>
      </c>
      <c r="D446" s="1" t="s">
        <v>26</v>
      </c>
      <c r="E446" s="1">
        <v>11</v>
      </c>
      <c r="F446" s="1">
        <v>3</v>
      </c>
      <c r="G446" s="1">
        <v>5</v>
      </c>
      <c r="H446" s="1" t="s">
        <v>684</v>
      </c>
      <c r="I446" s="1" t="s">
        <v>21</v>
      </c>
      <c r="K446" s="1">
        <v>66</v>
      </c>
      <c r="L446" s="5" t="str">
        <f t="shared" si="1"/>
        <v>Ing. Janka Ďurčová (66 r.)</v>
      </c>
      <c r="M446" t="str">
        <f t="shared" si="2"/>
        <v>Ďurčová</v>
      </c>
      <c r="N446" s="8"/>
    </row>
    <row r="447" spans="1:14" ht="12.75" hidden="1">
      <c r="A447" s="1" t="str">
        <f t="shared" si="0"/>
        <v>BratislavaPoslanec6</v>
      </c>
      <c r="B447" s="1" t="s">
        <v>302</v>
      </c>
      <c r="C447" s="1" t="s">
        <v>303</v>
      </c>
      <c r="D447" s="1" t="s">
        <v>26</v>
      </c>
      <c r="E447" s="1">
        <v>11</v>
      </c>
      <c r="F447" s="1">
        <v>3</v>
      </c>
      <c r="G447" s="1">
        <v>6</v>
      </c>
      <c r="H447" s="1" t="s">
        <v>686</v>
      </c>
      <c r="I447" s="1" t="s">
        <v>688</v>
      </c>
      <c r="K447" s="1">
        <v>57</v>
      </c>
      <c r="L447" s="5" t="str">
        <f t="shared" si="1"/>
        <v>MgA. Milena Fejérová (57 r.)</v>
      </c>
      <c r="M447" t="str">
        <f t="shared" si="2"/>
        <v>Fejérová</v>
      </c>
      <c r="N447" s="8"/>
    </row>
    <row r="448" spans="1:14" ht="12.75" hidden="1">
      <c r="A448" s="1" t="str">
        <f t="shared" si="0"/>
        <v>BratislavaPoslanec7</v>
      </c>
      <c r="B448" s="1" t="s">
        <v>302</v>
      </c>
      <c r="C448" s="1" t="s">
        <v>303</v>
      </c>
      <c r="D448" s="1" t="s">
        <v>26</v>
      </c>
      <c r="E448" s="1">
        <v>11</v>
      </c>
      <c r="F448" s="1">
        <v>3</v>
      </c>
      <c r="G448" s="1">
        <v>7</v>
      </c>
      <c r="H448" s="1" t="s">
        <v>690</v>
      </c>
      <c r="I448" s="1" t="s">
        <v>21</v>
      </c>
      <c r="K448" s="1">
        <v>54</v>
      </c>
      <c r="L448" s="5" t="str">
        <f t="shared" si="1"/>
        <v>Ing. Iveta Hanulíková (54 r.)</v>
      </c>
      <c r="M448" t="str">
        <f t="shared" si="2"/>
        <v>Hanulíková</v>
      </c>
      <c r="N448" s="8"/>
    </row>
    <row r="449" spans="1:14" ht="12.75" hidden="1">
      <c r="A449" s="1" t="str">
        <f t="shared" si="0"/>
        <v>BratislavaPoslanec8</v>
      </c>
      <c r="B449" s="1" t="s">
        <v>302</v>
      </c>
      <c r="C449" s="1" t="s">
        <v>303</v>
      </c>
      <c r="D449" s="1" t="s">
        <v>26</v>
      </c>
      <c r="E449" s="1">
        <v>11</v>
      </c>
      <c r="F449" s="1">
        <v>3</v>
      </c>
      <c r="G449" s="1">
        <v>8</v>
      </c>
      <c r="H449" s="1" t="s">
        <v>692</v>
      </c>
      <c r="I449" s="1" t="s">
        <v>21</v>
      </c>
      <c r="J449" s="1" t="s">
        <v>42</v>
      </c>
      <c r="K449" s="1">
        <v>32</v>
      </c>
      <c r="L449" s="5" t="str">
        <f t="shared" si="1"/>
        <v>Ing. Michal Kovács PhD. (32 r.)</v>
      </c>
      <c r="M449" t="str">
        <f t="shared" si="2"/>
        <v>Kovács</v>
      </c>
      <c r="N449" s="8"/>
    </row>
    <row r="450" spans="1:14" ht="12.75" hidden="1">
      <c r="A450" s="1" t="str">
        <f t="shared" si="0"/>
        <v>BratislavaPoslanec9</v>
      </c>
      <c r="B450" s="1" t="s">
        <v>302</v>
      </c>
      <c r="C450" s="1" t="s">
        <v>303</v>
      </c>
      <c r="D450" s="1" t="s">
        <v>26</v>
      </c>
      <c r="E450" s="1">
        <v>11</v>
      </c>
      <c r="F450" s="1">
        <v>3</v>
      </c>
      <c r="G450" s="1">
        <v>9</v>
      </c>
      <c r="H450" s="1" t="s">
        <v>695</v>
      </c>
      <c r="I450" s="1" t="s">
        <v>21</v>
      </c>
      <c r="K450" s="1">
        <v>54</v>
      </c>
      <c r="L450" s="5" t="str">
        <f t="shared" si="1"/>
        <v>Ing. Peter Lenč (54 r.)</v>
      </c>
      <c r="M450" t="str">
        <f t="shared" si="2"/>
        <v>Lenč</v>
      </c>
      <c r="N450" s="8"/>
    </row>
    <row r="451" spans="1:14" ht="12.75" hidden="1">
      <c r="A451" s="1" t="str">
        <f t="shared" si="0"/>
        <v>BratislavaPoslanec10</v>
      </c>
      <c r="B451" s="1" t="s">
        <v>302</v>
      </c>
      <c r="C451" s="1" t="s">
        <v>303</v>
      </c>
      <c r="D451" s="1" t="s">
        <v>26</v>
      </c>
      <c r="E451" s="1">
        <v>11</v>
      </c>
      <c r="F451" s="1">
        <v>3</v>
      </c>
      <c r="G451" s="1">
        <v>10</v>
      </c>
      <c r="H451" s="1" t="s">
        <v>697</v>
      </c>
      <c r="I451" s="1" t="s">
        <v>185</v>
      </c>
      <c r="J451" s="1" t="s">
        <v>698</v>
      </c>
      <c r="K451" s="1">
        <v>66</v>
      </c>
      <c r="L451" s="5" t="str">
        <f t="shared" si="1"/>
        <v>RNDr. Karol Ondriáš DrSc. (66 r.)</v>
      </c>
      <c r="M451" t="str">
        <f t="shared" si="2"/>
        <v>Ondriáš</v>
      </c>
      <c r="N451" s="8"/>
    </row>
    <row r="452" spans="1:14" ht="12.75" hidden="1">
      <c r="A452" s="1" t="str">
        <f t="shared" si="0"/>
        <v>BratislavaPoslanec11</v>
      </c>
      <c r="B452" s="1" t="s">
        <v>302</v>
      </c>
      <c r="C452" s="1" t="s">
        <v>303</v>
      </c>
      <c r="D452" s="1" t="s">
        <v>26</v>
      </c>
      <c r="E452" s="1">
        <v>11</v>
      </c>
      <c r="F452" s="1">
        <v>3</v>
      </c>
      <c r="G452" s="1">
        <v>11</v>
      </c>
      <c r="H452" s="1" t="s">
        <v>700</v>
      </c>
      <c r="I452" s="1" t="s">
        <v>39</v>
      </c>
      <c r="K452" s="1">
        <v>31</v>
      </c>
      <c r="L452" s="5" t="str">
        <f t="shared" si="1"/>
        <v>Bc. Ľuboš Orlický (31 r.)</v>
      </c>
      <c r="M452" t="str">
        <f t="shared" si="2"/>
        <v>Orlický</v>
      </c>
      <c r="N452" s="8"/>
    </row>
    <row r="453" spans="1:14" ht="12.75" hidden="1">
      <c r="A453" s="1" t="str">
        <f t="shared" si="0"/>
        <v>BratislavaPoslanec12</v>
      </c>
      <c r="B453" s="1" t="s">
        <v>302</v>
      </c>
      <c r="C453" s="1" t="s">
        <v>303</v>
      </c>
      <c r="D453" s="1" t="s">
        <v>26</v>
      </c>
      <c r="E453" s="1">
        <v>11</v>
      </c>
      <c r="F453" s="1">
        <v>3</v>
      </c>
      <c r="G453" s="1">
        <v>12</v>
      </c>
      <c r="H453" s="1" t="s">
        <v>702</v>
      </c>
      <c r="I453" s="1" t="s">
        <v>21</v>
      </c>
      <c r="K453" s="1">
        <v>26</v>
      </c>
      <c r="L453" s="5" t="str">
        <f t="shared" si="1"/>
        <v>Ing. Peter Palásti (26 r.)</v>
      </c>
      <c r="M453" t="str">
        <f t="shared" si="2"/>
        <v>Palásti</v>
      </c>
      <c r="N453" s="8"/>
    </row>
    <row r="454" spans="1:14" ht="12.75" hidden="1">
      <c r="A454" s="1" t="str">
        <f t="shared" si="0"/>
        <v>BratislavaPoslanec13</v>
      </c>
      <c r="B454" s="1" t="s">
        <v>302</v>
      </c>
      <c r="C454" s="1" t="s">
        <v>303</v>
      </c>
      <c r="D454" s="1" t="s">
        <v>26</v>
      </c>
      <c r="E454" s="1">
        <v>11</v>
      </c>
      <c r="F454" s="1">
        <v>3</v>
      </c>
      <c r="G454" s="1">
        <v>13</v>
      </c>
      <c r="H454" s="1" t="s">
        <v>705</v>
      </c>
      <c r="I454" s="1"/>
      <c r="K454" s="1">
        <v>60</v>
      </c>
      <c r="L454" s="5" t="str">
        <f t="shared" si="1"/>
        <v>Denis Svoboda (60 r.)</v>
      </c>
      <c r="M454" t="str">
        <f t="shared" si="2"/>
        <v>Svoboda</v>
      </c>
      <c r="N454" s="8"/>
    </row>
    <row r="455" spans="1:14" ht="12.75" hidden="1">
      <c r="A455" s="1" t="str">
        <f t="shared" si="0"/>
        <v>BratislavaPoslanec14</v>
      </c>
      <c r="B455" s="1" t="s">
        <v>302</v>
      </c>
      <c r="C455" s="1" t="s">
        <v>303</v>
      </c>
      <c r="D455" s="1" t="s">
        <v>26</v>
      </c>
      <c r="E455" s="1">
        <v>11</v>
      </c>
      <c r="F455" s="1">
        <v>3</v>
      </c>
      <c r="G455" s="1">
        <v>14</v>
      </c>
      <c r="H455" s="1" t="s">
        <v>707</v>
      </c>
      <c r="I455" s="1" t="s">
        <v>28</v>
      </c>
      <c r="K455" s="1">
        <v>35</v>
      </c>
      <c r="L455" s="5" t="str">
        <f t="shared" si="1"/>
        <v>Mgr. Anton Šmotlák (35 r.)</v>
      </c>
      <c r="M455" t="str">
        <f t="shared" si="2"/>
        <v>Šmotlák</v>
      </c>
      <c r="N455" s="8"/>
    </row>
    <row r="456" spans="1:14" ht="12.75" hidden="1">
      <c r="A456" s="1" t="str">
        <f t="shared" si="0"/>
        <v>BratislavaPoslanec15</v>
      </c>
      <c r="B456" s="1" t="s">
        <v>302</v>
      </c>
      <c r="C456" s="1" t="s">
        <v>303</v>
      </c>
      <c r="D456" s="1" t="s">
        <v>26</v>
      </c>
      <c r="E456" s="1">
        <v>11</v>
      </c>
      <c r="F456" s="1">
        <v>3</v>
      </c>
      <c r="G456" s="1">
        <v>15</v>
      </c>
      <c r="H456" s="1" t="s">
        <v>709</v>
      </c>
      <c r="I456" s="1" t="s">
        <v>21</v>
      </c>
      <c r="K456" s="1">
        <v>38</v>
      </c>
      <c r="L456" s="5" t="str">
        <f t="shared" si="1"/>
        <v>Ing. Martin Vician (38 r.)</v>
      </c>
      <c r="M456" t="str">
        <f t="shared" si="2"/>
        <v>Vician</v>
      </c>
      <c r="N456" s="8"/>
    </row>
    <row r="457" spans="1:14" ht="12.75" hidden="1">
      <c r="A457" s="1" t="str">
        <f t="shared" si="0"/>
        <v>BratislavaPoslanec16</v>
      </c>
      <c r="B457" s="1" t="s">
        <v>302</v>
      </c>
      <c r="C457" s="1" t="s">
        <v>303</v>
      </c>
      <c r="D457" s="1" t="s">
        <v>26</v>
      </c>
      <c r="E457" s="1">
        <v>11</v>
      </c>
      <c r="F457" s="1">
        <v>3</v>
      </c>
      <c r="G457" s="1">
        <v>16</v>
      </c>
      <c r="H457" s="1" t="s">
        <v>711</v>
      </c>
      <c r="I457" s="1" t="s">
        <v>712</v>
      </c>
      <c r="K457" s="1">
        <v>45</v>
      </c>
      <c r="L457" s="5" t="str">
        <f t="shared" si="1"/>
        <v>JUDr. PhDr. Branislav Záhradník (45 r.)</v>
      </c>
      <c r="M457" t="str">
        <f t="shared" si="2"/>
        <v>Záhradník</v>
      </c>
      <c r="N457" s="8"/>
    </row>
    <row r="458" spans="1:14" ht="12.75" hidden="1">
      <c r="A458" s="1" t="str">
        <f t="shared" si="0"/>
        <v>BratislavaPoslanec1</v>
      </c>
      <c r="B458" s="1" t="s">
        <v>302</v>
      </c>
      <c r="C458" s="1" t="s">
        <v>303</v>
      </c>
      <c r="D458" s="1" t="s">
        <v>26</v>
      </c>
      <c r="E458" s="1">
        <v>12</v>
      </c>
      <c r="F458" s="1">
        <v>1</v>
      </c>
      <c r="G458" s="1">
        <v>1</v>
      </c>
      <c r="H458" s="1" t="s">
        <v>715</v>
      </c>
      <c r="I458" s="1" t="s">
        <v>35</v>
      </c>
      <c r="K458" s="1">
        <v>40</v>
      </c>
      <c r="L458" s="5" t="str">
        <f t="shared" si="1"/>
        <v>Mgr. Ing. Radoslav Olekšák (40 r.)</v>
      </c>
      <c r="M458" t="str">
        <f t="shared" si="2"/>
        <v>Olekšák</v>
      </c>
      <c r="N458" s="8"/>
    </row>
    <row r="459" spans="1:14" ht="12.75" hidden="1">
      <c r="A459" s="1" t="str">
        <f t="shared" si="0"/>
        <v>BratislavaPoslanec2</v>
      </c>
      <c r="B459" s="1" t="s">
        <v>302</v>
      </c>
      <c r="C459" s="1" t="s">
        <v>303</v>
      </c>
      <c r="D459" s="1" t="s">
        <v>26</v>
      </c>
      <c r="E459" s="1">
        <v>12</v>
      </c>
      <c r="F459" s="1">
        <v>1</v>
      </c>
      <c r="G459" s="1">
        <v>2</v>
      </c>
      <c r="H459" s="1" t="s">
        <v>717</v>
      </c>
      <c r="I459" s="1"/>
      <c r="K459" s="1">
        <v>68</v>
      </c>
      <c r="L459" s="5" t="str">
        <f t="shared" si="1"/>
        <v>Stanislav Pánis (68 r.)</v>
      </c>
      <c r="M459" t="str">
        <f t="shared" si="2"/>
        <v>Pánis</v>
      </c>
      <c r="N459" s="8"/>
    </row>
    <row r="460" spans="1:14" ht="12.75" hidden="1">
      <c r="A460" s="1" t="str">
        <f t="shared" si="0"/>
        <v>BratislavaPoslanec3</v>
      </c>
      <c r="B460" s="1" t="s">
        <v>302</v>
      </c>
      <c r="C460" s="1" t="s">
        <v>303</v>
      </c>
      <c r="D460" s="1" t="s">
        <v>26</v>
      </c>
      <c r="E460" s="1">
        <v>12</v>
      </c>
      <c r="F460" s="1">
        <v>1</v>
      </c>
      <c r="G460" s="1">
        <v>3</v>
      </c>
      <c r="H460" s="1" t="s">
        <v>719</v>
      </c>
      <c r="I460" s="1"/>
      <c r="K460" s="1">
        <v>42</v>
      </c>
      <c r="L460" s="5" t="str">
        <f t="shared" si="1"/>
        <v>Igor Polakovič (42 r.)</v>
      </c>
      <c r="M460" t="str">
        <f t="shared" si="2"/>
        <v>Polakovič</v>
      </c>
      <c r="N460" s="8"/>
    </row>
    <row r="461" spans="1:14" ht="12.75" hidden="1">
      <c r="A461" s="1" t="str">
        <f t="shared" si="0"/>
        <v>BratislavaPoslanec4</v>
      </c>
      <c r="B461" s="1" t="s">
        <v>302</v>
      </c>
      <c r="C461" s="1" t="s">
        <v>303</v>
      </c>
      <c r="D461" s="1" t="s">
        <v>26</v>
      </c>
      <c r="E461" s="1">
        <v>12</v>
      </c>
      <c r="F461" s="1">
        <v>1</v>
      </c>
      <c r="G461" s="1">
        <v>4</v>
      </c>
      <c r="H461" s="1" t="s">
        <v>722</v>
      </c>
      <c r="I461" s="1" t="s">
        <v>21</v>
      </c>
      <c r="K461" s="1">
        <v>63</v>
      </c>
      <c r="L461" s="5" t="str">
        <f t="shared" si="1"/>
        <v>Ing. Peter Šramko (63 r.)</v>
      </c>
      <c r="M461" t="str">
        <f t="shared" si="2"/>
        <v>Šramko</v>
      </c>
      <c r="N461" s="8"/>
    </row>
    <row r="462" spans="1:14" ht="12.75" hidden="1">
      <c r="A462" s="1" t="str">
        <f t="shared" si="0"/>
        <v>BratislavaPoslanec1</v>
      </c>
      <c r="B462" s="1" t="s">
        <v>302</v>
      </c>
      <c r="C462" s="1" t="s">
        <v>303</v>
      </c>
      <c r="D462" s="1" t="s">
        <v>26</v>
      </c>
      <c r="E462" s="1">
        <v>13</v>
      </c>
      <c r="F462" s="1">
        <v>1</v>
      </c>
      <c r="G462" s="1">
        <v>1</v>
      </c>
      <c r="H462" s="1" t="s">
        <v>724</v>
      </c>
      <c r="I462" s="1" t="s">
        <v>28</v>
      </c>
      <c r="K462" s="1">
        <v>54</v>
      </c>
      <c r="L462" s="5" t="str">
        <f t="shared" si="1"/>
        <v>Mgr. Branislav Borovský (54 r.)</v>
      </c>
      <c r="M462" t="str">
        <f t="shared" si="2"/>
        <v>Borovský</v>
      </c>
      <c r="N462" s="8"/>
    </row>
    <row r="463" spans="1:14" ht="12.75" hidden="1">
      <c r="A463" s="1" t="str">
        <f t="shared" si="0"/>
        <v>BratislavaPoslanec2</v>
      </c>
      <c r="B463" s="1" t="s">
        <v>302</v>
      </c>
      <c r="C463" s="1" t="s">
        <v>303</v>
      </c>
      <c r="D463" s="1" t="s">
        <v>26</v>
      </c>
      <c r="E463" s="1">
        <v>13</v>
      </c>
      <c r="F463" s="1">
        <v>1</v>
      </c>
      <c r="G463" s="1">
        <v>2</v>
      </c>
      <c r="H463" s="1" t="s">
        <v>726</v>
      </c>
      <c r="I463" s="1" t="s">
        <v>21</v>
      </c>
      <c r="K463" s="1">
        <v>55</v>
      </c>
      <c r="L463" s="5" t="str">
        <f t="shared" si="1"/>
        <v>Ing. Jozef Krúpa (55 r.)</v>
      </c>
      <c r="M463" t="str">
        <f t="shared" si="2"/>
        <v>Krúpa</v>
      </c>
      <c r="N463" s="8"/>
    </row>
    <row r="464" spans="1:14" ht="12.75" hidden="1">
      <c r="A464" s="1" t="str">
        <f t="shared" si="0"/>
        <v>BratislavaPoslanec3</v>
      </c>
      <c r="B464" s="1" t="s">
        <v>302</v>
      </c>
      <c r="C464" s="1" t="s">
        <v>303</v>
      </c>
      <c r="D464" s="1" t="s">
        <v>26</v>
      </c>
      <c r="E464" s="1">
        <v>13</v>
      </c>
      <c r="F464" s="1">
        <v>1</v>
      </c>
      <c r="G464" s="1">
        <v>3</v>
      </c>
      <c r="H464" s="1" t="s">
        <v>728</v>
      </c>
      <c r="I464" s="1"/>
      <c r="K464" s="1">
        <v>59</v>
      </c>
      <c r="L464" s="5" t="str">
        <f t="shared" si="1"/>
        <v>Pavol Mikulič (59 r.)</v>
      </c>
      <c r="M464" t="str">
        <f t="shared" si="2"/>
        <v>Mikulič</v>
      </c>
      <c r="N464" s="8"/>
    </row>
    <row r="465" spans="1:14" ht="12.75" hidden="1">
      <c r="A465" s="1" t="str">
        <f t="shared" si="0"/>
        <v>BratislavaPoslanec4</v>
      </c>
      <c r="B465" s="1" t="s">
        <v>302</v>
      </c>
      <c r="C465" s="1" t="s">
        <v>303</v>
      </c>
      <c r="D465" s="1" t="s">
        <v>26</v>
      </c>
      <c r="E465" s="1">
        <v>13</v>
      </c>
      <c r="F465" s="1">
        <v>1</v>
      </c>
      <c r="G465" s="1">
        <v>4</v>
      </c>
      <c r="H465" s="1" t="s">
        <v>732</v>
      </c>
      <c r="I465" s="1"/>
      <c r="K465" s="1">
        <v>50</v>
      </c>
      <c r="L465" s="5" t="str">
        <f t="shared" si="1"/>
        <v>Roman Weinštuk (50 r.)</v>
      </c>
      <c r="M465" t="str">
        <f t="shared" si="2"/>
        <v>Weinštuk</v>
      </c>
      <c r="N465" s="8"/>
    </row>
    <row r="466" spans="1:14" ht="12.75" hidden="1">
      <c r="A466" s="1" t="str">
        <f t="shared" si="0"/>
        <v>BratislavaPoslanec1</v>
      </c>
      <c r="B466" s="1" t="s">
        <v>302</v>
      </c>
      <c r="C466" s="1" t="s">
        <v>303</v>
      </c>
      <c r="D466" s="1" t="s">
        <v>26</v>
      </c>
      <c r="E466" s="1">
        <v>14</v>
      </c>
      <c r="F466" s="1">
        <v>1</v>
      </c>
      <c r="G466" s="1">
        <v>1</v>
      </c>
      <c r="H466" s="1" t="s">
        <v>734</v>
      </c>
      <c r="I466" s="1"/>
      <c r="K466" s="1">
        <v>64</v>
      </c>
      <c r="L466" s="5" t="str">
        <f t="shared" si="1"/>
        <v>Gabriela Ferenčáková (64 r.)</v>
      </c>
      <c r="M466" t="str">
        <f t="shared" si="2"/>
        <v>Ferenčáková</v>
      </c>
      <c r="N466" s="8"/>
    </row>
    <row r="467" spans="1:14" ht="12.75" hidden="1">
      <c r="A467" s="1" t="str">
        <f t="shared" si="0"/>
        <v>BratislavaPoslanec2</v>
      </c>
      <c r="B467" s="1" t="s">
        <v>302</v>
      </c>
      <c r="C467" s="1" t="s">
        <v>303</v>
      </c>
      <c r="D467" s="1" t="s">
        <v>26</v>
      </c>
      <c r="E467" s="1">
        <v>14</v>
      </c>
      <c r="F467" s="1">
        <v>1</v>
      </c>
      <c r="G467" s="1">
        <v>2</v>
      </c>
      <c r="H467" s="1" t="s">
        <v>736</v>
      </c>
      <c r="I467" s="1"/>
      <c r="K467" s="1">
        <v>41</v>
      </c>
      <c r="L467" s="5" t="str">
        <f t="shared" si="1"/>
        <v>Marián Krist (41 r.)</v>
      </c>
      <c r="M467" t="str">
        <f t="shared" si="2"/>
        <v>Krist</v>
      </c>
      <c r="N467" s="8"/>
    </row>
    <row r="468" spans="1:14" ht="12.75" hidden="1">
      <c r="A468" s="1" t="str">
        <f t="shared" si="0"/>
        <v>BratislavaPoslanec3</v>
      </c>
      <c r="B468" s="1" t="s">
        <v>302</v>
      </c>
      <c r="C468" s="1" t="s">
        <v>303</v>
      </c>
      <c r="D468" s="1" t="s">
        <v>26</v>
      </c>
      <c r="E468" s="1">
        <v>14</v>
      </c>
      <c r="F468" s="1">
        <v>1</v>
      </c>
      <c r="G468" s="1">
        <v>3</v>
      </c>
      <c r="H468" s="1" t="s">
        <v>738</v>
      </c>
      <c r="I468" s="1" t="s">
        <v>21</v>
      </c>
      <c r="K468" s="1">
        <v>30</v>
      </c>
      <c r="L468" s="5" t="str">
        <f t="shared" si="1"/>
        <v>Ing. Lenka Maschkanová (30 r.)</v>
      </c>
      <c r="M468" t="str">
        <f t="shared" si="2"/>
        <v>Maschkanová</v>
      </c>
      <c r="N468" s="8"/>
    </row>
    <row r="469" spans="1:14" ht="12.75" hidden="1">
      <c r="A469" s="1" t="str">
        <f t="shared" si="0"/>
        <v>BratislavaPoslanec4</v>
      </c>
      <c r="B469" s="1" t="s">
        <v>302</v>
      </c>
      <c r="C469" s="1" t="s">
        <v>303</v>
      </c>
      <c r="D469" s="1" t="s">
        <v>26</v>
      </c>
      <c r="E469" s="1">
        <v>14</v>
      </c>
      <c r="F469" s="1">
        <v>1</v>
      </c>
      <c r="G469" s="1">
        <v>4</v>
      </c>
      <c r="H469" s="1" t="s">
        <v>740</v>
      </c>
      <c r="I469" s="1" t="s">
        <v>90</v>
      </c>
      <c r="J469" s="1" t="s">
        <v>402</v>
      </c>
      <c r="K469" s="1">
        <v>38</v>
      </c>
      <c r="L469" s="5" t="str">
        <f t="shared" si="1"/>
        <v>PaedDr. Martin Puhovich PhD (38 r.)</v>
      </c>
      <c r="M469" t="str">
        <f t="shared" si="2"/>
        <v>Puhovich</v>
      </c>
      <c r="N469" s="8"/>
    </row>
    <row r="470" spans="1:14" ht="12.75" hidden="1">
      <c r="A470" s="1" t="str">
        <f t="shared" si="0"/>
        <v>BratislavaPoslanec5</v>
      </c>
      <c r="B470" s="1" t="s">
        <v>302</v>
      </c>
      <c r="C470" s="1" t="s">
        <v>303</v>
      </c>
      <c r="D470" s="1" t="s">
        <v>26</v>
      </c>
      <c r="E470" s="1">
        <v>14</v>
      </c>
      <c r="F470" s="1">
        <v>1</v>
      </c>
      <c r="G470" s="1">
        <v>5</v>
      </c>
      <c r="H470" s="1" t="s">
        <v>743</v>
      </c>
      <c r="I470" s="1" t="s">
        <v>21</v>
      </c>
      <c r="K470" s="1">
        <v>27</v>
      </c>
      <c r="L470" s="5" t="str">
        <f t="shared" si="1"/>
        <v>Ing. Ján Vavrovič (27 r.)</v>
      </c>
      <c r="M470" t="str">
        <f t="shared" si="2"/>
        <v>Vavrovič</v>
      </c>
      <c r="N470" s="8"/>
    </row>
    <row r="471" spans="1:14" ht="12.75" hidden="1">
      <c r="A471" s="1" t="str">
        <f t="shared" si="0"/>
        <v>BratislavaPoslanec1</v>
      </c>
      <c r="B471" s="1" t="s">
        <v>302</v>
      </c>
      <c r="C471" s="1" t="s">
        <v>303</v>
      </c>
      <c r="D471" s="1" t="s">
        <v>26</v>
      </c>
      <c r="E471" s="1">
        <v>15</v>
      </c>
      <c r="F471" s="1">
        <v>1</v>
      </c>
      <c r="G471" s="1">
        <v>1</v>
      </c>
      <c r="H471" s="1" t="s">
        <v>304</v>
      </c>
      <c r="I471" s="1" t="s">
        <v>21</v>
      </c>
      <c r="K471" s="1">
        <v>41</v>
      </c>
      <c r="L471" s="5" t="str">
        <f t="shared" si="1"/>
        <v>Ing. Viktor Béreš (41 r.)</v>
      </c>
      <c r="M471" t="str">
        <f t="shared" si="2"/>
        <v>Béreš</v>
      </c>
      <c r="N471" s="8"/>
    </row>
    <row r="472" spans="1:14" ht="12.75" hidden="1">
      <c r="A472" s="1" t="str">
        <f t="shared" si="0"/>
        <v>BratislavaPoslanec2</v>
      </c>
      <c r="B472" s="1" t="s">
        <v>302</v>
      </c>
      <c r="C472" s="1" t="s">
        <v>303</v>
      </c>
      <c r="D472" s="1" t="s">
        <v>26</v>
      </c>
      <c r="E472" s="1">
        <v>15</v>
      </c>
      <c r="F472" s="1">
        <v>1</v>
      </c>
      <c r="G472" s="1">
        <v>2</v>
      </c>
      <c r="H472" s="1" t="s">
        <v>746</v>
      </c>
      <c r="I472" s="1" t="s">
        <v>185</v>
      </c>
      <c r="K472" s="1">
        <v>70</v>
      </c>
      <c r="L472" s="5" t="str">
        <f t="shared" si="1"/>
        <v>RNDr. Elena Fatulová (70 r.)</v>
      </c>
      <c r="M472" t="str">
        <f t="shared" si="2"/>
        <v>Fatulová</v>
      </c>
      <c r="N472" s="8"/>
    </row>
    <row r="473" spans="1:14" ht="12.75" hidden="1">
      <c r="A473" s="1" t="str">
        <f t="shared" si="0"/>
        <v>BratislavaPoslanec3</v>
      </c>
      <c r="B473" s="1" t="s">
        <v>302</v>
      </c>
      <c r="C473" s="1" t="s">
        <v>303</v>
      </c>
      <c r="D473" s="1" t="s">
        <v>26</v>
      </c>
      <c r="E473" s="1">
        <v>15</v>
      </c>
      <c r="F473" s="1">
        <v>1</v>
      </c>
      <c r="G473" s="1">
        <v>3</v>
      </c>
      <c r="H473" s="1" t="s">
        <v>749</v>
      </c>
      <c r="I473" s="1" t="s">
        <v>21</v>
      </c>
      <c r="K473" s="1">
        <v>66</v>
      </c>
      <c r="L473" s="5" t="str">
        <f t="shared" si="1"/>
        <v>Ing. Pavel Škodler (66 r.)</v>
      </c>
      <c r="M473" t="str">
        <f t="shared" si="2"/>
        <v>Škodler</v>
      </c>
      <c r="N473" s="8"/>
    </row>
    <row r="474" spans="1:14" ht="12.75" hidden="1">
      <c r="A474" s="1" t="str">
        <f t="shared" si="0"/>
        <v>BratislavaPoslanec4</v>
      </c>
      <c r="B474" s="1" t="s">
        <v>302</v>
      </c>
      <c r="C474" s="1" t="s">
        <v>303</v>
      </c>
      <c r="D474" s="1" t="s">
        <v>26</v>
      </c>
      <c r="E474" s="1">
        <v>15</v>
      </c>
      <c r="F474" s="1">
        <v>1</v>
      </c>
      <c r="G474" s="1">
        <v>4</v>
      </c>
      <c r="H474" s="1" t="s">
        <v>751</v>
      </c>
      <c r="I474" s="1" t="s">
        <v>752</v>
      </c>
      <c r="K474" s="1">
        <v>42</v>
      </c>
      <c r="L474" s="5" t="str">
        <f t="shared" si="1"/>
        <v>JUDr. Mgr. Jozef Uhler (42 r.)</v>
      </c>
      <c r="M474" t="str">
        <f t="shared" si="2"/>
        <v>Uhler</v>
      </c>
      <c r="N474" s="8"/>
    </row>
    <row r="475" spans="1:14" ht="12.75" hidden="1">
      <c r="A475" s="1" t="str">
        <f t="shared" si="0"/>
        <v>BratislavaPoslanec1</v>
      </c>
      <c r="B475" s="1" t="s">
        <v>302</v>
      </c>
      <c r="C475" s="1" t="s">
        <v>303</v>
      </c>
      <c r="D475" s="1" t="s">
        <v>26</v>
      </c>
      <c r="E475" s="1">
        <v>16</v>
      </c>
      <c r="F475" s="1">
        <v>10</v>
      </c>
      <c r="G475" s="1">
        <v>1</v>
      </c>
      <c r="H475" s="1" t="s">
        <v>754</v>
      </c>
      <c r="I475" s="1" t="s">
        <v>28</v>
      </c>
      <c r="K475" s="1">
        <v>49</v>
      </c>
      <c r="L475" s="5" t="str">
        <f t="shared" si="1"/>
        <v>Mgr. Ivana Antošová (49 r.)</v>
      </c>
      <c r="M475" t="str">
        <f t="shared" si="2"/>
        <v>Antošová</v>
      </c>
      <c r="N475" s="8"/>
    </row>
    <row r="476" spans="1:14" ht="12.75" hidden="1">
      <c r="A476" s="1" t="str">
        <f t="shared" si="0"/>
        <v>BratislavaPoslanec2</v>
      </c>
      <c r="B476" s="1" t="s">
        <v>302</v>
      </c>
      <c r="C476" s="1" t="s">
        <v>303</v>
      </c>
      <c r="D476" s="1" t="s">
        <v>26</v>
      </c>
      <c r="E476" s="1">
        <v>16</v>
      </c>
      <c r="F476" s="1">
        <v>10</v>
      </c>
      <c r="G476" s="1">
        <v>2</v>
      </c>
      <c r="H476" s="1" t="s">
        <v>756</v>
      </c>
      <c r="I476" s="1" t="s">
        <v>21</v>
      </c>
      <c r="K476" s="1">
        <v>61</v>
      </c>
      <c r="L476" s="5" t="str">
        <f t="shared" si="1"/>
        <v>Ing. Augustín Arnold (61 r.)</v>
      </c>
      <c r="M476" t="str">
        <f t="shared" si="2"/>
        <v>Arnold</v>
      </c>
      <c r="N476" s="8"/>
    </row>
    <row r="477" spans="1:14" ht="12.75" hidden="1">
      <c r="A477" s="1" t="str">
        <f t="shared" si="0"/>
        <v>BratislavaPoslanec3</v>
      </c>
      <c r="B477" s="1" t="s">
        <v>302</v>
      </c>
      <c r="C477" s="1" t="s">
        <v>303</v>
      </c>
      <c r="D477" s="1" t="s">
        <v>26</v>
      </c>
      <c r="E477" s="1">
        <v>16</v>
      </c>
      <c r="F477" s="1">
        <v>10</v>
      </c>
      <c r="G477" s="1">
        <v>3</v>
      </c>
      <c r="H477" s="1" t="s">
        <v>758</v>
      </c>
      <c r="I477" s="1" t="s">
        <v>185</v>
      </c>
      <c r="J477" s="1" t="s">
        <v>402</v>
      </c>
      <c r="K477" s="1">
        <v>65</v>
      </c>
      <c r="L477" s="5" t="str">
        <f t="shared" si="1"/>
        <v>RNDr. Michal Babiar PhD (65 r.)</v>
      </c>
      <c r="M477" t="str">
        <f t="shared" si="2"/>
        <v>Babiar</v>
      </c>
      <c r="N477" s="8"/>
    </row>
    <row r="478" spans="1:14" ht="12.75" hidden="1">
      <c r="A478" s="1" t="str">
        <f t="shared" si="0"/>
        <v>BratislavaPoslanec4</v>
      </c>
      <c r="B478" s="1" t="s">
        <v>302</v>
      </c>
      <c r="C478" s="1" t="s">
        <v>303</v>
      </c>
      <c r="D478" s="1" t="s">
        <v>26</v>
      </c>
      <c r="E478" s="1">
        <v>16</v>
      </c>
      <c r="F478" s="1">
        <v>10</v>
      </c>
      <c r="G478" s="1">
        <v>4</v>
      </c>
      <c r="H478" s="1" t="s">
        <v>760</v>
      </c>
      <c r="I478" s="1" t="s">
        <v>21</v>
      </c>
      <c r="K478" s="1">
        <v>58</v>
      </c>
      <c r="L478" s="5" t="str">
        <f t="shared" si="1"/>
        <v>Ing. Vladimír Bajan (58 r.)</v>
      </c>
      <c r="M478" t="str">
        <f t="shared" si="2"/>
        <v>Bajan</v>
      </c>
      <c r="N478" s="8"/>
    </row>
    <row r="479" spans="1:14" ht="12.75" hidden="1">
      <c r="A479" s="1" t="str">
        <f t="shared" si="0"/>
        <v>BratislavaPoslanec5</v>
      </c>
      <c r="B479" s="1" t="s">
        <v>302</v>
      </c>
      <c r="C479" s="1" t="s">
        <v>303</v>
      </c>
      <c r="D479" s="1" t="s">
        <v>26</v>
      </c>
      <c r="E479" s="1">
        <v>16</v>
      </c>
      <c r="F479" s="1">
        <v>10</v>
      </c>
      <c r="G479" s="1">
        <v>5</v>
      </c>
      <c r="H479" s="1" t="s">
        <v>762</v>
      </c>
      <c r="I479" s="1" t="s">
        <v>23</v>
      </c>
      <c r="K479" s="1">
        <v>72</v>
      </c>
      <c r="L479" s="5" t="str">
        <f t="shared" si="1"/>
        <v>MUDr. Vladimír Balogh (72 r.)</v>
      </c>
      <c r="M479" t="str">
        <f t="shared" si="2"/>
        <v>Balogh</v>
      </c>
      <c r="N479" s="8"/>
    </row>
    <row r="480" spans="1:14" ht="12.75" hidden="1">
      <c r="A480" s="1" t="str">
        <f t="shared" si="0"/>
        <v>BratislavaPoslanec6</v>
      </c>
      <c r="B480" s="1" t="s">
        <v>302</v>
      </c>
      <c r="C480" s="1" t="s">
        <v>303</v>
      </c>
      <c r="D480" s="1" t="s">
        <v>26</v>
      </c>
      <c r="E480" s="1">
        <v>16</v>
      </c>
      <c r="F480" s="1">
        <v>10</v>
      </c>
      <c r="G480" s="1">
        <v>6</v>
      </c>
      <c r="H480" s="1" t="s">
        <v>764</v>
      </c>
      <c r="I480" s="1"/>
      <c r="K480" s="1">
        <v>23</v>
      </c>
      <c r="L480" s="5" t="str">
        <f t="shared" si="1"/>
        <v>Matúš Baxant (23 r.)</v>
      </c>
      <c r="M480" t="str">
        <f t="shared" si="2"/>
        <v>Baxant</v>
      </c>
      <c r="N480" s="8"/>
    </row>
    <row r="481" spans="1:14" ht="12.75" hidden="1">
      <c r="A481" s="1" t="str">
        <f t="shared" si="0"/>
        <v>BratislavaPoslanec7</v>
      </c>
      <c r="B481" s="1" t="s">
        <v>302</v>
      </c>
      <c r="C481" s="1" t="s">
        <v>303</v>
      </c>
      <c r="D481" s="1" t="s">
        <v>26</v>
      </c>
      <c r="E481" s="1">
        <v>16</v>
      </c>
      <c r="F481" s="1">
        <v>10</v>
      </c>
      <c r="G481" s="1">
        <v>7</v>
      </c>
      <c r="H481" s="1" t="s">
        <v>766</v>
      </c>
      <c r="I481" s="1" t="s">
        <v>21</v>
      </c>
      <c r="K481" s="1">
        <v>61</v>
      </c>
      <c r="L481" s="5" t="str">
        <f t="shared" si="1"/>
        <v>Ing. Ľuboš Brenkus (61 r.)</v>
      </c>
      <c r="M481" t="str">
        <f t="shared" si="2"/>
        <v>Brenkus</v>
      </c>
      <c r="N481" s="8"/>
    </row>
    <row r="482" spans="1:14" ht="12.75" hidden="1">
      <c r="A482" s="1" t="str">
        <f t="shared" si="0"/>
        <v>BratislavaPoslanec8</v>
      </c>
      <c r="B482" s="1" t="s">
        <v>302</v>
      </c>
      <c r="C482" s="1" t="s">
        <v>303</v>
      </c>
      <c r="D482" s="1" t="s">
        <v>26</v>
      </c>
      <c r="E482" s="1">
        <v>16</v>
      </c>
      <c r="F482" s="1">
        <v>10</v>
      </c>
      <c r="G482" s="1">
        <v>8</v>
      </c>
      <c r="H482" s="1" t="s">
        <v>769</v>
      </c>
      <c r="I482" s="1" t="s">
        <v>21</v>
      </c>
      <c r="K482" s="1">
        <v>61</v>
      </c>
      <c r="L482" s="5" t="str">
        <f t="shared" si="1"/>
        <v>Ing. František Brliť (61 r.)</v>
      </c>
      <c r="M482" t="str">
        <f t="shared" si="2"/>
        <v>Brliť</v>
      </c>
      <c r="N482" s="8"/>
    </row>
    <row r="483" spans="1:14" ht="12.75" hidden="1">
      <c r="A483" s="1" t="str">
        <f t="shared" si="0"/>
        <v>BratislavaPoslanec9</v>
      </c>
      <c r="B483" s="1" t="s">
        <v>302</v>
      </c>
      <c r="C483" s="1" t="s">
        <v>303</v>
      </c>
      <c r="D483" s="1" t="s">
        <v>26</v>
      </c>
      <c r="E483" s="1">
        <v>16</v>
      </c>
      <c r="F483" s="1">
        <v>10</v>
      </c>
      <c r="G483" s="1">
        <v>9</v>
      </c>
      <c r="H483" s="1" t="s">
        <v>772</v>
      </c>
      <c r="I483" s="1" t="s">
        <v>28</v>
      </c>
      <c r="K483" s="1">
        <v>38</v>
      </c>
      <c r="L483" s="5" t="str">
        <f t="shared" si="1"/>
        <v>Mgr. Ján Bučan (38 r.)</v>
      </c>
      <c r="M483" t="str">
        <f t="shared" si="2"/>
        <v>Bučan</v>
      </c>
      <c r="N483" s="8"/>
    </row>
    <row r="484" spans="1:14" ht="12.75" hidden="1">
      <c r="A484" s="1" t="str">
        <f t="shared" si="0"/>
        <v>BratislavaPoslanec10</v>
      </c>
      <c r="B484" s="1" t="s">
        <v>302</v>
      </c>
      <c r="C484" s="1" t="s">
        <v>303</v>
      </c>
      <c r="D484" s="1" t="s">
        <v>26</v>
      </c>
      <c r="E484" s="1">
        <v>16</v>
      </c>
      <c r="F484" s="1">
        <v>10</v>
      </c>
      <c r="G484" s="1">
        <v>10</v>
      </c>
      <c r="H484" s="1" t="s">
        <v>774</v>
      </c>
      <c r="I484" s="1"/>
      <c r="K484" s="1">
        <v>66</v>
      </c>
      <c r="L484" s="5" t="str">
        <f t="shared" si="1"/>
        <v>Ján Budaj (66 r.)</v>
      </c>
      <c r="M484" t="str">
        <f t="shared" si="2"/>
        <v>Budaj</v>
      </c>
      <c r="N484" s="8"/>
    </row>
    <row r="485" spans="1:14" ht="12.75" hidden="1">
      <c r="A485" s="1" t="str">
        <f t="shared" si="0"/>
        <v>BratislavaPoslanec11</v>
      </c>
      <c r="B485" s="1" t="s">
        <v>302</v>
      </c>
      <c r="C485" s="1" t="s">
        <v>303</v>
      </c>
      <c r="D485" s="1" t="s">
        <v>26</v>
      </c>
      <c r="E485" s="1">
        <v>16</v>
      </c>
      <c r="F485" s="1">
        <v>10</v>
      </c>
      <c r="G485" s="1">
        <v>11</v>
      </c>
      <c r="H485" s="1" t="s">
        <v>777</v>
      </c>
      <c r="I485" s="1" t="s">
        <v>35</v>
      </c>
      <c r="K485" s="1">
        <v>35</v>
      </c>
      <c r="L485" s="5" t="str">
        <f t="shared" si="1"/>
        <v>Mgr. Ing. Peter Cmorej (35 r.)</v>
      </c>
      <c r="M485" t="str">
        <f t="shared" si="2"/>
        <v>Cmorej</v>
      </c>
      <c r="N485" s="8"/>
    </row>
    <row r="486" spans="1:14" ht="12.75" hidden="1">
      <c r="A486" s="1" t="str">
        <f t="shared" si="0"/>
        <v>BratislavaPoslanec12</v>
      </c>
      <c r="B486" s="1" t="s">
        <v>302</v>
      </c>
      <c r="C486" s="1" t="s">
        <v>303</v>
      </c>
      <c r="D486" s="1" t="s">
        <v>26</v>
      </c>
      <c r="E486" s="1">
        <v>16</v>
      </c>
      <c r="F486" s="1">
        <v>10</v>
      </c>
      <c r="G486" s="1">
        <v>12</v>
      </c>
      <c r="H486" s="1" t="s">
        <v>779</v>
      </c>
      <c r="I486" s="1" t="s">
        <v>21</v>
      </c>
      <c r="K486" s="1">
        <v>36</v>
      </c>
      <c r="L486" s="5" t="str">
        <f t="shared" si="1"/>
        <v>Ing. Eduard Demel (36 r.)</v>
      </c>
      <c r="M486" t="str">
        <f t="shared" si="2"/>
        <v>Demel</v>
      </c>
      <c r="N486" s="8"/>
    </row>
    <row r="487" spans="1:14" ht="12.75" hidden="1">
      <c r="A487" s="1" t="str">
        <f t="shared" si="0"/>
        <v>BratislavaPoslanec13</v>
      </c>
      <c r="B487" s="1" t="s">
        <v>302</v>
      </c>
      <c r="C487" s="1" t="s">
        <v>303</v>
      </c>
      <c r="D487" s="1" t="s">
        <v>26</v>
      </c>
      <c r="E487" s="1">
        <v>16</v>
      </c>
      <c r="F487" s="1">
        <v>10</v>
      </c>
      <c r="G487" s="1">
        <v>13</v>
      </c>
      <c r="H487" s="1" t="s">
        <v>781</v>
      </c>
      <c r="I487" s="1" t="s">
        <v>28</v>
      </c>
      <c r="K487" s="1">
        <v>37</v>
      </c>
      <c r="L487" s="5" t="str">
        <f t="shared" si="1"/>
        <v>Mgr. Vladimír Dolinay (37 r.)</v>
      </c>
      <c r="M487" t="str">
        <f t="shared" si="2"/>
        <v>Dolinay</v>
      </c>
      <c r="N487" s="8"/>
    </row>
    <row r="488" spans="1:14" ht="12.75" hidden="1">
      <c r="A488" s="1" t="str">
        <f t="shared" si="0"/>
        <v>BratislavaPoslanec14</v>
      </c>
      <c r="B488" s="1" t="s">
        <v>302</v>
      </c>
      <c r="C488" s="1" t="s">
        <v>303</v>
      </c>
      <c r="D488" s="1" t="s">
        <v>26</v>
      </c>
      <c r="E488" s="1">
        <v>16</v>
      </c>
      <c r="F488" s="1">
        <v>10</v>
      </c>
      <c r="G488" s="1">
        <v>14</v>
      </c>
      <c r="H488" s="1" t="s">
        <v>784</v>
      </c>
      <c r="I488" s="1"/>
      <c r="K488" s="1">
        <v>29</v>
      </c>
      <c r="L488" s="5" t="str">
        <f t="shared" si="1"/>
        <v>Miroslav Dragun (29 r.)</v>
      </c>
      <c r="M488" t="str">
        <f t="shared" si="2"/>
        <v>Dragun</v>
      </c>
      <c r="N488" s="8"/>
    </row>
    <row r="489" spans="1:14" ht="12.75" hidden="1">
      <c r="A489" s="1" t="str">
        <f t="shared" si="0"/>
        <v>BratislavaPoslanec15</v>
      </c>
      <c r="B489" s="1" t="s">
        <v>302</v>
      </c>
      <c r="C489" s="1" t="s">
        <v>303</v>
      </c>
      <c r="D489" s="1" t="s">
        <v>26</v>
      </c>
      <c r="E489" s="1">
        <v>16</v>
      </c>
      <c r="F489" s="1">
        <v>10</v>
      </c>
      <c r="G489" s="1">
        <v>15</v>
      </c>
      <c r="H489" s="1" t="s">
        <v>786</v>
      </c>
      <c r="I489" s="1" t="s">
        <v>28</v>
      </c>
      <c r="K489" s="1">
        <v>33</v>
      </c>
      <c r="L489" s="5" t="str">
        <f t="shared" si="1"/>
        <v>Mgr. Veronika Klára Endrychová (33 r.)</v>
      </c>
      <c r="M489" t="str">
        <f t="shared" si="2"/>
        <v>Klára Endrychová</v>
      </c>
      <c r="N489" s="8"/>
    </row>
    <row r="490" spans="1:14" ht="12.75" hidden="1">
      <c r="A490" s="1" t="str">
        <f t="shared" si="0"/>
        <v>BratislavaPoslanec16</v>
      </c>
      <c r="B490" s="1" t="s">
        <v>302</v>
      </c>
      <c r="C490" s="1" t="s">
        <v>303</v>
      </c>
      <c r="D490" s="1" t="s">
        <v>26</v>
      </c>
      <c r="E490" s="1">
        <v>16</v>
      </c>
      <c r="F490" s="1">
        <v>10</v>
      </c>
      <c r="G490" s="1">
        <v>16</v>
      </c>
      <c r="H490" s="1" t="s">
        <v>789</v>
      </c>
      <c r="I490" s="1" t="s">
        <v>41</v>
      </c>
      <c r="K490" s="1">
        <v>55</v>
      </c>
      <c r="L490" s="5" t="str">
        <f t="shared" si="1"/>
        <v>PhDr. Ľudmila Farkašovská (55 r.)</v>
      </c>
      <c r="M490" t="str">
        <f t="shared" si="2"/>
        <v>Farkašovská</v>
      </c>
      <c r="N490" s="8"/>
    </row>
    <row r="491" spans="1:14" ht="12.75" hidden="1">
      <c r="A491" s="1" t="str">
        <f t="shared" si="0"/>
        <v>BratislavaPoslanec17</v>
      </c>
      <c r="B491" s="1" t="s">
        <v>302</v>
      </c>
      <c r="C491" s="1" t="s">
        <v>303</v>
      </c>
      <c r="D491" s="1" t="s">
        <v>26</v>
      </c>
      <c r="E491" s="1">
        <v>16</v>
      </c>
      <c r="F491" s="1">
        <v>10</v>
      </c>
      <c r="G491" s="1">
        <v>17</v>
      </c>
      <c r="H491" s="1" t="s">
        <v>791</v>
      </c>
      <c r="I491" s="1" t="s">
        <v>21</v>
      </c>
      <c r="K491" s="1">
        <v>39</v>
      </c>
      <c r="L491" s="5" t="str">
        <f t="shared" si="1"/>
        <v>Ing. Michal Feik (39 r.)</v>
      </c>
      <c r="M491" t="str">
        <f t="shared" si="2"/>
        <v>Feik</v>
      </c>
      <c r="N491" s="8"/>
    </row>
    <row r="492" spans="1:14" ht="12.75" hidden="1">
      <c r="A492" s="1" t="str">
        <f t="shared" si="0"/>
        <v>BratislavaPoslanec18</v>
      </c>
      <c r="B492" s="1" t="s">
        <v>302</v>
      </c>
      <c r="C492" s="1" t="s">
        <v>303</v>
      </c>
      <c r="D492" s="1" t="s">
        <v>26</v>
      </c>
      <c r="E492" s="1">
        <v>16</v>
      </c>
      <c r="F492" s="1">
        <v>10</v>
      </c>
      <c r="G492" s="1">
        <v>18</v>
      </c>
      <c r="H492" s="1" t="s">
        <v>793</v>
      </c>
      <c r="I492" s="1"/>
      <c r="K492" s="1">
        <v>63</v>
      </c>
      <c r="L492" s="5" t="str">
        <f t="shared" si="1"/>
        <v>Ladislav Fogarassy (63 r.)</v>
      </c>
      <c r="M492" t="str">
        <f t="shared" si="2"/>
        <v>Fogarassy</v>
      </c>
      <c r="N492" s="8"/>
    </row>
    <row r="493" spans="1:14" ht="12.75" hidden="1">
      <c r="A493" s="1" t="str">
        <f t="shared" si="0"/>
        <v>BratislavaPoslanec19</v>
      </c>
      <c r="B493" s="1" t="s">
        <v>302</v>
      </c>
      <c r="C493" s="1" t="s">
        <v>303</v>
      </c>
      <c r="D493" s="1" t="s">
        <v>26</v>
      </c>
      <c r="E493" s="1">
        <v>16</v>
      </c>
      <c r="F493" s="1">
        <v>10</v>
      </c>
      <c r="G493" s="1">
        <v>19</v>
      </c>
      <c r="H493" s="1" t="s">
        <v>795</v>
      </c>
      <c r="I493" s="1" t="s">
        <v>106</v>
      </c>
      <c r="J493" s="1" t="s">
        <v>107</v>
      </c>
      <c r="K493" s="1">
        <v>62</v>
      </c>
      <c r="L493" s="5" t="str">
        <f t="shared" si="1"/>
        <v>Doc. RNDr. Milan Ftáčnik CSc. (62 r.)</v>
      </c>
      <c r="M493" t="str">
        <f t="shared" si="2"/>
        <v>Ftáčnik</v>
      </c>
      <c r="N493" s="8"/>
    </row>
    <row r="494" spans="1:14" ht="12.75" hidden="1">
      <c r="A494" s="1" t="str">
        <f t="shared" si="0"/>
        <v>BratislavaPoslanec20</v>
      </c>
      <c r="B494" s="1" t="s">
        <v>302</v>
      </c>
      <c r="C494" s="1" t="s">
        <v>303</v>
      </c>
      <c r="D494" s="1" t="s">
        <v>26</v>
      </c>
      <c r="E494" s="1">
        <v>16</v>
      </c>
      <c r="F494" s="1">
        <v>10</v>
      </c>
      <c r="G494" s="1">
        <v>20</v>
      </c>
      <c r="H494" s="1" t="s">
        <v>797</v>
      </c>
      <c r="I494" s="1" t="s">
        <v>21</v>
      </c>
      <c r="K494" s="1">
        <v>45</v>
      </c>
      <c r="L494" s="5" t="str">
        <f t="shared" si="1"/>
        <v>Ing. Juraj Galbavý (45 r.)</v>
      </c>
      <c r="M494" t="str">
        <f t="shared" si="2"/>
        <v>Galbavý</v>
      </c>
      <c r="N494" s="8"/>
    </row>
    <row r="495" spans="1:14" ht="12.75" hidden="1">
      <c r="A495" s="1" t="str">
        <f t="shared" si="0"/>
        <v>BratislavaPoslanec21</v>
      </c>
      <c r="B495" s="1" t="s">
        <v>302</v>
      </c>
      <c r="C495" s="1" t="s">
        <v>303</v>
      </c>
      <c r="D495" s="1" t="s">
        <v>26</v>
      </c>
      <c r="E495" s="1">
        <v>16</v>
      </c>
      <c r="F495" s="1">
        <v>10</v>
      </c>
      <c r="G495" s="1">
        <v>21</v>
      </c>
      <c r="H495" s="1" t="s">
        <v>798</v>
      </c>
      <c r="I495" s="1" t="s">
        <v>48</v>
      </c>
      <c r="J495" s="1" t="s">
        <v>42</v>
      </c>
      <c r="K495" s="1">
        <v>46</v>
      </c>
      <c r="L495" s="5" t="str">
        <f t="shared" si="1"/>
        <v>JUDr. Vladimír Gallo PhD. (46 r.)</v>
      </c>
      <c r="M495" t="str">
        <f t="shared" si="2"/>
        <v>Gallo</v>
      </c>
      <c r="N495" s="8"/>
    </row>
    <row r="496" spans="1:14" ht="12.75" hidden="1">
      <c r="A496" s="1" t="str">
        <f t="shared" si="0"/>
        <v>BratislavaPoslanec22</v>
      </c>
      <c r="B496" s="1" t="s">
        <v>302</v>
      </c>
      <c r="C496" s="1" t="s">
        <v>303</v>
      </c>
      <c r="D496" s="1" t="s">
        <v>26</v>
      </c>
      <c r="E496" s="1">
        <v>16</v>
      </c>
      <c r="F496" s="1">
        <v>10</v>
      </c>
      <c r="G496" s="1">
        <v>22</v>
      </c>
      <c r="H496" s="1" t="s">
        <v>799</v>
      </c>
      <c r="I496" s="1" t="s">
        <v>21</v>
      </c>
      <c r="K496" s="1">
        <v>42</v>
      </c>
      <c r="L496" s="5" t="str">
        <f t="shared" si="1"/>
        <v>Ing. Mário Gogora (42 r.)</v>
      </c>
      <c r="M496" t="str">
        <f t="shared" si="2"/>
        <v>Gogora</v>
      </c>
      <c r="N496" s="8"/>
    </row>
    <row r="497" spans="1:14" ht="12.75" hidden="1">
      <c r="A497" s="1" t="str">
        <f t="shared" si="0"/>
        <v>BratislavaPoslanec23</v>
      </c>
      <c r="B497" s="1" t="s">
        <v>302</v>
      </c>
      <c r="C497" s="1" t="s">
        <v>303</v>
      </c>
      <c r="D497" s="1" t="s">
        <v>26</v>
      </c>
      <c r="E497" s="1">
        <v>16</v>
      </c>
      <c r="F497" s="1">
        <v>10</v>
      </c>
      <c r="G497" s="1">
        <v>23</v>
      </c>
      <c r="H497" s="1" t="s">
        <v>800</v>
      </c>
      <c r="I497" s="1"/>
      <c r="K497" s="1">
        <v>34</v>
      </c>
      <c r="L497" s="5" t="str">
        <f t="shared" si="1"/>
        <v>Daniel Golian (34 r.)</v>
      </c>
      <c r="M497" t="str">
        <f t="shared" si="2"/>
        <v>Golian</v>
      </c>
      <c r="N497" s="8"/>
    </row>
    <row r="498" spans="1:14" ht="12.75" hidden="1">
      <c r="A498" s="1" t="str">
        <f t="shared" si="0"/>
        <v>BratislavaPoslanec24</v>
      </c>
      <c r="B498" s="1" t="s">
        <v>302</v>
      </c>
      <c r="C498" s="1" t="s">
        <v>303</v>
      </c>
      <c r="D498" s="1" t="s">
        <v>26</v>
      </c>
      <c r="E498" s="1">
        <v>16</v>
      </c>
      <c r="F498" s="1">
        <v>10</v>
      </c>
      <c r="G498" s="1">
        <v>24</v>
      </c>
      <c r="H498" s="1" t="s">
        <v>801</v>
      </c>
      <c r="I498" s="1"/>
      <c r="K498" s="1">
        <v>59</v>
      </c>
      <c r="L498" s="5" t="str">
        <f t="shared" si="1"/>
        <v>Marian Greksa (59 r.)</v>
      </c>
      <c r="M498" t="str">
        <f t="shared" si="2"/>
        <v>Greksa</v>
      </c>
      <c r="N498" s="8"/>
    </row>
    <row r="499" spans="1:14" ht="12.75" hidden="1">
      <c r="A499" s="1" t="str">
        <f t="shared" si="0"/>
        <v>BratislavaPoslanec25</v>
      </c>
      <c r="B499" s="1" t="s">
        <v>302</v>
      </c>
      <c r="C499" s="1" t="s">
        <v>303</v>
      </c>
      <c r="D499" s="1" t="s">
        <v>26</v>
      </c>
      <c r="E499" s="1">
        <v>16</v>
      </c>
      <c r="F499" s="1">
        <v>10</v>
      </c>
      <c r="G499" s="1">
        <v>25</v>
      </c>
      <c r="H499" s="1" t="s">
        <v>803</v>
      </c>
      <c r="I499" s="1" t="s">
        <v>28</v>
      </c>
      <c r="K499" s="1">
        <v>40</v>
      </c>
      <c r="L499" s="5" t="str">
        <f t="shared" si="1"/>
        <v>Mgr. Filip Hochel (40 r.)</v>
      </c>
      <c r="M499" t="str">
        <f t="shared" si="2"/>
        <v>Hochel</v>
      </c>
      <c r="N499" s="8"/>
    </row>
    <row r="500" spans="1:14" ht="12.75" hidden="1">
      <c r="A500" s="1" t="str">
        <f t="shared" si="0"/>
        <v>BratislavaPoslanec26</v>
      </c>
      <c r="B500" s="1" t="s">
        <v>302</v>
      </c>
      <c r="C500" s="1" t="s">
        <v>303</v>
      </c>
      <c r="D500" s="1" t="s">
        <v>26</v>
      </c>
      <c r="E500" s="1">
        <v>16</v>
      </c>
      <c r="F500" s="1">
        <v>10</v>
      </c>
      <c r="G500" s="1">
        <v>26</v>
      </c>
      <c r="H500" s="1" t="s">
        <v>805</v>
      </c>
      <c r="I500" s="1"/>
      <c r="K500" s="1">
        <v>66</v>
      </c>
      <c r="L500" s="5" t="str">
        <f t="shared" si="1"/>
        <v>Peter Hochschorner (66 r.)</v>
      </c>
      <c r="M500" t="str">
        <f t="shared" si="2"/>
        <v>Hochschorner</v>
      </c>
      <c r="N500" s="8"/>
    </row>
    <row r="501" spans="1:14" ht="12.75" hidden="1">
      <c r="A501" s="1" t="str">
        <f t="shared" si="0"/>
        <v>BratislavaPoslanec27</v>
      </c>
      <c r="B501" s="1" t="s">
        <v>302</v>
      </c>
      <c r="C501" s="1" t="s">
        <v>303</v>
      </c>
      <c r="D501" s="1" t="s">
        <v>26</v>
      </c>
      <c r="E501" s="1">
        <v>16</v>
      </c>
      <c r="F501" s="1">
        <v>10</v>
      </c>
      <c r="G501" s="1">
        <v>27</v>
      </c>
      <c r="H501" s="1" t="s">
        <v>807</v>
      </c>
      <c r="I501" s="1" t="s">
        <v>21</v>
      </c>
      <c r="K501" s="1">
        <v>50</v>
      </c>
      <c r="L501" s="5" t="str">
        <f t="shared" si="1"/>
        <v>Ing. Boris Hrbáň (50 r.)</v>
      </c>
      <c r="M501" t="str">
        <f t="shared" si="2"/>
        <v>Hrbáň</v>
      </c>
      <c r="N501" s="8"/>
    </row>
    <row r="502" spans="1:14" ht="12.75" hidden="1">
      <c r="A502" s="1" t="str">
        <f t="shared" si="0"/>
        <v>BratislavaPoslanec28</v>
      </c>
      <c r="B502" s="1" t="s">
        <v>302</v>
      </c>
      <c r="C502" s="1" t="s">
        <v>303</v>
      </c>
      <c r="D502" s="1" t="s">
        <v>26</v>
      </c>
      <c r="E502" s="1">
        <v>16</v>
      </c>
      <c r="F502" s="1">
        <v>10</v>
      </c>
      <c r="G502" s="1">
        <v>28</v>
      </c>
      <c r="H502" s="1" t="s">
        <v>810</v>
      </c>
      <c r="I502" s="1" t="s">
        <v>21</v>
      </c>
      <c r="K502" s="1">
        <v>38</v>
      </c>
      <c r="L502" s="5" t="str">
        <f t="shared" si="1"/>
        <v>Ing. Ján Hrčka (38 r.)</v>
      </c>
      <c r="M502" t="str">
        <f t="shared" si="2"/>
        <v>Hrčka</v>
      </c>
      <c r="N502" s="8"/>
    </row>
    <row r="503" spans="1:14" ht="12.75" hidden="1">
      <c r="A503" s="1" t="str">
        <f t="shared" si="0"/>
        <v>BratislavaPoslanec29</v>
      </c>
      <c r="B503" s="1" t="s">
        <v>302</v>
      </c>
      <c r="C503" s="1" t="s">
        <v>303</v>
      </c>
      <c r="D503" s="1" t="s">
        <v>26</v>
      </c>
      <c r="E503" s="1">
        <v>16</v>
      </c>
      <c r="F503" s="1">
        <v>10</v>
      </c>
      <c r="G503" s="1">
        <v>29</v>
      </c>
      <c r="H503" s="1" t="s">
        <v>812</v>
      </c>
      <c r="I503" s="1"/>
      <c r="K503" s="1">
        <v>38</v>
      </c>
      <c r="L503" s="5" t="str">
        <f t="shared" si="1"/>
        <v>Jana Hrehorová (38 r.)</v>
      </c>
      <c r="M503" t="str">
        <f t="shared" si="2"/>
        <v>Hrehorová</v>
      </c>
      <c r="N503" s="8"/>
    </row>
    <row r="504" spans="1:14" ht="12.75" hidden="1">
      <c r="A504" s="1" t="str">
        <f t="shared" si="0"/>
        <v>BratislavaPoslanec30</v>
      </c>
      <c r="B504" s="1" t="s">
        <v>302</v>
      </c>
      <c r="C504" s="1" t="s">
        <v>303</v>
      </c>
      <c r="D504" s="1" t="s">
        <v>26</v>
      </c>
      <c r="E504" s="1">
        <v>16</v>
      </c>
      <c r="F504" s="1">
        <v>10</v>
      </c>
      <c r="G504" s="1">
        <v>30</v>
      </c>
      <c r="H504" s="1" t="s">
        <v>815</v>
      </c>
      <c r="I504" s="1" t="s">
        <v>752</v>
      </c>
      <c r="K504" s="1">
        <v>44</v>
      </c>
      <c r="L504" s="5" t="str">
        <f t="shared" si="1"/>
        <v>JUDr. Mgr. Slavomíra Husárová (44 r.)</v>
      </c>
      <c r="M504" t="str">
        <f t="shared" si="2"/>
        <v>Husárová</v>
      </c>
      <c r="N504" s="8"/>
    </row>
    <row r="505" spans="1:14" ht="12.75" hidden="1">
      <c r="A505" s="1" t="str">
        <f t="shared" si="0"/>
        <v>BratislavaPoslanec31</v>
      </c>
      <c r="B505" s="1" t="s">
        <v>302</v>
      </c>
      <c r="C505" s="1" t="s">
        <v>303</v>
      </c>
      <c r="D505" s="1" t="s">
        <v>26</v>
      </c>
      <c r="E505" s="1">
        <v>16</v>
      </c>
      <c r="F505" s="1">
        <v>10</v>
      </c>
      <c r="G505" s="1">
        <v>31</v>
      </c>
      <c r="H505" s="1" t="s">
        <v>817</v>
      </c>
      <c r="I505" s="1" t="s">
        <v>28</v>
      </c>
      <c r="K505" s="1">
        <v>68</v>
      </c>
      <c r="L505" s="5" t="str">
        <f t="shared" si="1"/>
        <v>Mgr. Vladimír Huska (68 r.)</v>
      </c>
      <c r="M505" t="str">
        <f t="shared" si="2"/>
        <v>Huska</v>
      </c>
      <c r="N505" s="8"/>
    </row>
    <row r="506" spans="1:14" ht="12.75" hidden="1">
      <c r="A506" s="1" t="str">
        <f t="shared" si="0"/>
        <v>BratislavaPoslanec32</v>
      </c>
      <c r="B506" s="1" t="s">
        <v>302</v>
      </c>
      <c r="C506" s="1" t="s">
        <v>303</v>
      </c>
      <c r="D506" s="1" t="s">
        <v>26</v>
      </c>
      <c r="E506" s="1">
        <v>16</v>
      </c>
      <c r="F506" s="1">
        <v>10</v>
      </c>
      <c r="G506" s="1">
        <v>32</v>
      </c>
      <c r="H506" s="1" t="s">
        <v>820</v>
      </c>
      <c r="I506" s="1" t="s">
        <v>21</v>
      </c>
      <c r="K506" s="1">
        <v>72</v>
      </c>
      <c r="L506" s="5" t="str">
        <f t="shared" si="1"/>
        <v>Ing. Mária Husková (72 r.)</v>
      </c>
      <c r="M506" t="str">
        <f t="shared" si="2"/>
        <v>Husková</v>
      </c>
      <c r="N506" s="8"/>
    </row>
    <row r="507" spans="1:14" ht="12.75" hidden="1">
      <c r="A507" s="1" t="str">
        <f t="shared" si="0"/>
        <v>BratislavaPoslanec33</v>
      </c>
      <c r="B507" s="1" t="s">
        <v>302</v>
      </c>
      <c r="C507" s="1" t="s">
        <v>303</v>
      </c>
      <c r="D507" s="1" t="s">
        <v>26</v>
      </c>
      <c r="E507" s="1">
        <v>16</v>
      </c>
      <c r="F507" s="1">
        <v>10</v>
      </c>
      <c r="G507" s="1">
        <v>33</v>
      </c>
      <c r="H507" s="1" t="s">
        <v>822</v>
      </c>
      <c r="I507" s="1" t="s">
        <v>39</v>
      </c>
      <c r="K507" s="1">
        <v>58</v>
      </c>
      <c r="L507" s="5" t="str">
        <f t="shared" si="1"/>
        <v>Bc. Marián Chmelár (58 r.)</v>
      </c>
      <c r="M507" t="str">
        <f t="shared" si="2"/>
        <v>Chmelár</v>
      </c>
      <c r="N507" s="8"/>
    </row>
    <row r="508" spans="1:14" ht="12.75" hidden="1">
      <c r="A508" s="1" t="str">
        <f t="shared" si="0"/>
        <v>BratislavaPoslanec34</v>
      </c>
      <c r="B508" s="1" t="s">
        <v>302</v>
      </c>
      <c r="C508" s="1" t="s">
        <v>303</v>
      </c>
      <c r="D508" s="1" t="s">
        <v>26</v>
      </c>
      <c r="E508" s="1">
        <v>16</v>
      </c>
      <c r="F508" s="1">
        <v>10</v>
      </c>
      <c r="G508" s="1">
        <v>34</v>
      </c>
      <c r="H508" s="1" t="s">
        <v>825</v>
      </c>
      <c r="I508" s="1" t="s">
        <v>28</v>
      </c>
      <c r="K508" s="1">
        <v>34</v>
      </c>
      <c r="L508" s="5" t="str">
        <f t="shared" si="1"/>
        <v>Mgr. Lenka Jakubčová (34 r.)</v>
      </c>
      <c r="M508" t="str">
        <f t="shared" si="2"/>
        <v>Jakubčová</v>
      </c>
      <c r="N508" s="8"/>
    </row>
    <row r="509" spans="1:14" ht="12.75" hidden="1">
      <c r="A509" s="1" t="str">
        <f t="shared" si="0"/>
        <v>BratislavaPoslanec35</v>
      </c>
      <c r="B509" s="1" t="s">
        <v>302</v>
      </c>
      <c r="C509" s="1" t="s">
        <v>303</v>
      </c>
      <c r="D509" s="1" t="s">
        <v>26</v>
      </c>
      <c r="E509" s="1">
        <v>16</v>
      </c>
      <c r="F509" s="1">
        <v>10</v>
      </c>
      <c r="G509" s="1">
        <v>35</v>
      </c>
      <c r="H509" s="1" t="s">
        <v>874</v>
      </c>
      <c r="I509" s="1" t="s">
        <v>28</v>
      </c>
      <c r="J509" s="1" t="s">
        <v>42</v>
      </c>
      <c r="K509" s="1">
        <v>51</v>
      </c>
      <c r="L509" s="5" t="str">
        <f t="shared" si="1"/>
        <v>Mgr. Dušan Jaura PhD. (51 r.)</v>
      </c>
      <c r="M509" t="str">
        <f t="shared" si="2"/>
        <v>Jaura</v>
      </c>
      <c r="N509" s="8"/>
    </row>
    <row r="510" spans="1:14" ht="12.75" hidden="1">
      <c r="A510" s="1" t="str">
        <f t="shared" si="0"/>
        <v>BratislavaPoslanec36</v>
      </c>
      <c r="B510" s="1" t="s">
        <v>302</v>
      </c>
      <c r="C510" s="1" t="s">
        <v>303</v>
      </c>
      <c r="D510" s="1" t="s">
        <v>26</v>
      </c>
      <c r="E510" s="1">
        <v>16</v>
      </c>
      <c r="F510" s="1">
        <v>10</v>
      </c>
      <c r="G510" s="1">
        <v>36</v>
      </c>
      <c r="H510" s="1" t="s">
        <v>877</v>
      </c>
      <c r="I510" s="1" t="s">
        <v>878</v>
      </c>
      <c r="J510" s="1" t="s">
        <v>42</v>
      </c>
      <c r="K510" s="1">
        <v>46</v>
      </c>
      <c r="L510" s="5" t="str">
        <f t="shared" si="1"/>
        <v>Doc. Ľuboš Kačírek PhD. (46 r.)</v>
      </c>
      <c r="M510" t="str">
        <f t="shared" si="2"/>
        <v>Kačírek</v>
      </c>
      <c r="N510" s="8"/>
    </row>
    <row r="511" spans="1:14" ht="12.75" hidden="1">
      <c r="A511" s="1" t="str">
        <f t="shared" si="0"/>
        <v>BratislavaPoslanec37</v>
      </c>
      <c r="B511" s="1" t="s">
        <v>302</v>
      </c>
      <c r="C511" s="1" t="s">
        <v>303</v>
      </c>
      <c r="D511" s="1" t="s">
        <v>26</v>
      </c>
      <c r="E511" s="1">
        <v>16</v>
      </c>
      <c r="F511" s="1">
        <v>10</v>
      </c>
      <c r="G511" s="1">
        <v>37</v>
      </c>
      <c r="H511" s="1" t="s">
        <v>880</v>
      </c>
      <c r="I511" s="1" t="s">
        <v>21</v>
      </c>
      <c r="K511" s="1">
        <v>36</v>
      </c>
      <c r="L511" s="5" t="str">
        <f t="shared" si="1"/>
        <v>Ing. Ján Karman (36 r.)</v>
      </c>
      <c r="M511" t="str">
        <f t="shared" si="2"/>
        <v>Karman</v>
      </c>
      <c r="N511" s="8"/>
    </row>
    <row r="512" spans="1:14" ht="12.75" hidden="1">
      <c r="A512" s="1" t="str">
        <f t="shared" si="0"/>
        <v>BratislavaPoslanec38</v>
      </c>
      <c r="B512" s="1" t="s">
        <v>302</v>
      </c>
      <c r="C512" s="1" t="s">
        <v>303</v>
      </c>
      <c r="D512" s="1" t="s">
        <v>26</v>
      </c>
      <c r="E512" s="1">
        <v>16</v>
      </c>
      <c r="F512" s="1">
        <v>10</v>
      </c>
      <c r="G512" s="1">
        <v>38</v>
      </c>
      <c r="H512" s="1" t="s">
        <v>883</v>
      </c>
      <c r="I512" s="1" t="s">
        <v>21</v>
      </c>
      <c r="K512" s="1">
        <v>63</v>
      </c>
      <c r="L512" s="5" t="str">
        <f t="shared" si="1"/>
        <v>Ing. Viera Kimerlingová (63 r.)</v>
      </c>
      <c r="M512" t="str">
        <f t="shared" si="2"/>
        <v>Kimerlingová</v>
      </c>
      <c r="N512" s="8"/>
    </row>
    <row r="513" spans="1:14" ht="12.75" hidden="1">
      <c r="A513" s="1" t="str">
        <f t="shared" si="0"/>
        <v>BratislavaPoslanec39</v>
      </c>
      <c r="B513" s="1" t="s">
        <v>302</v>
      </c>
      <c r="C513" s="1" t="s">
        <v>303</v>
      </c>
      <c r="D513" s="1" t="s">
        <v>26</v>
      </c>
      <c r="E513" s="1">
        <v>16</v>
      </c>
      <c r="F513" s="1">
        <v>10</v>
      </c>
      <c r="G513" s="1">
        <v>39</v>
      </c>
      <c r="H513" s="1" t="s">
        <v>886</v>
      </c>
      <c r="I513" s="1" t="s">
        <v>28</v>
      </c>
      <c r="K513" s="1">
        <v>47</v>
      </c>
      <c r="L513" s="5" t="str">
        <f t="shared" si="1"/>
        <v>Mgr. Karol Király (47 r.)</v>
      </c>
      <c r="M513" t="str">
        <f t="shared" si="2"/>
        <v>Király</v>
      </c>
      <c r="N513" s="8"/>
    </row>
    <row r="514" spans="1:14" ht="12.75" hidden="1">
      <c r="A514" s="1" t="str">
        <f t="shared" si="0"/>
        <v>BratislavaPoslanec40</v>
      </c>
      <c r="B514" s="1" t="s">
        <v>302</v>
      </c>
      <c r="C514" s="1" t="s">
        <v>303</v>
      </c>
      <c r="D514" s="1" t="s">
        <v>26</v>
      </c>
      <c r="E514" s="1">
        <v>16</v>
      </c>
      <c r="F514" s="1">
        <v>10</v>
      </c>
      <c r="G514" s="1">
        <v>40</v>
      </c>
      <c r="H514" s="1" t="s">
        <v>889</v>
      </c>
      <c r="I514" s="1"/>
      <c r="J514" s="1" t="s">
        <v>890</v>
      </c>
      <c r="K514" s="1">
        <v>28</v>
      </c>
      <c r="L514" s="5" t="str">
        <f t="shared" si="1"/>
        <v>Roman Kollár MSc (28 r.)</v>
      </c>
      <c r="M514" t="str">
        <f t="shared" si="2"/>
        <v>Kollár</v>
      </c>
      <c r="N514" s="8"/>
    </row>
    <row r="515" spans="1:14" ht="12.75" hidden="1">
      <c r="A515" s="1" t="str">
        <f t="shared" si="0"/>
        <v>BratislavaPoslanec41</v>
      </c>
      <c r="B515" s="1" t="s">
        <v>302</v>
      </c>
      <c r="C515" s="1" t="s">
        <v>303</v>
      </c>
      <c r="D515" s="1" t="s">
        <v>26</v>
      </c>
      <c r="E515" s="1">
        <v>16</v>
      </c>
      <c r="F515" s="1">
        <v>10</v>
      </c>
      <c r="G515" s="1">
        <v>41</v>
      </c>
      <c r="H515" s="1" t="s">
        <v>892</v>
      </c>
      <c r="I515" s="1"/>
      <c r="K515" s="1">
        <v>37</v>
      </c>
      <c r="L515" s="5" t="str">
        <f t="shared" si="1"/>
        <v>Peter Kovár (37 r.)</v>
      </c>
      <c r="M515" t="str">
        <f t="shared" si="2"/>
        <v>Kovár</v>
      </c>
      <c r="N515" s="8"/>
    </row>
    <row r="516" spans="1:14" ht="12.75" hidden="1">
      <c r="A516" s="1" t="str">
        <f t="shared" si="0"/>
        <v>BratislavaPoslanec42</v>
      </c>
      <c r="B516" s="1" t="s">
        <v>302</v>
      </c>
      <c r="C516" s="1" t="s">
        <v>303</v>
      </c>
      <c r="D516" s="1" t="s">
        <v>26</v>
      </c>
      <c r="E516" s="1">
        <v>16</v>
      </c>
      <c r="F516" s="1">
        <v>10</v>
      </c>
      <c r="G516" s="1">
        <v>42</v>
      </c>
      <c r="H516" s="1" t="s">
        <v>895</v>
      </c>
      <c r="I516" s="1" t="s">
        <v>127</v>
      </c>
      <c r="K516" s="1">
        <v>31</v>
      </c>
      <c r="L516" s="5" t="str">
        <f t="shared" si="1"/>
        <v>Ing. arch. Michala Kozáková (31 r.)</v>
      </c>
      <c r="M516" t="str">
        <f t="shared" si="2"/>
        <v>Kozáková</v>
      </c>
      <c r="N516" s="8"/>
    </row>
    <row r="517" spans="1:14" ht="12.75" hidden="1">
      <c r="A517" s="1" t="str">
        <f t="shared" si="0"/>
        <v>BratislavaPoslanec43</v>
      </c>
      <c r="B517" s="1" t="s">
        <v>302</v>
      </c>
      <c r="C517" s="1" t="s">
        <v>303</v>
      </c>
      <c r="D517" s="1" t="s">
        <v>26</v>
      </c>
      <c r="E517" s="1">
        <v>16</v>
      </c>
      <c r="F517" s="1">
        <v>10</v>
      </c>
      <c r="G517" s="1">
        <v>43</v>
      </c>
      <c r="H517" s="1" t="s">
        <v>897</v>
      </c>
      <c r="I517" s="1" t="s">
        <v>21</v>
      </c>
      <c r="K517" s="1">
        <v>68</v>
      </c>
      <c r="L517" s="5" t="str">
        <f t="shared" si="1"/>
        <v>Ing. Stanislav Kramarič (68 r.)</v>
      </c>
      <c r="M517" t="str">
        <f t="shared" si="2"/>
        <v>Kramarič</v>
      </c>
      <c r="N517" s="8"/>
    </row>
    <row r="518" spans="1:14" ht="12.75" hidden="1">
      <c r="A518" s="1" t="str">
        <f t="shared" si="0"/>
        <v>BratislavaPoslanec44</v>
      </c>
      <c r="B518" s="1" t="s">
        <v>302</v>
      </c>
      <c r="C518" s="1" t="s">
        <v>303</v>
      </c>
      <c r="D518" s="1" t="s">
        <v>26</v>
      </c>
      <c r="E518" s="1">
        <v>16</v>
      </c>
      <c r="F518" s="1">
        <v>10</v>
      </c>
      <c r="G518" s="1">
        <v>44</v>
      </c>
      <c r="H518" s="1" t="s">
        <v>900</v>
      </c>
      <c r="I518" s="1" t="s">
        <v>28</v>
      </c>
      <c r="K518" s="1">
        <v>42</v>
      </c>
      <c r="L518" s="5" t="str">
        <f t="shared" si="1"/>
        <v>Mgr. Denisa Krásna (42 r.)</v>
      </c>
      <c r="M518" t="str">
        <f t="shared" si="2"/>
        <v>Krásna</v>
      </c>
      <c r="N518" s="8"/>
    </row>
    <row r="519" spans="1:14" ht="12.75" hidden="1">
      <c r="A519" s="1" t="str">
        <f t="shared" si="0"/>
        <v>BratislavaPoslanec45</v>
      </c>
      <c r="B519" s="1" t="s">
        <v>302</v>
      </c>
      <c r="C519" s="1" t="s">
        <v>303</v>
      </c>
      <c r="D519" s="1" t="s">
        <v>26</v>
      </c>
      <c r="E519" s="1">
        <v>16</v>
      </c>
      <c r="F519" s="1">
        <v>10</v>
      </c>
      <c r="G519" s="1">
        <v>45</v>
      </c>
      <c r="H519" s="1" t="s">
        <v>903</v>
      </c>
      <c r="I519" s="1" t="s">
        <v>21</v>
      </c>
      <c r="K519" s="1">
        <v>59</v>
      </c>
      <c r="L519" s="5" t="str">
        <f t="shared" si="1"/>
        <v>Ing. Tatiana Kratochvílová (59 r.)</v>
      </c>
      <c r="M519" t="str">
        <f t="shared" si="2"/>
        <v>Kratochvílová</v>
      </c>
      <c r="N519" s="8"/>
    </row>
    <row r="520" spans="1:14" ht="12.75" hidden="1">
      <c r="A520" s="1" t="str">
        <f t="shared" si="0"/>
        <v>BratislavaPoslanec46</v>
      </c>
      <c r="B520" s="1" t="s">
        <v>302</v>
      </c>
      <c r="C520" s="1" t="s">
        <v>303</v>
      </c>
      <c r="D520" s="1" t="s">
        <v>26</v>
      </c>
      <c r="E520" s="1">
        <v>16</v>
      </c>
      <c r="F520" s="1">
        <v>10</v>
      </c>
      <c r="G520" s="1">
        <v>46</v>
      </c>
      <c r="H520" s="1" t="s">
        <v>905</v>
      </c>
      <c r="I520" s="1" t="s">
        <v>21</v>
      </c>
      <c r="K520" s="1">
        <v>36</v>
      </c>
      <c r="L520" s="5" t="str">
        <f t="shared" si="1"/>
        <v>Ing. Branislav Krištofič (36 r.)</v>
      </c>
      <c r="M520" t="str">
        <f t="shared" si="2"/>
        <v>Krištofič</v>
      </c>
      <c r="N520" s="8"/>
    </row>
    <row r="521" spans="1:14" ht="12.75" hidden="1">
      <c r="A521" s="1" t="str">
        <f t="shared" si="0"/>
        <v>BratislavaPoslanec47</v>
      </c>
      <c r="B521" s="1" t="s">
        <v>302</v>
      </c>
      <c r="C521" s="1" t="s">
        <v>303</v>
      </c>
      <c r="D521" s="1" t="s">
        <v>26</v>
      </c>
      <c r="E521" s="1">
        <v>16</v>
      </c>
      <c r="F521" s="1">
        <v>10</v>
      </c>
      <c r="G521" s="1">
        <v>47</v>
      </c>
      <c r="H521" s="1" t="s">
        <v>908</v>
      </c>
      <c r="I521" s="1" t="s">
        <v>90</v>
      </c>
      <c r="K521" s="1">
        <v>40</v>
      </c>
      <c r="L521" s="5" t="str">
        <f t="shared" si="1"/>
        <v>PaedDr. Oliver Kríž (40 r.)</v>
      </c>
      <c r="M521" t="str">
        <f t="shared" si="2"/>
        <v>Kríž</v>
      </c>
      <c r="N521" s="8"/>
    </row>
    <row r="522" spans="1:14" ht="12.75" hidden="1">
      <c r="A522" s="1" t="str">
        <f t="shared" si="0"/>
        <v>BratislavaPoslanec48</v>
      </c>
      <c r="B522" s="1" t="s">
        <v>302</v>
      </c>
      <c r="C522" s="1" t="s">
        <v>303</v>
      </c>
      <c r="D522" s="1" t="s">
        <v>26</v>
      </c>
      <c r="E522" s="1">
        <v>16</v>
      </c>
      <c r="F522" s="1">
        <v>10</v>
      </c>
      <c r="G522" s="1">
        <v>48</v>
      </c>
      <c r="H522" s="1" t="s">
        <v>910</v>
      </c>
      <c r="I522" s="1"/>
      <c r="K522" s="1">
        <v>25</v>
      </c>
      <c r="L522" s="5" t="str">
        <f t="shared" si="1"/>
        <v>Jakub Kuruc (25 r.)</v>
      </c>
      <c r="M522" t="str">
        <f t="shared" si="2"/>
        <v>Kuruc</v>
      </c>
      <c r="N522" s="8"/>
    </row>
    <row r="523" spans="1:14" ht="12.75" hidden="1">
      <c r="A523" s="1" t="str">
        <f t="shared" si="0"/>
        <v>BratislavaPoslanec49</v>
      </c>
      <c r="B523" s="1" t="s">
        <v>302</v>
      </c>
      <c r="C523" s="1" t="s">
        <v>303</v>
      </c>
      <c r="D523" s="1" t="s">
        <v>26</v>
      </c>
      <c r="E523" s="1">
        <v>16</v>
      </c>
      <c r="F523" s="1">
        <v>10</v>
      </c>
      <c r="G523" s="1">
        <v>49</v>
      </c>
      <c r="H523" s="1" t="s">
        <v>912</v>
      </c>
      <c r="I523" s="1"/>
      <c r="K523" s="1">
        <v>41</v>
      </c>
      <c r="L523" s="5" t="str">
        <f t="shared" si="1"/>
        <v>Miroslav Lažo (41 r.)</v>
      </c>
      <c r="M523" t="str">
        <f t="shared" si="2"/>
        <v>Lažo</v>
      </c>
      <c r="N523" s="8"/>
    </row>
    <row r="524" spans="1:14" ht="12.75" hidden="1">
      <c r="A524" s="1" t="str">
        <f t="shared" si="0"/>
        <v>BratislavaPoslanec50</v>
      </c>
      <c r="B524" s="1" t="s">
        <v>302</v>
      </c>
      <c r="C524" s="1" t="s">
        <v>303</v>
      </c>
      <c r="D524" s="1" t="s">
        <v>26</v>
      </c>
      <c r="E524" s="1">
        <v>16</v>
      </c>
      <c r="F524" s="1">
        <v>10</v>
      </c>
      <c r="G524" s="1">
        <v>50</v>
      </c>
      <c r="H524" s="1" t="s">
        <v>915</v>
      </c>
      <c r="I524" s="1" t="s">
        <v>39</v>
      </c>
      <c r="K524" s="1">
        <v>25</v>
      </c>
      <c r="L524" s="5" t="str">
        <f t="shared" si="1"/>
        <v>Bc. Marko Madaras (25 r.)</v>
      </c>
      <c r="M524" t="str">
        <f t="shared" si="2"/>
        <v>Madaras</v>
      </c>
      <c r="N524" s="8"/>
    </row>
    <row r="525" spans="1:14" ht="12.75" hidden="1">
      <c r="A525" s="1" t="str">
        <f t="shared" si="0"/>
        <v>BratislavaPoslanec51</v>
      </c>
      <c r="B525" s="1" t="s">
        <v>302</v>
      </c>
      <c r="C525" s="1" t="s">
        <v>303</v>
      </c>
      <c r="D525" s="1" t="s">
        <v>26</v>
      </c>
      <c r="E525" s="1">
        <v>16</v>
      </c>
      <c r="F525" s="1">
        <v>10</v>
      </c>
      <c r="G525" s="1">
        <v>51</v>
      </c>
      <c r="H525" s="1" t="s">
        <v>917</v>
      </c>
      <c r="I525" s="1" t="s">
        <v>21</v>
      </c>
      <c r="K525" s="1">
        <v>56</v>
      </c>
      <c r="L525" s="5" t="str">
        <f t="shared" si="1"/>
        <v>Ing. Roman Masár (56 r.)</v>
      </c>
      <c r="M525" t="str">
        <f t="shared" si="2"/>
        <v>Masár</v>
      </c>
      <c r="N525" s="8"/>
    </row>
    <row r="526" spans="1:14" ht="12.75" hidden="1">
      <c r="A526" s="1" t="str">
        <f t="shared" si="0"/>
        <v>BratislavaPoslanec52</v>
      </c>
      <c r="B526" s="1" t="s">
        <v>302</v>
      </c>
      <c r="C526" s="1" t="s">
        <v>303</v>
      </c>
      <c r="D526" s="1" t="s">
        <v>26</v>
      </c>
      <c r="E526" s="1">
        <v>16</v>
      </c>
      <c r="F526" s="1">
        <v>10</v>
      </c>
      <c r="G526" s="1">
        <v>52</v>
      </c>
      <c r="H526" s="1" t="s">
        <v>920</v>
      </c>
      <c r="I526" s="1" t="s">
        <v>39</v>
      </c>
      <c r="K526" s="1">
        <v>31</v>
      </c>
      <c r="L526" s="5" t="str">
        <f t="shared" si="1"/>
        <v>Bc. Stanislava Mattová (31 r.)</v>
      </c>
      <c r="M526" t="str">
        <f t="shared" si="2"/>
        <v>Mattová</v>
      </c>
      <c r="N526" s="8"/>
    </row>
    <row r="527" spans="1:14" ht="12.75" hidden="1">
      <c r="A527" s="1" t="str">
        <f t="shared" si="0"/>
        <v>BratislavaPoslanec53</v>
      </c>
      <c r="B527" s="1" t="s">
        <v>302</v>
      </c>
      <c r="C527" s="1" t="s">
        <v>303</v>
      </c>
      <c r="D527" s="1" t="s">
        <v>26</v>
      </c>
      <c r="E527" s="1">
        <v>16</v>
      </c>
      <c r="F527" s="1">
        <v>10</v>
      </c>
      <c r="G527" s="1">
        <v>53</v>
      </c>
      <c r="H527" s="1" t="s">
        <v>923</v>
      </c>
      <c r="I527" s="1" t="s">
        <v>28</v>
      </c>
      <c r="K527" s="1">
        <v>36</v>
      </c>
      <c r="L527" s="5" t="str">
        <f t="shared" si="1"/>
        <v>Mgr. Ján Mažgút (36 r.)</v>
      </c>
      <c r="M527" t="str">
        <f t="shared" si="2"/>
        <v>Mažgút</v>
      </c>
      <c r="N527" s="8"/>
    </row>
    <row r="528" spans="1:14" ht="12.75" hidden="1">
      <c r="A528" s="1" t="str">
        <f t="shared" si="0"/>
        <v>BratislavaPoslanec54</v>
      </c>
      <c r="B528" s="1" t="s">
        <v>302</v>
      </c>
      <c r="C528" s="1" t="s">
        <v>303</v>
      </c>
      <c r="D528" s="1" t="s">
        <v>26</v>
      </c>
      <c r="E528" s="1">
        <v>16</v>
      </c>
      <c r="F528" s="1">
        <v>10</v>
      </c>
      <c r="G528" s="1">
        <v>54</v>
      </c>
      <c r="H528" s="1" t="s">
        <v>925</v>
      </c>
      <c r="I528" s="1"/>
      <c r="K528" s="1">
        <v>39</v>
      </c>
      <c r="L528" s="5" t="str">
        <f t="shared" si="1"/>
        <v>Michaela Mišincová (39 r.)</v>
      </c>
      <c r="M528" t="str">
        <f t="shared" si="2"/>
        <v>Mišincová</v>
      </c>
      <c r="N528" s="8"/>
    </row>
    <row r="529" spans="1:14" ht="12.75" hidden="1">
      <c r="A529" s="1" t="str">
        <f t="shared" si="0"/>
        <v>BratislavaPoslanec55</v>
      </c>
      <c r="B529" s="1" t="s">
        <v>302</v>
      </c>
      <c r="C529" s="1" t="s">
        <v>303</v>
      </c>
      <c r="D529" s="1" t="s">
        <v>26</v>
      </c>
      <c r="E529" s="1">
        <v>16</v>
      </c>
      <c r="F529" s="1">
        <v>10</v>
      </c>
      <c r="G529" s="1">
        <v>55</v>
      </c>
      <c r="H529" s="1" t="s">
        <v>927</v>
      </c>
      <c r="I529" s="1"/>
      <c r="K529" s="1">
        <v>37</v>
      </c>
      <c r="L529" s="5" t="str">
        <f t="shared" si="1"/>
        <v>Ladislav Nedelka (37 r.)</v>
      </c>
      <c r="M529" t="str">
        <f t="shared" si="2"/>
        <v>Nedelka</v>
      </c>
      <c r="N529" s="8"/>
    </row>
    <row r="530" spans="1:14" ht="12.75" hidden="1">
      <c r="A530" s="1" t="str">
        <f t="shared" si="0"/>
        <v>BratislavaPoslanec56</v>
      </c>
      <c r="B530" s="1" t="s">
        <v>302</v>
      </c>
      <c r="C530" s="1" t="s">
        <v>303</v>
      </c>
      <c r="D530" s="1" t="s">
        <v>26</v>
      </c>
      <c r="E530" s="1">
        <v>16</v>
      </c>
      <c r="F530" s="1">
        <v>10</v>
      </c>
      <c r="G530" s="1">
        <v>56</v>
      </c>
      <c r="H530" s="1" t="s">
        <v>929</v>
      </c>
      <c r="I530" s="1" t="s">
        <v>28</v>
      </c>
      <c r="K530" s="1">
        <v>39</v>
      </c>
      <c r="L530" s="5" t="str">
        <f t="shared" si="1"/>
        <v>Mgr. Beata Novomeská (39 r.)</v>
      </c>
      <c r="M530" t="str">
        <f t="shared" si="2"/>
        <v>Novomeská</v>
      </c>
      <c r="N530" s="8"/>
    </row>
    <row r="531" spans="1:14" ht="12.75" hidden="1">
      <c r="A531" s="1" t="str">
        <f t="shared" si="0"/>
        <v>BratislavaPoslanec57</v>
      </c>
      <c r="B531" s="1" t="s">
        <v>302</v>
      </c>
      <c r="C531" s="1" t="s">
        <v>303</v>
      </c>
      <c r="D531" s="1" t="s">
        <v>26</v>
      </c>
      <c r="E531" s="1">
        <v>16</v>
      </c>
      <c r="F531" s="1">
        <v>10</v>
      </c>
      <c r="G531" s="1">
        <v>57</v>
      </c>
      <c r="H531" s="1" t="s">
        <v>932</v>
      </c>
      <c r="I531" s="1" t="s">
        <v>21</v>
      </c>
      <c r="K531" s="1">
        <v>40</v>
      </c>
      <c r="L531" s="5" t="str">
        <f t="shared" si="1"/>
        <v>Ing. Lýdia Ovečková (40 r.)</v>
      </c>
      <c r="M531" t="str">
        <f t="shared" si="2"/>
        <v>Ovečková</v>
      </c>
      <c r="N531" s="8"/>
    </row>
    <row r="532" spans="1:14" ht="12.75" hidden="1">
      <c r="A532" s="1" t="str">
        <f t="shared" si="0"/>
        <v>BratislavaPoslanec58</v>
      </c>
      <c r="B532" s="1" t="s">
        <v>302</v>
      </c>
      <c r="C532" s="1" t="s">
        <v>303</v>
      </c>
      <c r="D532" s="1" t="s">
        <v>26</v>
      </c>
      <c r="E532" s="1">
        <v>16</v>
      </c>
      <c r="F532" s="1">
        <v>10</v>
      </c>
      <c r="G532" s="1">
        <v>58</v>
      </c>
      <c r="H532" s="1" t="s">
        <v>933</v>
      </c>
      <c r="I532" s="1" t="s">
        <v>28</v>
      </c>
      <c r="K532" s="1">
        <v>33</v>
      </c>
      <c r="L532" s="5" t="str">
        <f t="shared" si="1"/>
        <v>Mgr. Tomáš Palkovič (33 r.)</v>
      </c>
      <c r="M532" t="str">
        <f t="shared" si="2"/>
        <v>Palkovič</v>
      </c>
      <c r="N532" s="8"/>
    </row>
    <row r="533" spans="1:14" ht="12.75" hidden="1">
      <c r="A533" s="1" t="str">
        <f t="shared" si="0"/>
        <v>BratislavaPoslanec59</v>
      </c>
      <c r="B533" s="1" t="s">
        <v>302</v>
      </c>
      <c r="C533" s="1" t="s">
        <v>303</v>
      </c>
      <c r="D533" s="1" t="s">
        <v>26</v>
      </c>
      <c r="E533" s="1">
        <v>16</v>
      </c>
      <c r="F533" s="1">
        <v>10</v>
      </c>
      <c r="G533" s="1">
        <v>59</v>
      </c>
      <c r="H533" s="1" t="s">
        <v>935</v>
      </c>
      <c r="I533" s="1"/>
      <c r="K533" s="1">
        <v>62</v>
      </c>
      <c r="L533" s="5" t="str">
        <f t="shared" si="1"/>
        <v>Oľga Paučová (62 r.)</v>
      </c>
      <c r="M533" t="str">
        <f t="shared" si="2"/>
        <v>Paučová</v>
      </c>
      <c r="N533" s="8"/>
    </row>
    <row r="534" spans="1:14" ht="12.75" hidden="1">
      <c r="A534" s="1" t="str">
        <f t="shared" si="0"/>
        <v>BratislavaPoslanec60</v>
      </c>
      <c r="B534" s="1" t="s">
        <v>302</v>
      </c>
      <c r="C534" s="1" t="s">
        <v>303</v>
      </c>
      <c r="D534" s="1" t="s">
        <v>26</v>
      </c>
      <c r="E534" s="1">
        <v>16</v>
      </c>
      <c r="F534" s="1">
        <v>10</v>
      </c>
      <c r="G534" s="1">
        <v>60</v>
      </c>
      <c r="H534" s="1" t="s">
        <v>938</v>
      </c>
      <c r="I534" s="1" t="s">
        <v>939</v>
      </c>
      <c r="K534" s="1">
        <v>58</v>
      </c>
      <c r="L534" s="5" t="str">
        <f t="shared" si="1"/>
        <v>Ing. arch. Mgr. art. Elena Pätoprstá (58 r.)</v>
      </c>
      <c r="M534" t="str">
        <f t="shared" si="2"/>
        <v>Pätoprstá</v>
      </c>
      <c r="N534" s="8"/>
    </row>
    <row r="535" spans="1:14" ht="12.75" hidden="1">
      <c r="A535" s="1" t="str">
        <f t="shared" si="0"/>
        <v>BratislavaPoslanec61</v>
      </c>
      <c r="B535" s="1" t="s">
        <v>302</v>
      </c>
      <c r="C535" s="1" t="s">
        <v>303</v>
      </c>
      <c r="D535" s="1" t="s">
        <v>26</v>
      </c>
      <c r="E535" s="1">
        <v>16</v>
      </c>
      <c r="F535" s="1">
        <v>10</v>
      </c>
      <c r="G535" s="1">
        <v>61</v>
      </c>
      <c r="H535" s="1" t="s">
        <v>942</v>
      </c>
      <c r="I535" s="1" t="s">
        <v>127</v>
      </c>
      <c r="K535" s="1">
        <v>49</v>
      </c>
      <c r="L535" s="5" t="str">
        <f t="shared" si="1"/>
        <v>Ing. arch. Drahan Petrovič (49 r.)</v>
      </c>
      <c r="M535" t="str">
        <f t="shared" si="2"/>
        <v>Petrovič</v>
      </c>
      <c r="N535" s="8"/>
    </row>
    <row r="536" spans="1:14" ht="12.75" hidden="1">
      <c r="A536" s="1" t="str">
        <f t="shared" si="0"/>
        <v>BratislavaPoslanec62</v>
      </c>
      <c r="B536" s="1" t="s">
        <v>302</v>
      </c>
      <c r="C536" s="1" t="s">
        <v>303</v>
      </c>
      <c r="D536" s="1" t="s">
        <v>26</v>
      </c>
      <c r="E536" s="1">
        <v>16</v>
      </c>
      <c r="F536" s="1">
        <v>10</v>
      </c>
      <c r="G536" s="1">
        <v>62</v>
      </c>
      <c r="H536" s="1" t="s">
        <v>309</v>
      </c>
      <c r="I536" s="1" t="s">
        <v>23</v>
      </c>
      <c r="K536" s="1">
        <v>47</v>
      </c>
      <c r="L536" s="5" t="str">
        <f t="shared" si="1"/>
        <v>MUDr. Iveta Plšeková (47 r.)</v>
      </c>
      <c r="M536" t="str">
        <f t="shared" si="2"/>
        <v>Plšeková</v>
      </c>
      <c r="N536" s="8"/>
    </row>
    <row r="537" spans="1:14" ht="12.75" hidden="1">
      <c r="A537" s="1" t="str">
        <f t="shared" si="0"/>
        <v>BratislavaPoslanec63</v>
      </c>
      <c r="B537" s="1" t="s">
        <v>302</v>
      </c>
      <c r="C537" s="1" t="s">
        <v>303</v>
      </c>
      <c r="D537" s="1" t="s">
        <v>26</v>
      </c>
      <c r="E537" s="1">
        <v>16</v>
      </c>
      <c r="F537" s="1">
        <v>10</v>
      </c>
      <c r="G537" s="1">
        <v>63</v>
      </c>
      <c r="H537" s="1" t="s">
        <v>945</v>
      </c>
      <c r="I537" s="1" t="s">
        <v>106</v>
      </c>
      <c r="J537" s="1" t="s">
        <v>42</v>
      </c>
      <c r="K537" s="1">
        <v>63</v>
      </c>
      <c r="L537" s="5" t="str">
        <f t="shared" si="1"/>
        <v>Doc. RNDr. Štefan Rehák PhD. (63 r.)</v>
      </c>
      <c r="M537" t="str">
        <f t="shared" si="2"/>
        <v>Rehák</v>
      </c>
      <c r="N537" s="8"/>
    </row>
    <row r="538" spans="1:14" ht="12.75" hidden="1">
      <c r="A538" s="1" t="str">
        <f t="shared" si="0"/>
        <v>BratislavaPoslanec64</v>
      </c>
      <c r="B538" s="1" t="s">
        <v>302</v>
      </c>
      <c r="C538" s="1" t="s">
        <v>303</v>
      </c>
      <c r="D538" s="1" t="s">
        <v>26</v>
      </c>
      <c r="E538" s="1">
        <v>16</v>
      </c>
      <c r="F538" s="1">
        <v>10</v>
      </c>
      <c r="G538" s="1">
        <v>64</v>
      </c>
      <c r="H538" s="1" t="s">
        <v>948</v>
      </c>
      <c r="I538" s="1" t="s">
        <v>39</v>
      </c>
      <c r="K538" s="1">
        <v>26</v>
      </c>
      <c r="L538" s="5" t="str">
        <f t="shared" si="1"/>
        <v>Bc. Adam Sarlós (26 r.)</v>
      </c>
      <c r="M538" t="str">
        <f t="shared" si="2"/>
        <v>Sarlós</v>
      </c>
      <c r="N538" s="8"/>
    </row>
    <row r="539" spans="1:14" ht="12.75" hidden="1">
      <c r="A539" s="1" t="str">
        <f t="shared" si="0"/>
        <v>BratislavaPoslanec65</v>
      </c>
      <c r="B539" s="1" t="s">
        <v>302</v>
      </c>
      <c r="C539" s="1" t="s">
        <v>303</v>
      </c>
      <c r="D539" s="1" t="s">
        <v>26</v>
      </c>
      <c r="E539" s="1">
        <v>16</v>
      </c>
      <c r="F539" s="1">
        <v>10</v>
      </c>
      <c r="G539" s="1">
        <v>65</v>
      </c>
      <c r="H539" s="1" t="s">
        <v>950</v>
      </c>
      <c r="I539" s="1" t="s">
        <v>48</v>
      </c>
      <c r="K539" s="1">
        <v>65</v>
      </c>
      <c r="L539" s="5" t="str">
        <f t="shared" si="1"/>
        <v>JUDr. Blanka Slaninová (65 r.)</v>
      </c>
      <c r="M539" t="str">
        <f t="shared" si="2"/>
        <v>Slaninová</v>
      </c>
      <c r="N539" s="8"/>
    </row>
    <row r="540" spans="1:14" ht="12.75" hidden="1">
      <c r="A540" s="1" t="str">
        <f t="shared" si="0"/>
        <v>BratislavaPoslanec66</v>
      </c>
      <c r="B540" s="1" t="s">
        <v>302</v>
      </c>
      <c r="C540" s="1" t="s">
        <v>303</v>
      </c>
      <c r="D540" s="1" t="s">
        <v>26</v>
      </c>
      <c r="E540" s="1">
        <v>16</v>
      </c>
      <c r="F540" s="1">
        <v>10</v>
      </c>
      <c r="G540" s="1">
        <v>66</v>
      </c>
      <c r="H540" s="1" t="s">
        <v>952</v>
      </c>
      <c r="I540" s="1" t="s">
        <v>28</v>
      </c>
      <c r="J540" s="1" t="s">
        <v>42</v>
      </c>
      <c r="K540" s="1">
        <v>43</v>
      </c>
      <c r="L540" s="5" t="str">
        <f t="shared" si="1"/>
        <v>Mgr. Tomáš Szmrecsányi PhD. (43 r.)</v>
      </c>
      <c r="M540" t="str">
        <f t="shared" si="2"/>
        <v>Szmrecsányi</v>
      </c>
      <c r="N540" s="8"/>
    </row>
    <row r="541" spans="1:14" ht="12.75" hidden="1">
      <c r="A541" s="1" t="str">
        <f t="shared" si="0"/>
        <v>BratislavaPoslanec67</v>
      </c>
      <c r="B541" s="1" t="s">
        <v>302</v>
      </c>
      <c r="C541" s="1" t="s">
        <v>303</v>
      </c>
      <c r="D541" s="1" t="s">
        <v>26</v>
      </c>
      <c r="E541" s="1">
        <v>16</v>
      </c>
      <c r="F541" s="1">
        <v>10</v>
      </c>
      <c r="G541" s="1">
        <v>67</v>
      </c>
      <c r="H541" s="1" t="s">
        <v>954</v>
      </c>
      <c r="I541" s="1" t="s">
        <v>21</v>
      </c>
      <c r="K541" s="1">
        <v>58</v>
      </c>
      <c r="L541" s="5" t="str">
        <f t="shared" si="1"/>
        <v>Ing. Ľubomír Ščasný (58 r.)</v>
      </c>
      <c r="M541" t="str">
        <f t="shared" si="2"/>
        <v>Ščasný</v>
      </c>
      <c r="N541" s="8"/>
    </row>
    <row r="542" spans="1:14" ht="12.75" hidden="1">
      <c r="A542" s="1" t="str">
        <f t="shared" si="0"/>
        <v>BratislavaPoslanec68</v>
      </c>
      <c r="B542" s="1" t="s">
        <v>302</v>
      </c>
      <c r="C542" s="1" t="s">
        <v>303</v>
      </c>
      <c r="D542" s="1" t="s">
        <v>26</v>
      </c>
      <c r="E542" s="1">
        <v>16</v>
      </c>
      <c r="F542" s="1">
        <v>10</v>
      </c>
      <c r="G542" s="1">
        <v>68</v>
      </c>
      <c r="H542" s="1" t="s">
        <v>956</v>
      </c>
      <c r="I542" s="1" t="s">
        <v>41</v>
      </c>
      <c r="J542" s="1" t="s">
        <v>107</v>
      </c>
      <c r="K542" s="1">
        <v>71</v>
      </c>
      <c r="L542" s="5" t="str">
        <f t="shared" si="1"/>
        <v>PhDr. František Šebej CSc. (71 r.)</v>
      </c>
      <c r="M542" t="str">
        <f t="shared" si="2"/>
        <v>Šebej</v>
      </c>
      <c r="N542" s="8"/>
    </row>
    <row r="543" spans="1:14" ht="12.75" hidden="1">
      <c r="A543" s="1" t="str">
        <f t="shared" si="0"/>
        <v>BratislavaPoslanec69</v>
      </c>
      <c r="B543" s="1" t="s">
        <v>302</v>
      </c>
      <c r="C543" s="1" t="s">
        <v>303</v>
      </c>
      <c r="D543" s="1" t="s">
        <v>26</v>
      </c>
      <c r="E543" s="1">
        <v>16</v>
      </c>
      <c r="F543" s="1">
        <v>10</v>
      </c>
      <c r="G543" s="1">
        <v>69</v>
      </c>
      <c r="H543" s="1" t="s">
        <v>959</v>
      </c>
      <c r="I543" s="1"/>
      <c r="K543" s="1">
        <v>22</v>
      </c>
      <c r="L543" s="5" t="str">
        <f t="shared" si="1"/>
        <v>Tomáš Špaček (22 r.)</v>
      </c>
      <c r="M543" t="str">
        <f t="shared" si="2"/>
        <v>Špaček</v>
      </c>
      <c r="N543" s="8"/>
    </row>
    <row r="544" spans="1:14" ht="12.75" hidden="1">
      <c r="A544" s="1" t="str">
        <f t="shared" si="0"/>
        <v>BratislavaPoslanec70</v>
      </c>
      <c r="B544" s="1" t="s">
        <v>302</v>
      </c>
      <c r="C544" s="1" t="s">
        <v>303</v>
      </c>
      <c r="D544" s="1" t="s">
        <v>26</v>
      </c>
      <c r="E544" s="1">
        <v>16</v>
      </c>
      <c r="F544" s="1">
        <v>10</v>
      </c>
      <c r="G544" s="1">
        <v>70</v>
      </c>
      <c r="H544" s="1" t="s">
        <v>961</v>
      </c>
      <c r="I544" s="1"/>
      <c r="K544" s="1">
        <v>34</v>
      </c>
      <c r="L544" s="5" t="str">
        <f t="shared" si="1"/>
        <v>Robert Števuška (34 r.)</v>
      </c>
      <c r="M544" t="str">
        <f t="shared" si="2"/>
        <v>Števuška</v>
      </c>
      <c r="N544" s="8"/>
    </row>
    <row r="545" spans="1:14" ht="12.75" hidden="1">
      <c r="A545" s="1" t="str">
        <f t="shared" si="0"/>
        <v>BratislavaPoslanec71</v>
      </c>
      <c r="B545" s="1" t="s">
        <v>302</v>
      </c>
      <c r="C545" s="1" t="s">
        <v>303</v>
      </c>
      <c r="D545" s="1" t="s">
        <v>26</v>
      </c>
      <c r="E545" s="1">
        <v>16</v>
      </c>
      <c r="F545" s="1">
        <v>10</v>
      </c>
      <c r="G545" s="1">
        <v>71</v>
      </c>
      <c r="H545" s="1" t="s">
        <v>963</v>
      </c>
      <c r="I545" s="1"/>
      <c r="K545" s="1">
        <v>45</v>
      </c>
      <c r="L545" s="5" t="str">
        <f t="shared" si="1"/>
        <v>Roman Tarábek (45 r.)</v>
      </c>
      <c r="M545" t="str">
        <f t="shared" si="2"/>
        <v>Tarábek</v>
      </c>
      <c r="N545" s="8"/>
    </row>
    <row r="546" spans="1:14" ht="12.75" hidden="1">
      <c r="A546" s="1" t="str">
        <f t="shared" si="0"/>
        <v>BratislavaPoslanec72</v>
      </c>
      <c r="B546" s="1" t="s">
        <v>302</v>
      </c>
      <c r="C546" s="1" t="s">
        <v>303</v>
      </c>
      <c r="D546" s="1" t="s">
        <v>26</v>
      </c>
      <c r="E546" s="1">
        <v>16</v>
      </c>
      <c r="F546" s="1">
        <v>10</v>
      </c>
      <c r="G546" s="1">
        <v>72</v>
      </c>
      <c r="H546" s="1" t="s">
        <v>965</v>
      </c>
      <c r="I546" s="1"/>
      <c r="K546" s="1">
        <v>59</v>
      </c>
      <c r="L546" s="5" t="str">
        <f t="shared" si="1"/>
        <v>Štefan Taragel (59 r.)</v>
      </c>
      <c r="M546" t="str">
        <f t="shared" si="2"/>
        <v>Taragel</v>
      </c>
      <c r="N546" s="8"/>
    </row>
    <row r="547" spans="1:14" ht="12.75" hidden="1">
      <c r="A547" s="1" t="str">
        <f t="shared" si="0"/>
        <v>BratislavaPoslanec73</v>
      </c>
      <c r="B547" s="1" t="s">
        <v>302</v>
      </c>
      <c r="C547" s="1" t="s">
        <v>303</v>
      </c>
      <c r="D547" s="1" t="s">
        <v>26</v>
      </c>
      <c r="E547" s="1">
        <v>16</v>
      </c>
      <c r="F547" s="1">
        <v>10</v>
      </c>
      <c r="G547" s="1">
        <v>73</v>
      </c>
      <c r="H547" s="1" t="s">
        <v>967</v>
      </c>
      <c r="I547" s="1" t="s">
        <v>28</v>
      </c>
      <c r="K547" s="1">
        <v>30</v>
      </c>
      <c r="L547" s="5" t="str">
        <f t="shared" si="1"/>
        <v>Mgr. Nina Uherčíková (30 r.)</v>
      </c>
      <c r="M547" t="str">
        <f t="shared" si="2"/>
        <v>Uherčíková</v>
      </c>
      <c r="N547" s="8"/>
    </row>
    <row r="548" spans="1:14" ht="12.75" hidden="1">
      <c r="A548" s="1" t="str">
        <f t="shared" si="0"/>
        <v>BratislavaPoslanec74</v>
      </c>
      <c r="B548" s="1" t="s">
        <v>302</v>
      </c>
      <c r="C548" s="1" t="s">
        <v>303</v>
      </c>
      <c r="D548" s="1" t="s">
        <v>26</v>
      </c>
      <c r="E548" s="1">
        <v>16</v>
      </c>
      <c r="F548" s="1">
        <v>10</v>
      </c>
      <c r="G548" s="1">
        <v>74</v>
      </c>
      <c r="H548" s="1" t="s">
        <v>969</v>
      </c>
      <c r="I548" s="1" t="s">
        <v>28</v>
      </c>
      <c r="K548" s="1">
        <v>34</v>
      </c>
      <c r="L548" s="5" t="str">
        <f t="shared" si="1"/>
        <v>Mgr. Ivan Uhlár (34 r.)</v>
      </c>
      <c r="M548" t="str">
        <f t="shared" si="2"/>
        <v>Uhlár</v>
      </c>
      <c r="N548" s="8"/>
    </row>
    <row r="549" spans="1:14" ht="12.75" hidden="1">
      <c r="A549" s="1" t="str">
        <f t="shared" si="0"/>
        <v>BratislavaPoslanec75</v>
      </c>
      <c r="B549" s="1" t="s">
        <v>302</v>
      </c>
      <c r="C549" s="1" t="s">
        <v>303</v>
      </c>
      <c r="D549" s="1" t="s">
        <v>26</v>
      </c>
      <c r="E549" s="1">
        <v>16</v>
      </c>
      <c r="F549" s="1">
        <v>10</v>
      </c>
      <c r="G549" s="1">
        <v>75</v>
      </c>
      <c r="H549" s="1" t="s">
        <v>971</v>
      </c>
      <c r="I549" s="1" t="s">
        <v>48</v>
      </c>
      <c r="J549" s="1" t="s">
        <v>42</v>
      </c>
      <c r="K549" s="1">
        <v>43</v>
      </c>
      <c r="L549" s="5" t="str">
        <f t="shared" si="1"/>
        <v>JUDr. Milan Vetrák PhD. (43 r.)</v>
      </c>
      <c r="M549" t="str">
        <f t="shared" si="2"/>
        <v>Vetrák</v>
      </c>
      <c r="N549" s="8"/>
    </row>
    <row r="550" spans="1:14" ht="12.75" hidden="1">
      <c r="A550" s="1" t="str">
        <f t="shared" si="0"/>
        <v>BratislavaPoslanec76</v>
      </c>
      <c r="B550" s="1" t="s">
        <v>302</v>
      </c>
      <c r="C550" s="1" t="s">
        <v>303</v>
      </c>
      <c r="D550" s="1" t="s">
        <v>26</v>
      </c>
      <c r="E550" s="1">
        <v>16</v>
      </c>
      <c r="F550" s="1">
        <v>10</v>
      </c>
      <c r="G550" s="1">
        <v>76</v>
      </c>
      <c r="H550" s="1" t="s">
        <v>973</v>
      </c>
      <c r="I550" s="1"/>
      <c r="K550" s="1">
        <v>38</v>
      </c>
      <c r="L550" s="5" t="str">
        <f t="shared" si="1"/>
        <v>Michal Vičan (38 r.)</v>
      </c>
      <c r="M550" t="str">
        <f t="shared" si="2"/>
        <v>Vičan</v>
      </c>
      <c r="N550" s="8"/>
    </row>
    <row r="551" spans="1:14" ht="12.75" hidden="1">
      <c r="A551" s="1" t="str">
        <f t="shared" si="0"/>
        <v>BratislavaPoslanec77</v>
      </c>
      <c r="B551" s="1" t="s">
        <v>302</v>
      </c>
      <c r="C551" s="1" t="s">
        <v>303</v>
      </c>
      <c r="D551" s="1" t="s">
        <v>26</v>
      </c>
      <c r="E551" s="1">
        <v>16</v>
      </c>
      <c r="F551" s="1">
        <v>10</v>
      </c>
      <c r="G551" s="1">
        <v>77</v>
      </c>
      <c r="H551" s="1" t="s">
        <v>975</v>
      </c>
      <c r="I551" s="1" t="s">
        <v>21</v>
      </c>
      <c r="J551" s="1" t="s">
        <v>42</v>
      </c>
      <c r="K551" s="1">
        <v>51</v>
      </c>
      <c r="L551" s="5" t="str">
        <f t="shared" si="1"/>
        <v>Ing. Jarmila Vidová PhD. (51 r.)</v>
      </c>
      <c r="M551" t="str">
        <f t="shared" si="2"/>
        <v>Vidová</v>
      </c>
      <c r="N551" s="8"/>
    </row>
    <row r="552" spans="1:14" ht="12.75" hidden="1">
      <c r="A552" s="1" t="str">
        <f t="shared" si="0"/>
        <v>BratislavaPoslanec78</v>
      </c>
      <c r="B552" s="1" t="s">
        <v>302</v>
      </c>
      <c r="C552" s="1" t="s">
        <v>303</v>
      </c>
      <c r="D552" s="1" t="s">
        <v>26</v>
      </c>
      <c r="E552" s="1">
        <v>16</v>
      </c>
      <c r="F552" s="1">
        <v>10</v>
      </c>
      <c r="G552" s="1">
        <v>78</v>
      </c>
      <c r="H552" s="1" t="s">
        <v>978</v>
      </c>
      <c r="I552" s="1" t="s">
        <v>28</v>
      </c>
      <c r="K552" s="1">
        <v>36</v>
      </c>
      <c r="L552" s="5" t="str">
        <f t="shared" si="1"/>
        <v>Mgr. Ladislav Volný (36 r.)</v>
      </c>
      <c r="M552" t="str">
        <f t="shared" si="2"/>
        <v>Volný</v>
      </c>
      <c r="N552" s="8"/>
    </row>
    <row r="553" spans="1:14" ht="12.75" hidden="1">
      <c r="A553" s="1" t="str">
        <f t="shared" si="0"/>
        <v>BratislavaPoslanec79</v>
      </c>
      <c r="B553" s="1" t="s">
        <v>302</v>
      </c>
      <c r="C553" s="1" t="s">
        <v>303</v>
      </c>
      <c r="D553" s="1" t="s">
        <v>26</v>
      </c>
      <c r="E553" s="1">
        <v>16</v>
      </c>
      <c r="F553" s="1">
        <v>10</v>
      </c>
      <c r="G553" s="1">
        <v>79</v>
      </c>
      <c r="H553" s="1" t="s">
        <v>980</v>
      </c>
      <c r="I553" s="1" t="s">
        <v>21</v>
      </c>
      <c r="K553" s="1">
        <v>58</v>
      </c>
      <c r="L553" s="5" t="str">
        <f t="shared" si="1"/>
        <v>Ing. Jozef Vydra (58 r.)</v>
      </c>
      <c r="M553" t="str">
        <f t="shared" si="2"/>
        <v>Vydra</v>
      </c>
      <c r="N553" s="8"/>
    </row>
    <row r="554" spans="1:14" ht="12.75" hidden="1">
      <c r="A554" s="1" t="str">
        <f t="shared" si="0"/>
        <v>BratislavaPoslanec1</v>
      </c>
      <c r="B554" s="1" t="s">
        <v>302</v>
      </c>
      <c r="C554" s="1" t="s">
        <v>303</v>
      </c>
      <c r="D554" s="1" t="s">
        <v>26</v>
      </c>
      <c r="E554" s="1">
        <v>17</v>
      </c>
      <c r="F554" s="1">
        <v>1</v>
      </c>
      <c r="G554" s="1">
        <v>1</v>
      </c>
      <c r="H554" s="1" t="s">
        <v>982</v>
      </c>
      <c r="I554" s="1"/>
      <c r="K554" s="1">
        <v>40</v>
      </c>
      <c r="L554" s="5" t="str">
        <f t="shared" si="1"/>
        <v>Radovan Jenčík (40 r.)</v>
      </c>
      <c r="M554" t="str">
        <f t="shared" si="2"/>
        <v>Jenčík</v>
      </c>
      <c r="N554" s="8"/>
    </row>
    <row r="555" spans="1:14" ht="12.75" hidden="1">
      <c r="A555" s="1" t="str">
        <f t="shared" si="0"/>
        <v>BratislavaPoslanec2</v>
      </c>
      <c r="B555" s="1" t="s">
        <v>302</v>
      </c>
      <c r="C555" s="1" t="s">
        <v>303</v>
      </c>
      <c r="D555" s="1" t="s">
        <v>26</v>
      </c>
      <c r="E555" s="1">
        <v>17</v>
      </c>
      <c r="F555" s="1">
        <v>1</v>
      </c>
      <c r="G555" s="1">
        <v>2</v>
      </c>
      <c r="H555" s="1" t="s">
        <v>985</v>
      </c>
      <c r="I555" s="1" t="s">
        <v>21</v>
      </c>
      <c r="K555" s="1">
        <v>38</v>
      </c>
      <c r="L555" s="5" t="str">
        <f t="shared" si="1"/>
        <v>Ing. Róbert Kalmár (38 r.)</v>
      </c>
      <c r="M555" t="str">
        <f t="shared" si="2"/>
        <v>Kalmár</v>
      </c>
      <c r="N555" s="8"/>
    </row>
    <row r="556" spans="1:14" ht="12.75" hidden="1">
      <c r="A556" s="1" t="str">
        <f t="shared" si="0"/>
        <v>BratislavaStarosta1</v>
      </c>
      <c r="B556" s="1" t="s">
        <v>302</v>
      </c>
      <c r="C556" s="1" t="s">
        <v>987</v>
      </c>
      <c r="D556" s="1" t="s">
        <v>988</v>
      </c>
      <c r="E556" s="1">
        <v>0</v>
      </c>
      <c r="F556" s="1">
        <v>1</v>
      </c>
      <c r="G556" s="1">
        <v>1</v>
      </c>
      <c r="H556" s="1" t="s">
        <v>734</v>
      </c>
      <c r="I556" s="1"/>
      <c r="K556" s="1">
        <v>64</v>
      </c>
      <c r="L556" s="5" t="str">
        <f t="shared" si="1"/>
        <v>Gabriela Ferenčáková (64 r.)</v>
      </c>
      <c r="M556" t="str">
        <f t="shared" si="2"/>
        <v>Ferenčáková</v>
      </c>
      <c r="N556" s="8"/>
    </row>
    <row r="557" spans="1:14" ht="12.75" hidden="1">
      <c r="A557" s="1" t="str">
        <f t="shared" si="0"/>
        <v>BratislavaStarosta2</v>
      </c>
      <c r="B557" s="1" t="s">
        <v>302</v>
      </c>
      <c r="C557" s="1" t="s">
        <v>987</v>
      </c>
      <c r="D557" s="1" t="s">
        <v>988</v>
      </c>
      <c r="E557" s="1">
        <v>0</v>
      </c>
      <c r="F557" s="1">
        <v>1</v>
      </c>
      <c r="G557" s="1">
        <v>2</v>
      </c>
      <c r="H557" s="1" t="s">
        <v>736</v>
      </c>
      <c r="I557" s="1"/>
      <c r="K557" s="1">
        <v>41</v>
      </c>
      <c r="L557" s="5" t="str">
        <f t="shared" si="1"/>
        <v>Marián Krist (41 r.)</v>
      </c>
      <c r="M557" t="str">
        <f t="shared" si="2"/>
        <v>Krist</v>
      </c>
      <c r="N557" s="8"/>
    </row>
    <row r="558" spans="1:14" ht="12.75" hidden="1">
      <c r="A558" s="1" t="str">
        <f t="shared" si="0"/>
        <v>BratislavaPoslanec1</v>
      </c>
      <c r="B558" s="1" t="s">
        <v>302</v>
      </c>
      <c r="C558" s="1" t="s">
        <v>987</v>
      </c>
      <c r="D558" s="1" t="s">
        <v>26</v>
      </c>
      <c r="E558" s="1">
        <v>1</v>
      </c>
      <c r="F558" s="1">
        <v>7</v>
      </c>
      <c r="G558" s="1">
        <v>1</v>
      </c>
      <c r="H558" s="1" t="s">
        <v>992</v>
      </c>
      <c r="I558" s="1"/>
      <c r="K558" s="1">
        <v>24</v>
      </c>
      <c r="L558" s="5" t="str">
        <f t="shared" si="1"/>
        <v>Richard Bán (24 r.)</v>
      </c>
      <c r="M558" t="str">
        <f t="shared" si="2"/>
        <v>Bán</v>
      </c>
      <c r="N558" s="8"/>
    </row>
    <row r="559" spans="1:14" ht="12.75" hidden="1">
      <c r="A559" s="1" t="str">
        <f t="shared" si="0"/>
        <v>BratislavaPoslanec2</v>
      </c>
      <c r="B559" s="1" t="s">
        <v>302</v>
      </c>
      <c r="C559" s="1" t="s">
        <v>987</v>
      </c>
      <c r="D559" s="1" t="s">
        <v>26</v>
      </c>
      <c r="E559" s="1">
        <v>1</v>
      </c>
      <c r="F559" s="1">
        <v>7</v>
      </c>
      <c r="G559" s="1">
        <v>2</v>
      </c>
      <c r="H559" s="1" t="s">
        <v>994</v>
      </c>
      <c r="I559" s="1"/>
      <c r="K559" s="1">
        <v>39</v>
      </c>
      <c r="L559" s="5" t="str">
        <f t="shared" si="1"/>
        <v>Ján Bodics (39 r.)</v>
      </c>
      <c r="M559" t="str">
        <f t="shared" si="2"/>
        <v>Bodics</v>
      </c>
      <c r="N559" s="8"/>
    </row>
    <row r="560" spans="1:14" ht="12.75" hidden="1">
      <c r="A560" s="1" t="str">
        <f t="shared" si="0"/>
        <v>BratislavaPoslanec3</v>
      </c>
      <c r="B560" s="1" t="s">
        <v>302</v>
      </c>
      <c r="C560" s="1" t="s">
        <v>987</v>
      </c>
      <c r="D560" s="1" t="s">
        <v>26</v>
      </c>
      <c r="E560" s="1">
        <v>1</v>
      </c>
      <c r="F560" s="1">
        <v>7</v>
      </c>
      <c r="G560" s="1">
        <v>3</v>
      </c>
      <c r="H560" s="1" t="s">
        <v>996</v>
      </c>
      <c r="I560" s="1"/>
      <c r="K560" s="1">
        <v>50</v>
      </c>
      <c r="L560" s="5" t="str">
        <f t="shared" si="1"/>
        <v>Mária Broszová (50 r.)</v>
      </c>
      <c r="M560" t="str">
        <f t="shared" si="2"/>
        <v>Broszová</v>
      </c>
      <c r="N560" s="8"/>
    </row>
    <row r="561" spans="1:14" ht="12.75" hidden="1">
      <c r="A561" s="1" t="str">
        <f t="shared" si="0"/>
        <v>BratislavaPoslanec4</v>
      </c>
      <c r="B561" s="1" t="s">
        <v>302</v>
      </c>
      <c r="C561" s="1" t="s">
        <v>987</v>
      </c>
      <c r="D561" s="1" t="s">
        <v>26</v>
      </c>
      <c r="E561" s="1">
        <v>1</v>
      </c>
      <c r="F561" s="1">
        <v>7</v>
      </c>
      <c r="G561" s="1">
        <v>4</v>
      </c>
      <c r="H561" s="1" t="s">
        <v>997</v>
      </c>
      <c r="I561" s="1" t="s">
        <v>21</v>
      </c>
      <c r="K561" s="1">
        <v>54</v>
      </c>
      <c r="L561" s="5" t="str">
        <f t="shared" si="1"/>
        <v>Ing. Renáta Čaplová (54 r.)</v>
      </c>
      <c r="M561" t="str">
        <f t="shared" si="2"/>
        <v>Čaplová</v>
      </c>
      <c r="N561" s="8"/>
    </row>
    <row r="562" spans="1:14" ht="12.75" hidden="1">
      <c r="A562" s="1" t="str">
        <f t="shared" si="0"/>
        <v>BratislavaPoslanec5</v>
      </c>
      <c r="B562" s="1" t="s">
        <v>302</v>
      </c>
      <c r="C562" s="1" t="s">
        <v>987</v>
      </c>
      <c r="D562" s="1" t="s">
        <v>26</v>
      </c>
      <c r="E562" s="1">
        <v>1</v>
      </c>
      <c r="F562" s="1">
        <v>7</v>
      </c>
      <c r="G562" s="1">
        <v>5</v>
      </c>
      <c r="H562" s="1" t="s">
        <v>998</v>
      </c>
      <c r="I562" s="1"/>
      <c r="K562" s="1">
        <v>47</v>
      </c>
      <c r="L562" s="5" t="str">
        <f t="shared" si="1"/>
        <v>Marian Gieci (47 r.)</v>
      </c>
      <c r="M562" t="str">
        <f t="shared" si="2"/>
        <v>Gieci</v>
      </c>
      <c r="N562" s="8"/>
    </row>
    <row r="563" spans="1:14" ht="12.75" hidden="1">
      <c r="A563" s="1" t="str">
        <f t="shared" si="0"/>
        <v>BratislavaPoslanec6</v>
      </c>
      <c r="B563" s="1" t="s">
        <v>302</v>
      </c>
      <c r="C563" s="1" t="s">
        <v>987</v>
      </c>
      <c r="D563" s="1" t="s">
        <v>26</v>
      </c>
      <c r="E563" s="1">
        <v>1</v>
      </c>
      <c r="F563" s="1">
        <v>7</v>
      </c>
      <c r="G563" s="1">
        <v>6</v>
      </c>
      <c r="H563" s="1" t="s">
        <v>999</v>
      </c>
      <c r="I563" s="1"/>
      <c r="K563" s="1">
        <v>42</v>
      </c>
      <c r="L563" s="5" t="str">
        <f t="shared" si="1"/>
        <v>Ján Hátas (42 r.)</v>
      </c>
      <c r="M563" t="str">
        <f t="shared" si="2"/>
        <v>Hátas</v>
      </c>
      <c r="N563" s="8"/>
    </row>
    <row r="564" spans="1:14" ht="12.75" hidden="1">
      <c r="A564" s="1" t="str">
        <f t="shared" si="0"/>
        <v>BratislavaPoslanec7</v>
      </c>
      <c r="B564" s="1" t="s">
        <v>302</v>
      </c>
      <c r="C564" s="1" t="s">
        <v>987</v>
      </c>
      <c r="D564" s="1" t="s">
        <v>26</v>
      </c>
      <c r="E564" s="1">
        <v>1</v>
      </c>
      <c r="F564" s="1">
        <v>7</v>
      </c>
      <c r="G564" s="1">
        <v>7</v>
      </c>
      <c r="H564" s="1" t="s">
        <v>1000</v>
      </c>
      <c r="I564" s="1" t="s">
        <v>21</v>
      </c>
      <c r="K564" s="1">
        <v>34</v>
      </c>
      <c r="L564" s="5" t="str">
        <f t="shared" si="1"/>
        <v>Ing. Angelika Kodhajová (34 r.)</v>
      </c>
      <c r="M564" t="str">
        <f t="shared" si="2"/>
        <v>Kodhajová</v>
      </c>
      <c r="N564" s="8"/>
    </row>
    <row r="565" spans="1:14" ht="12.75" hidden="1">
      <c r="A565" s="1" t="str">
        <f t="shared" si="0"/>
        <v>BratislavaPoslanec8</v>
      </c>
      <c r="B565" s="1" t="s">
        <v>302</v>
      </c>
      <c r="C565" s="1" t="s">
        <v>987</v>
      </c>
      <c r="D565" s="1" t="s">
        <v>26</v>
      </c>
      <c r="E565" s="1">
        <v>1</v>
      </c>
      <c r="F565" s="1">
        <v>7</v>
      </c>
      <c r="G565" s="1">
        <v>8</v>
      </c>
      <c r="H565" s="1" t="s">
        <v>736</v>
      </c>
      <c r="I565" s="1"/>
      <c r="K565" s="1">
        <v>41</v>
      </c>
      <c r="L565" s="5" t="str">
        <f t="shared" si="1"/>
        <v>Marián Krist (41 r.)</v>
      </c>
      <c r="M565" t="str">
        <f t="shared" si="2"/>
        <v>Krist</v>
      </c>
      <c r="N565" s="8"/>
    </row>
    <row r="566" spans="1:14" ht="12.75" hidden="1">
      <c r="A566" s="1" t="str">
        <f t="shared" si="0"/>
        <v>BratislavaPoslanec9</v>
      </c>
      <c r="B566" s="1" t="s">
        <v>302</v>
      </c>
      <c r="C566" s="1" t="s">
        <v>987</v>
      </c>
      <c r="D566" s="1" t="s">
        <v>26</v>
      </c>
      <c r="E566" s="1">
        <v>1</v>
      </c>
      <c r="F566" s="1">
        <v>7</v>
      </c>
      <c r="G566" s="1">
        <v>9</v>
      </c>
      <c r="H566" s="1" t="s">
        <v>1001</v>
      </c>
      <c r="I566" s="1"/>
      <c r="K566" s="1">
        <v>64</v>
      </c>
      <c r="L566" s="5" t="str">
        <f t="shared" si="1"/>
        <v>Otokár Labaš (64 r.)</v>
      </c>
      <c r="M566" t="str">
        <f t="shared" si="2"/>
        <v>Labaš</v>
      </c>
      <c r="N566" s="8"/>
    </row>
    <row r="567" spans="1:14" ht="12.75" hidden="1">
      <c r="A567" s="1" t="str">
        <f t="shared" si="0"/>
        <v>BratislavaPoslanec10</v>
      </c>
      <c r="B567" s="1" t="s">
        <v>302</v>
      </c>
      <c r="C567" s="1" t="s">
        <v>987</v>
      </c>
      <c r="D567" s="1" t="s">
        <v>26</v>
      </c>
      <c r="E567" s="1">
        <v>1</v>
      </c>
      <c r="F567" s="1">
        <v>7</v>
      </c>
      <c r="G567" s="1">
        <v>10</v>
      </c>
      <c r="H567" s="1" t="s">
        <v>738</v>
      </c>
      <c r="I567" s="1" t="s">
        <v>21</v>
      </c>
      <c r="K567" s="1">
        <v>30</v>
      </c>
      <c r="L567" s="5" t="str">
        <f t="shared" si="1"/>
        <v>Ing. Lenka Maschkanová (30 r.)</v>
      </c>
      <c r="M567" t="str">
        <f t="shared" si="2"/>
        <v>Maschkanová</v>
      </c>
      <c r="N567" s="8"/>
    </row>
    <row r="568" spans="1:14" ht="12.75" hidden="1">
      <c r="A568" s="1" t="str">
        <f t="shared" si="0"/>
        <v>BratislavaPoslanec11</v>
      </c>
      <c r="B568" s="1" t="s">
        <v>302</v>
      </c>
      <c r="C568" s="1" t="s">
        <v>987</v>
      </c>
      <c r="D568" s="1" t="s">
        <v>26</v>
      </c>
      <c r="E568" s="1">
        <v>1</v>
      </c>
      <c r="F568" s="1">
        <v>7</v>
      </c>
      <c r="G568" s="1">
        <v>11</v>
      </c>
      <c r="H568" s="1" t="s">
        <v>1002</v>
      </c>
      <c r="I568" s="1" t="s">
        <v>39</v>
      </c>
      <c r="K568" s="1">
        <v>39</v>
      </c>
      <c r="L568" s="5" t="str">
        <f t="shared" si="1"/>
        <v>Bc. Martin Nýdr (39 r.)</v>
      </c>
      <c r="M568" t="str">
        <f t="shared" si="2"/>
        <v>Nýdr</v>
      </c>
      <c r="N568" s="8"/>
    </row>
    <row r="569" spans="1:14" ht="12.75" hidden="1">
      <c r="A569" s="1" t="str">
        <f t="shared" si="0"/>
        <v>BratislavaPoslanec12</v>
      </c>
      <c r="B569" s="1" t="s">
        <v>302</v>
      </c>
      <c r="C569" s="1" t="s">
        <v>987</v>
      </c>
      <c r="D569" s="1" t="s">
        <v>26</v>
      </c>
      <c r="E569" s="1">
        <v>1</v>
      </c>
      <c r="F569" s="1">
        <v>7</v>
      </c>
      <c r="G569" s="1">
        <v>12</v>
      </c>
      <c r="H569" s="1" t="s">
        <v>1003</v>
      </c>
      <c r="I569" s="1" t="s">
        <v>21</v>
      </c>
      <c r="K569" s="1">
        <v>57</v>
      </c>
      <c r="L569" s="5" t="str">
        <f t="shared" si="1"/>
        <v>Ing. Ema Orlická (57 r.)</v>
      </c>
      <c r="M569" t="str">
        <f t="shared" si="2"/>
        <v>Orlická</v>
      </c>
      <c r="N569" s="8"/>
    </row>
    <row r="570" spans="1:14" ht="12.75" hidden="1">
      <c r="A570" s="1" t="str">
        <f t="shared" si="0"/>
        <v>BratislavaPoslanec13</v>
      </c>
      <c r="B570" s="1" t="s">
        <v>302</v>
      </c>
      <c r="C570" s="1" t="s">
        <v>987</v>
      </c>
      <c r="D570" s="1" t="s">
        <v>26</v>
      </c>
      <c r="E570" s="1">
        <v>1</v>
      </c>
      <c r="F570" s="1">
        <v>7</v>
      </c>
      <c r="G570" s="1">
        <v>13</v>
      </c>
      <c r="H570" s="1" t="s">
        <v>1004</v>
      </c>
      <c r="I570" s="1"/>
      <c r="K570" s="1">
        <v>41</v>
      </c>
      <c r="L570" s="5" t="str">
        <f t="shared" si="1"/>
        <v>Ján Puhovich (41 r.)</v>
      </c>
      <c r="M570" t="str">
        <f t="shared" si="2"/>
        <v>Puhovich</v>
      </c>
      <c r="N570" s="8"/>
    </row>
    <row r="571" spans="1:14" ht="12.75" hidden="1">
      <c r="A571" s="1" t="str">
        <f t="shared" si="0"/>
        <v>BratislavaPoslanec14</v>
      </c>
      <c r="B571" s="1" t="s">
        <v>302</v>
      </c>
      <c r="C571" s="1" t="s">
        <v>987</v>
      </c>
      <c r="D571" s="1" t="s">
        <v>26</v>
      </c>
      <c r="E571" s="1">
        <v>1</v>
      </c>
      <c r="F571" s="1">
        <v>7</v>
      </c>
      <c r="G571" s="1">
        <v>14</v>
      </c>
      <c r="H571" s="1" t="s">
        <v>740</v>
      </c>
      <c r="I571" s="1" t="s">
        <v>90</v>
      </c>
      <c r="J571" s="1" t="s">
        <v>42</v>
      </c>
      <c r="K571" s="1">
        <v>38</v>
      </c>
      <c r="L571" s="5" t="str">
        <f t="shared" si="1"/>
        <v>PaedDr. Martin Puhovich PhD. (38 r.)</v>
      </c>
      <c r="M571" t="str">
        <f t="shared" si="2"/>
        <v>Puhovich</v>
      </c>
      <c r="N571" s="8"/>
    </row>
    <row r="572" spans="1:14" ht="12.75" hidden="1">
      <c r="A572" s="1" t="str">
        <f t="shared" si="0"/>
        <v>BratislavaPoslanec15</v>
      </c>
      <c r="B572" s="1" t="s">
        <v>302</v>
      </c>
      <c r="C572" s="1" t="s">
        <v>987</v>
      </c>
      <c r="D572" s="1" t="s">
        <v>26</v>
      </c>
      <c r="E572" s="1">
        <v>1</v>
      </c>
      <c r="F572" s="1">
        <v>7</v>
      </c>
      <c r="G572" s="1">
        <v>15</v>
      </c>
      <c r="H572" s="1" t="s">
        <v>743</v>
      </c>
      <c r="I572" s="1" t="s">
        <v>21</v>
      </c>
      <c r="K572" s="1">
        <v>27</v>
      </c>
      <c r="L572" s="5" t="str">
        <f t="shared" si="1"/>
        <v>Ing. Ján Vavrovič (27 r.)</v>
      </c>
      <c r="M572" t="str">
        <f t="shared" si="2"/>
        <v>Vavrovič</v>
      </c>
      <c r="N572" s="8"/>
    </row>
    <row r="573" spans="1:14" ht="12.75" hidden="1">
      <c r="A573" s="1" t="str">
        <f t="shared" si="0"/>
        <v>BratislavaPoslanec16</v>
      </c>
      <c r="B573" s="1" t="s">
        <v>302</v>
      </c>
      <c r="C573" s="1" t="s">
        <v>987</v>
      </c>
      <c r="D573" s="1" t="s">
        <v>26</v>
      </c>
      <c r="E573" s="1">
        <v>1</v>
      </c>
      <c r="F573" s="1">
        <v>7</v>
      </c>
      <c r="G573" s="1">
        <v>16</v>
      </c>
      <c r="H573" s="1" t="s">
        <v>1005</v>
      </c>
      <c r="I573" s="1"/>
      <c r="K573" s="1">
        <v>45</v>
      </c>
      <c r="L573" s="5" t="str">
        <f t="shared" si="1"/>
        <v>Róbert Werdenich (45 r.)</v>
      </c>
      <c r="M573" t="str">
        <f t="shared" si="2"/>
        <v>Werdenich</v>
      </c>
      <c r="N573" s="8"/>
    </row>
    <row r="574" spans="1:14" ht="12.75" hidden="1">
      <c r="A574" s="1" t="str">
        <f t="shared" si="0"/>
        <v>BratislavaStarosta1</v>
      </c>
      <c r="B574" s="1" t="s">
        <v>302</v>
      </c>
      <c r="C574" s="1" t="s">
        <v>1006</v>
      </c>
      <c r="D574" s="1" t="s">
        <v>988</v>
      </c>
      <c r="E574" s="1">
        <v>0</v>
      </c>
      <c r="F574" s="1">
        <v>1</v>
      </c>
      <c r="G574" s="1">
        <v>1</v>
      </c>
      <c r="H574" s="1" t="s">
        <v>1007</v>
      </c>
      <c r="I574" s="1" t="s">
        <v>21</v>
      </c>
      <c r="K574" s="1">
        <v>43</v>
      </c>
      <c r="L574" s="5" t="str">
        <f t="shared" si="1"/>
        <v>Ing. Andrea Denková (43 r.)</v>
      </c>
      <c r="M574" t="str">
        <f t="shared" si="2"/>
        <v>Denková</v>
      </c>
      <c r="N574" s="8"/>
    </row>
    <row r="575" spans="1:14" ht="12.75" hidden="1">
      <c r="A575" s="1" t="str">
        <f t="shared" si="0"/>
        <v>BratislavaStarosta2</v>
      </c>
      <c r="B575" s="1" t="s">
        <v>302</v>
      </c>
      <c r="C575" s="1" t="s">
        <v>1006</v>
      </c>
      <c r="D575" s="1" t="s">
        <v>988</v>
      </c>
      <c r="E575" s="1">
        <v>0</v>
      </c>
      <c r="F575" s="1">
        <v>1</v>
      </c>
      <c r="G575" s="1">
        <v>2</v>
      </c>
      <c r="H575" s="1" t="s">
        <v>1008</v>
      </c>
      <c r="I575" s="1" t="s">
        <v>21</v>
      </c>
      <c r="K575" s="1">
        <v>58</v>
      </c>
      <c r="L575" s="5" t="str">
        <f t="shared" si="1"/>
        <v>Ing. Ľubica Kolková (58 r.)</v>
      </c>
      <c r="M575" t="str">
        <f t="shared" si="2"/>
        <v>Kolková</v>
      </c>
      <c r="N575" s="8"/>
    </row>
    <row r="576" spans="1:14" ht="12.75" hidden="1">
      <c r="A576" s="1" t="str">
        <f t="shared" si="0"/>
        <v>BratislavaPoslanec1</v>
      </c>
      <c r="B576" s="1" t="s">
        <v>302</v>
      </c>
      <c r="C576" s="1" t="s">
        <v>1006</v>
      </c>
      <c r="D576" s="1" t="s">
        <v>26</v>
      </c>
      <c r="E576" s="1">
        <v>1</v>
      </c>
      <c r="F576" s="1">
        <v>7</v>
      </c>
      <c r="G576" s="1">
        <v>1</v>
      </c>
      <c r="H576" s="1" t="s">
        <v>1009</v>
      </c>
      <c r="I576" s="1" t="s">
        <v>1010</v>
      </c>
      <c r="K576" s="1">
        <v>58</v>
      </c>
      <c r="L576" s="5" t="str">
        <f t="shared" si="1"/>
        <v>Ing. arch Gabriel Drobniak (58 r.)</v>
      </c>
      <c r="M576" t="str">
        <f t="shared" si="2"/>
        <v>Drobniak</v>
      </c>
      <c r="N576" s="8"/>
    </row>
    <row r="577" spans="1:14" ht="12.75" hidden="1">
      <c r="A577" s="1" t="str">
        <f t="shared" si="0"/>
        <v>BratislavaPoslanec2</v>
      </c>
      <c r="B577" s="1" t="s">
        <v>302</v>
      </c>
      <c r="C577" s="1" t="s">
        <v>1006</v>
      </c>
      <c r="D577" s="1" t="s">
        <v>26</v>
      </c>
      <c r="E577" s="1">
        <v>1</v>
      </c>
      <c r="F577" s="1">
        <v>7</v>
      </c>
      <c r="G577" s="1">
        <v>2</v>
      </c>
      <c r="H577" s="1" t="s">
        <v>1011</v>
      </c>
      <c r="I577" s="1" t="s">
        <v>48</v>
      </c>
      <c r="K577" s="1">
        <v>33</v>
      </c>
      <c r="L577" s="5" t="str">
        <f t="shared" si="1"/>
        <v>JUDr. Jana Jakubkovič (33 r.)</v>
      </c>
      <c r="M577" t="str">
        <f t="shared" si="2"/>
        <v>Jakubkovič</v>
      </c>
      <c r="N577" s="8"/>
    </row>
    <row r="578" spans="1:14" ht="12.75" hidden="1">
      <c r="A578" s="1" t="str">
        <f t="shared" si="0"/>
        <v>BratislavaPoslanec3</v>
      </c>
      <c r="B578" s="1" t="s">
        <v>302</v>
      </c>
      <c r="C578" s="1" t="s">
        <v>1006</v>
      </c>
      <c r="D578" s="1" t="s">
        <v>26</v>
      </c>
      <c r="E578" s="1">
        <v>1</v>
      </c>
      <c r="F578" s="1">
        <v>7</v>
      </c>
      <c r="G578" s="1">
        <v>3</v>
      </c>
      <c r="H578" s="1" t="s">
        <v>626</v>
      </c>
      <c r="I578" s="1" t="s">
        <v>28</v>
      </c>
      <c r="K578" s="1">
        <v>46</v>
      </c>
      <c r="L578" s="5" t="str">
        <f t="shared" si="1"/>
        <v>Mgr. Rastislav Kunst (46 r.)</v>
      </c>
      <c r="M578" t="str">
        <f t="shared" si="2"/>
        <v>Kunst</v>
      </c>
      <c r="N578" s="8"/>
    </row>
    <row r="579" spans="1:14" ht="12.75" hidden="1">
      <c r="A579" s="1" t="str">
        <f t="shared" si="0"/>
        <v>BratislavaPoslanec4</v>
      </c>
      <c r="B579" s="1" t="s">
        <v>302</v>
      </c>
      <c r="C579" s="1" t="s">
        <v>1006</v>
      </c>
      <c r="D579" s="1" t="s">
        <v>26</v>
      </c>
      <c r="E579" s="1">
        <v>1</v>
      </c>
      <c r="F579" s="1">
        <v>7</v>
      </c>
      <c r="G579" s="1">
        <v>4</v>
      </c>
      <c r="H579" s="1" t="s">
        <v>1012</v>
      </c>
      <c r="I579" s="1" t="s">
        <v>21</v>
      </c>
      <c r="K579" s="1">
        <v>48</v>
      </c>
      <c r="L579" s="5" t="str">
        <f t="shared" si="1"/>
        <v>Ing. Pavol Murín (48 r.)</v>
      </c>
      <c r="M579" t="str">
        <f t="shared" si="2"/>
        <v>Murín</v>
      </c>
      <c r="N579" s="8"/>
    </row>
    <row r="580" spans="1:14" ht="12.75" hidden="1">
      <c r="A580" s="1" t="str">
        <f t="shared" si="0"/>
        <v>BratislavaPoslanec5</v>
      </c>
      <c r="B580" s="1" t="s">
        <v>302</v>
      </c>
      <c r="C580" s="1" t="s">
        <v>1006</v>
      </c>
      <c r="D580" s="1" t="s">
        <v>26</v>
      </c>
      <c r="E580" s="1">
        <v>1</v>
      </c>
      <c r="F580" s="1">
        <v>7</v>
      </c>
      <c r="G580" s="1">
        <v>5</v>
      </c>
      <c r="H580" s="1" t="s">
        <v>1013</v>
      </c>
      <c r="I580" s="1"/>
      <c r="K580" s="1">
        <v>50</v>
      </c>
      <c r="L580" s="5" t="str">
        <f t="shared" si="1"/>
        <v>Michal Nemec (50 r.)</v>
      </c>
      <c r="M580" t="str">
        <f t="shared" si="2"/>
        <v>Nemec</v>
      </c>
      <c r="N580" s="8"/>
    </row>
    <row r="581" spans="1:14" ht="12.75" hidden="1">
      <c r="A581" s="1" t="str">
        <f t="shared" si="0"/>
        <v>BratislavaPoslanec6</v>
      </c>
      <c r="B581" s="1" t="s">
        <v>302</v>
      </c>
      <c r="C581" s="1" t="s">
        <v>1006</v>
      </c>
      <c r="D581" s="1" t="s">
        <v>26</v>
      </c>
      <c r="E581" s="1">
        <v>1</v>
      </c>
      <c r="F581" s="1">
        <v>7</v>
      </c>
      <c r="G581" s="1">
        <v>6</v>
      </c>
      <c r="H581" s="1" t="s">
        <v>1014</v>
      </c>
      <c r="I581" s="1" t="s">
        <v>39</v>
      </c>
      <c r="K581" s="1">
        <v>35</v>
      </c>
      <c r="L581" s="5" t="str">
        <f t="shared" si="1"/>
        <v>Bc. Igor Prieložný (35 r.)</v>
      </c>
      <c r="M581" t="str">
        <f t="shared" si="2"/>
        <v>Prieložný</v>
      </c>
      <c r="N581" s="8"/>
    </row>
    <row r="582" spans="1:14" ht="12.75" hidden="1">
      <c r="A582" s="1" t="str">
        <f t="shared" si="0"/>
        <v>BratislavaPoslanec7</v>
      </c>
      <c r="B582" s="1" t="s">
        <v>302</v>
      </c>
      <c r="C582" s="1" t="s">
        <v>1006</v>
      </c>
      <c r="D582" s="1" t="s">
        <v>26</v>
      </c>
      <c r="E582" s="1">
        <v>1</v>
      </c>
      <c r="F582" s="1">
        <v>7</v>
      </c>
      <c r="G582" s="1">
        <v>7</v>
      </c>
      <c r="H582" s="1" t="s">
        <v>629</v>
      </c>
      <c r="I582" s="1" t="s">
        <v>28</v>
      </c>
      <c r="K582" s="1">
        <v>40</v>
      </c>
      <c r="L582" s="5" t="str">
        <f t="shared" si="1"/>
        <v>Mgr. Barbora Ružičková (40 r.)</v>
      </c>
      <c r="M582" t="str">
        <f t="shared" si="2"/>
        <v>Ružičková</v>
      </c>
      <c r="N582" s="8"/>
    </row>
    <row r="583" spans="1:14" ht="12.75" hidden="1">
      <c r="A583" s="1" t="str">
        <f t="shared" si="0"/>
        <v>BratislavaPoslanec8</v>
      </c>
      <c r="B583" s="1" t="s">
        <v>302</v>
      </c>
      <c r="C583" s="1" t="s">
        <v>1006</v>
      </c>
      <c r="D583" s="1" t="s">
        <v>26</v>
      </c>
      <c r="E583" s="1">
        <v>1</v>
      </c>
      <c r="F583" s="1">
        <v>7</v>
      </c>
      <c r="G583" s="1">
        <v>8</v>
      </c>
      <c r="H583" s="1" t="s">
        <v>631</v>
      </c>
      <c r="I583" s="1" t="s">
        <v>21</v>
      </c>
      <c r="K583" s="1">
        <v>49</v>
      </c>
      <c r="L583" s="5" t="str">
        <f t="shared" si="1"/>
        <v>Ing. Zuzana Šubová (49 r.)</v>
      </c>
      <c r="M583" t="str">
        <f t="shared" si="2"/>
        <v>Šubová</v>
      </c>
      <c r="N583" s="8"/>
    </row>
    <row r="584" spans="1:14" ht="12.75" hidden="1">
      <c r="A584" s="1" t="str">
        <f t="shared" si="0"/>
        <v>BratislavaPoslanec9</v>
      </c>
      <c r="B584" s="1" t="s">
        <v>302</v>
      </c>
      <c r="C584" s="1" t="s">
        <v>1006</v>
      </c>
      <c r="D584" s="1" t="s">
        <v>26</v>
      </c>
      <c r="E584" s="1">
        <v>1</v>
      </c>
      <c r="F584" s="1">
        <v>7</v>
      </c>
      <c r="G584" s="1">
        <v>9</v>
      </c>
      <c r="H584" s="1" t="s">
        <v>1015</v>
      </c>
      <c r="I584" s="1" t="s">
        <v>21</v>
      </c>
      <c r="K584" s="1">
        <v>35</v>
      </c>
      <c r="L584" s="5" t="str">
        <f t="shared" si="1"/>
        <v>Ing. Katarína Šulovská (35 r.)</v>
      </c>
      <c r="M584" t="str">
        <f t="shared" si="2"/>
        <v>Šulovská</v>
      </c>
      <c r="N584" s="8"/>
    </row>
    <row r="585" spans="1:14" ht="12.75" hidden="1">
      <c r="A585" s="1" t="str">
        <f t="shared" si="0"/>
        <v>BratislavaStarosta1</v>
      </c>
      <c r="B585" s="1" t="s">
        <v>302</v>
      </c>
      <c r="C585" s="1" t="s">
        <v>1016</v>
      </c>
      <c r="D585" s="1" t="s">
        <v>988</v>
      </c>
      <c r="E585" s="1">
        <v>0</v>
      </c>
      <c r="F585" s="1">
        <v>1</v>
      </c>
      <c r="G585" s="1">
        <v>1</v>
      </c>
      <c r="H585" s="1" t="s">
        <v>633</v>
      </c>
      <c r="I585" s="1" t="s">
        <v>28</v>
      </c>
      <c r="K585" s="1">
        <v>46</v>
      </c>
      <c r="L585" s="5" t="str">
        <f t="shared" si="1"/>
        <v>Mgr. Martin Bavolár (46 r.)</v>
      </c>
      <c r="M585" t="str">
        <f t="shared" si="2"/>
        <v>Bavolár</v>
      </c>
      <c r="N585" s="8"/>
    </row>
    <row r="586" spans="1:14" ht="12.75" hidden="1">
      <c r="A586" s="1" t="str">
        <f t="shared" si="0"/>
        <v>BratislavaStarosta2</v>
      </c>
      <c r="B586" s="1" t="s">
        <v>302</v>
      </c>
      <c r="C586" s="1" t="s">
        <v>1016</v>
      </c>
      <c r="D586" s="1" t="s">
        <v>988</v>
      </c>
      <c r="E586" s="1">
        <v>0</v>
      </c>
      <c r="F586" s="1">
        <v>1</v>
      </c>
      <c r="G586" s="1">
        <v>2</v>
      </c>
      <c r="H586" s="1" t="s">
        <v>637</v>
      </c>
      <c r="I586" s="1" t="s">
        <v>21</v>
      </c>
      <c r="K586" s="1">
        <v>58</v>
      </c>
      <c r="L586" s="5" t="str">
        <f t="shared" si="1"/>
        <v>Ing. Peter Hanulík (58 r.)</v>
      </c>
      <c r="M586" t="str">
        <f t="shared" si="2"/>
        <v>Hanulík</v>
      </c>
      <c r="N586" s="8"/>
    </row>
    <row r="587" spans="1:14" ht="12.75" hidden="1">
      <c r="A587" s="1" t="str">
        <f t="shared" si="0"/>
        <v>BratislavaStarosta3</v>
      </c>
      <c r="B587" s="1" t="s">
        <v>302</v>
      </c>
      <c r="C587" s="1" t="s">
        <v>1016</v>
      </c>
      <c r="D587" s="1" t="s">
        <v>988</v>
      </c>
      <c r="E587" s="1">
        <v>0</v>
      </c>
      <c r="F587" s="1">
        <v>1</v>
      </c>
      <c r="G587" s="1">
        <v>3</v>
      </c>
      <c r="H587" s="1" t="s">
        <v>1017</v>
      </c>
      <c r="I587" s="1"/>
      <c r="K587" s="1">
        <v>31</v>
      </c>
      <c r="L587" s="5" t="str">
        <f t="shared" si="1"/>
        <v>Dárius Krajčír (31 r.)</v>
      </c>
      <c r="M587" t="str">
        <f t="shared" si="2"/>
        <v>Krajčír</v>
      </c>
      <c r="N587" s="8"/>
    </row>
    <row r="588" spans="1:14" ht="12.75" hidden="1">
      <c r="A588" s="1" t="str">
        <f t="shared" si="0"/>
        <v>BratislavaStarosta4</v>
      </c>
      <c r="B588" s="1" t="s">
        <v>302</v>
      </c>
      <c r="C588" s="1" t="s">
        <v>1016</v>
      </c>
      <c r="D588" s="1" t="s">
        <v>988</v>
      </c>
      <c r="E588" s="1">
        <v>0</v>
      </c>
      <c r="F588" s="1">
        <v>1</v>
      </c>
      <c r="G588" s="1">
        <v>4</v>
      </c>
      <c r="H588" s="1" t="s">
        <v>1018</v>
      </c>
      <c r="I588" s="1"/>
      <c r="K588" s="1">
        <v>41</v>
      </c>
      <c r="L588" s="5" t="str">
        <f t="shared" si="1"/>
        <v>Denis Ružovič (41 r.)</v>
      </c>
      <c r="M588" t="str">
        <f t="shared" si="2"/>
        <v>Ružovič</v>
      </c>
      <c r="N588" s="8"/>
    </row>
    <row r="589" spans="1:14" ht="12.75" hidden="1">
      <c r="A589" s="1" t="str">
        <f t="shared" si="0"/>
        <v>BratislavaStarosta5</v>
      </c>
      <c r="B589" s="1" t="s">
        <v>302</v>
      </c>
      <c r="C589" s="1" t="s">
        <v>1016</v>
      </c>
      <c r="D589" s="1" t="s">
        <v>988</v>
      </c>
      <c r="E589" s="1">
        <v>0</v>
      </c>
      <c r="F589" s="1">
        <v>1</v>
      </c>
      <c r="G589" s="1">
        <v>5</v>
      </c>
      <c r="H589" s="1" t="s">
        <v>646</v>
      </c>
      <c r="I589" s="1" t="s">
        <v>28</v>
      </c>
      <c r="K589" s="1">
        <v>40</v>
      </c>
      <c r="L589" s="5" t="str">
        <f t="shared" si="1"/>
        <v>Mgr. Rastislav Tešovič (40 r.)</v>
      </c>
      <c r="M589" t="str">
        <f t="shared" si="2"/>
        <v>Tešovič</v>
      </c>
      <c r="N589" s="8"/>
    </row>
    <row r="590" spans="1:14" ht="12.75" hidden="1">
      <c r="A590" s="1" t="str">
        <f t="shared" si="0"/>
        <v>BratislavaPoslanec1</v>
      </c>
      <c r="B590" s="1" t="s">
        <v>302</v>
      </c>
      <c r="C590" s="1" t="s">
        <v>1016</v>
      </c>
      <c r="D590" s="1" t="s">
        <v>26</v>
      </c>
      <c r="E590" s="1">
        <v>1</v>
      </c>
      <c r="F590" s="1">
        <v>12</v>
      </c>
      <c r="G590" s="1">
        <v>1</v>
      </c>
      <c r="H590" s="1" t="s">
        <v>1019</v>
      </c>
      <c r="I590" s="1" t="s">
        <v>28</v>
      </c>
      <c r="K590" s="1">
        <v>45</v>
      </c>
      <c r="L590" s="5" t="str">
        <f t="shared" si="1"/>
        <v>Mgr. Miroslav Antal (45 r.)</v>
      </c>
      <c r="M590" t="str">
        <f t="shared" si="2"/>
        <v>Antal</v>
      </c>
      <c r="N590" s="8"/>
    </row>
    <row r="591" spans="1:14" ht="12.75" hidden="1">
      <c r="A591" s="1" t="str">
        <f t="shared" si="0"/>
        <v>BratislavaPoslanec2</v>
      </c>
      <c r="B591" s="1" t="s">
        <v>302</v>
      </c>
      <c r="C591" s="1" t="s">
        <v>1016</v>
      </c>
      <c r="D591" s="1" t="s">
        <v>26</v>
      </c>
      <c r="E591" s="1">
        <v>1</v>
      </c>
      <c r="F591" s="1">
        <v>12</v>
      </c>
      <c r="G591" s="1">
        <v>2</v>
      </c>
      <c r="H591" s="1" t="s">
        <v>1020</v>
      </c>
      <c r="I591" s="1" t="s">
        <v>28</v>
      </c>
      <c r="J591" s="1" t="s">
        <v>42</v>
      </c>
      <c r="K591" s="1">
        <v>34</v>
      </c>
      <c r="L591" s="5" t="str">
        <f t="shared" si="1"/>
        <v>Mgr. Róbert Bardač PhD. (34 r.)</v>
      </c>
      <c r="M591" t="str">
        <f t="shared" si="2"/>
        <v>Bardač</v>
      </c>
      <c r="N591" s="8"/>
    </row>
    <row r="592" spans="1:14" ht="12.75" hidden="1">
      <c r="A592" s="1" t="str">
        <f t="shared" si="0"/>
        <v>BratislavaPoslanec3</v>
      </c>
      <c r="B592" s="1" t="s">
        <v>302</v>
      </c>
      <c r="C592" s="1" t="s">
        <v>1016</v>
      </c>
      <c r="D592" s="1" t="s">
        <v>26</v>
      </c>
      <c r="E592" s="1">
        <v>1</v>
      </c>
      <c r="F592" s="1">
        <v>12</v>
      </c>
      <c r="G592" s="1">
        <v>3</v>
      </c>
      <c r="H592" s="1" t="s">
        <v>633</v>
      </c>
      <c r="I592" s="1" t="s">
        <v>28</v>
      </c>
      <c r="K592" s="1">
        <v>46</v>
      </c>
      <c r="L592" s="5" t="str">
        <f t="shared" si="1"/>
        <v>Mgr. Martin Bavolár (46 r.)</v>
      </c>
      <c r="M592" t="str">
        <f t="shared" si="2"/>
        <v>Bavolár</v>
      </c>
      <c r="N592" s="8"/>
    </row>
    <row r="593" spans="1:14" ht="12.75" hidden="1">
      <c r="A593" s="1" t="str">
        <f t="shared" si="0"/>
        <v>BratislavaPoslanec4</v>
      </c>
      <c r="B593" s="1" t="s">
        <v>302</v>
      </c>
      <c r="C593" s="1" t="s">
        <v>1016</v>
      </c>
      <c r="D593" s="1" t="s">
        <v>26</v>
      </c>
      <c r="E593" s="1">
        <v>1</v>
      </c>
      <c r="F593" s="1">
        <v>12</v>
      </c>
      <c r="G593" s="1">
        <v>4</v>
      </c>
      <c r="H593" s="1" t="s">
        <v>1021</v>
      </c>
      <c r="I593" s="1" t="s">
        <v>28</v>
      </c>
      <c r="K593" s="1">
        <v>48</v>
      </c>
      <c r="L593" s="5" t="str">
        <f t="shared" si="1"/>
        <v>Mgr. Rudolf Brídzik (48 r.)</v>
      </c>
      <c r="M593" t="str">
        <f t="shared" si="2"/>
        <v>Brídzik</v>
      </c>
      <c r="N593" s="8"/>
    </row>
    <row r="594" spans="1:14" ht="12.75" hidden="1">
      <c r="A594" s="1" t="str">
        <f t="shared" si="0"/>
        <v>BratislavaPoslanec5</v>
      </c>
      <c r="B594" s="1" t="s">
        <v>302</v>
      </c>
      <c r="C594" s="1" t="s">
        <v>1016</v>
      </c>
      <c r="D594" s="1" t="s">
        <v>26</v>
      </c>
      <c r="E594" s="1">
        <v>1</v>
      </c>
      <c r="F594" s="1">
        <v>12</v>
      </c>
      <c r="G594" s="1">
        <v>5</v>
      </c>
      <c r="H594" s="1" t="s">
        <v>1022</v>
      </c>
      <c r="I594" s="1" t="s">
        <v>185</v>
      </c>
      <c r="K594" s="1">
        <v>64</v>
      </c>
      <c r="L594" s="5" t="str">
        <f t="shared" si="1"/>
        <v>RNDr. Viera Čeplíková (64 r.)</v>
      </c>
      <c r="M594" t="str">
        <f t="shared" si="2"/>
        <v>Čeplíková</v>
      </c>
      <c r="N594" s="8"/>
    </row>
    <row r="595" spans="1:14" ht="12.75" hidden="1">
      <c r="A595" s="1" t="str">
        <f t="shared" si="0"/>
        <v>BratislavaPoslanec6</v>
      </c>
      <c r="B595" s="1" t="s">
        <v>302</v>
      </c>
      <c r="C595" s="1" t="s">
        <v>1016</v>
      </c>
      <c r="D595" s="1" t="s">
        <v>26</v>
      </c>
      <c r="E595" s="1">
        <v>1</v>
      </c>
      <c r="F595" s="1">
        <v>12</v>
      </c>
      <c r="G595" s="1">
        <v>6</v>
      </c>
      <c r="H595" s="1" t="s">
        <v>1023</v>
      </c>
      <c r="I595" s="1" t="s">
        <v>39</v>
      </c>
      <c r="K595" s="1">
        <v>29</v>
      </c>
      <c r="L595" s="5" t="str">
        <f t="shared" si="1"/>
        <v>Bc. Michal Čurda (29 r.)</v>
      </c>
      <c r="M595" t="str">
        <f t="shared" si="2"/>
        <v>Čurda</v>
      </c>
      <c r="N595" s="8"/>
    </row>
    <row r="596" spans="1:14" ht="12.75" hidden="1">
      <c r="A596" s="1" t="str">
        <f t="shared" si="0"/>
        <v>BratislavaPoslanec7</v>
      </c>
      <c r="B596" s="1" t="s">
        <v>302</v>
      </c>
      <c r="C596" s="1" t="s">
        <v>1016</v>
      </c>
      <c r="D596" s="1" t="s">
        <v>26</v>
      </c>
      <c r="E596" s="1">
        <v>1</v>
      </c>
      <c r="F596" s="1">
        <v>12</v>
      </c>
      <c r="G596" s="1">
        <v>7</v>
      </c>
      <c r="H596" s="1" t="s">
        <v>1024</v>
      </c>
      <c r="I596" s="1" t="s">
        <v>28</v>
      </c>
      <c r="K596" s="1">
        <v>60</v>
      </c>
      <c r="L596" s="5" t="str">
        <f t="shared" si="1"/>
        <v>Mgr. Vladimír Dobrík (60 r.)</v>
      </c>
      <c r="M596" t="str">
        <f t="shared" si="2"/>
        <v>Dobrík</v>
      </c>
      <c r="N596" s="8"/>
    </row>
    <row r="597" spans="1:14" ht="12.75" hidden="1">
      <c r="A597" s="1" t="str">
        <f t="shared" si="0"/>
        <v>BratislavaPoslanec8</v>
      </c>
      <c r="B597" s="1" t="s">
        <v>302</v>
      </c>
      <c r="C597" s="1" t="s">
        <v>1016</v>
      </c>
      <c r="D597" s="1" t="s">
        <v>26</v>
      </c>
      <c r="E597" s="1">
        <v>1</v>
      </c>
      <c r="F597" s="1">
        <v>12</v>
      </c>
      <c r="G597" s="1">
        <v>8</v>
      </c>
      <c r="H597" s="1" t="s">
        <v>635</v>
      </c>
      <c r="I597" s="1" t="s">
        <v>28</v>
      </c>
      <c r="K597" s="1">
        <v>24</v>
      </c>
      <c r="L597" s="5" t="str">
        <f t="shared" si="1"/>
        <v>Mgr. Matej Dostál (24 r.)</v>
      </c>
      <c r="M597" t="str">
        <f t="shared" si="2"/>
        <v>Dostál</v>
      </c>
      <c r="N597" s="8"/>
    </row>
    <row r="598" spans="1:14" ht="12.75" hidden="1">
      <c r="A598" s="1" t="str">
        <f t="shared" si="0"/>
        <v>BratislavaPoslanec9</v>
      </c>
      <c r="B598" s="1" t="s">
        <v>302</v>
      </c>
      <c r="C598" s="1" t="s">
        <v>1016</v>
      </c>
      <c r="D598" s="1" t="s">
        <v>26</v>
      </c>
      <c r="E598" s="1">
        <v>1</v>
      </c>
      <c r="F598" s="1">
        <v>12</v>
      </c>
      <c r="G598" s="1">
        <v>9</v>
      </c>
      <c r="H598" s="1" t="s">
        <v>1025</v>
      </c>
      <c r="I598" s="1" t="s">
        <v>28</v>
      </c>
      <c r="K598" s="1">
        <v>41</v>
      </c>
      <c r="L598" s="5" t="str">
        <f t="shared" si="1"/>
        <v>Mgr. Mikuláš Duraj (41 r.)</v>
      </c>
      <c r="M598" t="str">
        <f t="shared" si="2"/>
        <v>Duraj</v>
      </c>
      <c r="N598" s="8"/>
    </row>
    <row r="599" spans="1:14" ht="12.75" hidden="1">
      <c r="A599" s="1" t="str">
        <f t="shared" si="0"/>
        <v>BratislavaPoslanec10</v>
      </c>
      <c r="B599" s="1" t="s">
        <v>302</v>
      </c>
      <c r="C599" s="1" t="s">
        <v>1016</v>
      </c>
      <c r="D599" s="1" t="s">
        <v>26</v>
      </c>
      <c r="E599" s="1">
        <v>1</v>
      </c>
      <c r="F599" s="1">
        <v>12</v>
      </c>
      <c r="G599" s="1">
        <v>10</v>
      </c>
      <c r="H599" s="1" t="s">
        <v>1026</v>
      </c>
      <c r="I599" s="1" t="s">
        <v>21</v>
      </c>
      <c r="K599" s="1">
        <v>52</v>
      </c>
      <c r="L599" s="5" t="str">
        <f t="shared" si="1"/>
        <v>Ing. Lubomír Frolek (52 r.)</v>
      </c>
      <c r="M599" t="str">
        <f t="shared" si="2"/>
        <v>Frolek</v>
      </c>
      <c r="N599" s="8"/>
    </row>
    <row r="600" spans="1:14" ht="12.75" hidden="1">
      <c r="A600" s="1" t="str">
        <f t="shared" si="0"/>
        <v>BratislavaPoslanec11</v>
      </c>
      <c r="B600" s="1" t="s">
        <v>302</v>
      </c>
      <c r="C600" s="1" t="s">
        <v>1016</v>
      </c>
      <c r="D600" s="1" t="s">
        <v>26</v>
      </c>
      <c r="E600" s="1">
        <v>1</v>
      </c>
      <c r="F600" s="1">
        <v>12</v>
      </c>
      <c r="G600" s="1">
        <v>11</v>
      </c>
      <c r="H600" s="1" t="s">
        <v>1027</v>
      </c>
      <c r="I600" s="1"/>
      <c r="K600" s="1">
        <v>31</v>
      </c>
      <c r="L600" s="5" t="str">
        <f t="shared" si="1"/>
        <v>Michal Gašparík (31 r.)</v>
      </c>
      <c r="M600" t="str">
        <f t="shared" si="2"/>
        <v>Gašparík</v>
      </c>
      <c r="N600" s="8"/>
    </row>
    <row r="601" spans="1:14" ht="12.75" hidden="1">
      <c r="A601" s="1" t="str">
        <f t="shared" si="0"/>
        <v>BratislavaPoslanec12</v>
      </c>
      <c r="B601" s="1" t="s">
        <v>302</v>
      </c>
      <c r="C601" s="1" t="s">
        <v>1016</v>
      </c>
      <c r="D601" s="1" t="s">
        <v>26</v>
      </c>
      <c r="E601" s="1">
        <v>1</v>
      </c>
      <c r="F601" s="1">
        <v>12</v>
      </c>
      <c r="G601" s="1">
        <v>12</v>
      </c>
      <c r="H601" s="1" t="s">
        <v>1028</v>
      </c>
      <c r="I601" s="1" t="s">
        <v>48</v>
      </c>
      <c r="K601" s="1">
        <v>36</v>
      </c>
      <c r="L601" s="5" t="str">
        <f t="shared" si="1"/>
        <v>JUDr. Jozef Griger (36 r.)</v>
      </c>
      <c r="M601" t="str">
        <f t="shared" si="2"/>
        <v>Griger</v>
      </c>
      <c r="N601" s="8"/>
    </row>
    <row r="602" spans="1:14" ht="12.75" hidden="1">
      <c r="A602" s="1" t="str">
        <f t="shared" si="0"/>
        <v>BratislavaPoslanec13</v>
      </c>
      <c r="B602" s="1" t="s">
        <v>302</v>
      </c>
      <c r="C602" s="1" t="s">
        <v>1016</v>
      </c>
      <c r="D602" s="1" t="s">
        <v>26</v>
      </c>
      <c r="E602" s="1">
        <v>1</v>
      </c>
      <c r="F602" s="1">
        <v>12</v>
      </c>
      <c r="G602" s="1">
        <v>13</v>
      </c>
      <c r="H602" s="1" t="s">
        <v>1029</v>
      </c>
      <c r="I602" s="1" t="s">
        <v>28</v>
      </c>
      <c r="K602" s="1">
        <v>36</v>
      </c>
      <c r="L602" s="5" t="str">
        <f t="shared" si="1"/>
        <v>Mgr. Dana Vanková Hlaváčová (36 r.)</v>
      </c>
      <c r="M602" t="str">
        <f t="shared" si="2"/>
        <v>Vanková Hlaváčová</v>
      </c>
      <c r="N602" s="8"/>
    </row>
    <row r="603" spans="1:14" ht="12.75" hidden="1">
      <c r="A603" s="1" t="str">
        <f t="shared" si="0"/>
        <v>BratislavaPoslanec14</v>
      </c>
      <c r="B603" s="1" t="s">
        <v>302</v>
      </c>
      <c r="C603" s="1" t="s">
        <v>1016</v>
      </c>
      <c r="D603" s="1" t="s">
        <v>26</v>
      </c>
      <c r="E603" s="1">
        <v>1</v>
      </c>
      <c r="F603" s="1">
        <v>12</v>
      </c>
      <c r="G603" s="1">
        <v>14</v>
      </c>
      <c r="H603" s="1" t="s">
        <v>1030</v>
      </c>
      <c r="I603" s="1" t="s">
        <v>28</v>
      </c>
      <c r="K603" s="1">
        <v>41</v>
      </c>
      <c r="L603" s="5" t="str">
        <f t="shared" si="1"/>
        <v>Mgr. Lenka Hlaváčová (41 r.)</v>
      </c>
      <c r="M603" t="str">
        <f t="shared" si="2"/>
        <v>Hlaváčová</v>
      </c>
      <c r="N603" s="8"/>
    </row>
    <row r="604" spans="1:14" ht="12.75" hidden="1">
      <c r="A604" s="1" t="str">
        <f t="shared" si="0"/>
        <v>BratislavaPoslanec15</v>
      </c>
      <c r="B604" s="1" t="s">
        <v>302</v>
      </c>
      <c r="C604" s="1" t="s">
        <v>1016</v>
      </c>
      <c r="D604" s="1" t="s">
        <v>26</v>
      </c>
      <c r="E604" s="1">
        <v>1</v>
      </c>
      <c r="F604" s="1">
        <v>12</v>
      </c>
      <c r="G604" s="1">
        <v>15</v>
      </c>
      <c r="H604" s="1" t="s">
        <v>1031</v>
      </c>
      <c r="I604" s="1"/>
      <c r="K604" s="1">
        <v>29</v>
      </c>
      <c r="L604" s="5" t="str">
        <f t="shared" si="1"/>
        <v>Andrej Horný (29 r.)</v>
      </c>
      <c r="M604" t="str">
        <f t="shared" si="2"/>
        <v>Horný</v>
      </c>
      <c r="N604" s="8"/>
    </row>
    <row r="605" spans="1:14" ht="12.75" hidden="1">
      <c r="A605" s="1" t="str">
        <f t="shared" si="0"/>
        <v>BratislavaPoslanec16</v>
      </c>
      <c r="B605" s="1" t="s">
        <v>302</v>
      </c>
      <c r="C605" s="1" t="s">
        <v>1016</v>
      </c>
      <c r="D605" s="1" t="s">
        <v>26</v>
      </c>
      <c r="E605" s="1">
        <v>1</v>
      </c>
      <c r="F605" s="1">
        <v>12</v>
      </c>
      <c r="G605" s="1">
        <v>16</v>
      </c>
      <c r="H605" s="1" t="s">
        <v>1032</v>
      </c>
      <c r="I605" s="1" t="s">
        <v>41</v>
      </c>
      <c r="K605" s="1">
        <v>33</v>
      </c>
      <c r="L605" s="5" t="str">
        <f t="shared" si="1"/>
        <v>PhDr. Juraj Hrdlovič (33 r.)</v>
      </c>
      <c r="M605" t="str">
        <f t="shared" si="2"/>
        <v>Hrdlovič</v>
      </c>
      <c r="N605" s="8"/>
    </row>
    <row r="606" spans="1:14" ht="12.75" hidden="1">
      <c r="A606" s="1" t="str">
        <f t="shared" si="0"/>
        <v>BratislavaPoslanec17</v>
      </c>
      <c r="B606" s="1" t="s">
        <v>302</v>
      </c>
      <c r="C606" s="1" t="s">
        <v>1016</v>
      </c>
      <c r="D606" s="1" t="s">
        <v>26</v>
      </c>
      <c r="E606" s="1">
        <v>1</v>
      </c>
      <c r="F606" s="1">
        <v>12</v>
      </c>
      <c r="G606" s="1">
        <v>17</v>
      </c>
      <c r="H606" s="1" t="s">
        <v>1033</v>
      </c>
      <c r="I606" s="1" t="s">
        <v>28</v>
      </c>
      <c r="K606" s="1">
        <v>48</v>
      </c>
      <c r="L606" s="5" t="str">
        <f t="shared" si="1"/>
        <v>Mgr. Beata Janatová (48 r.)</v>
      </c>
      <c r="M606" t="str">
        <f t="shared" si="2"/>
        <v>Janatová</v>
      </c>
      <c r="N606" s="8"/>
    </row>
    <row r="607" spans="1:14" ht="12.75" hidden="1">
      <c r="A607" s="1" t="str">
        <f t="shared" si="0"/>
        <v>BratislavaPoslanec18</v>
      </c>
      <c r="B607" s="1" t="s">
        <v>302</v>
      </c>
      <c r="C607" s="1" t="s">
        <v>1016</v>
      </c>
      <c r="D607" s="1" t="s">
        <v>26</v>
      </c>
      <c r="E607" s="1">
        <v>1</v>
      </c>
      <c r="F607" s="1">
        <v>12</v>
      </c>
      <c r="G607" s="1">
        <v>18</v>
      </c>
      <c r="H607" s="1" t="s">
        <v>1034</v>
      </c>
      <c r="I607" s="1" t="s">
        <v>28</v>
      </c>
      <c r="K607" s="1">
        <v>45</v>
      </c>
      <c r="L607" s="5" t="str">
        <f t="shared" si="1"/>
        <v>Mgr. Ľubomír Jančovič (45 r.)</v>
      </c>
      <c r="M607" t="str">
        <f t="shared" si="2"/>
        <v>Jančovič</v>
      </c>
      <c r="N607" s="8"/>
    </row>
    <row r="608" spans="1:14" ht="12.75" hidden="1">
      <c r="A608" s="1" t="str">
        <f t="shared" si="0"/>
        <v>BratislavaPoslanec19</v>
      </c>
      <c r="B608" s="1" t="s">
        <v>302</v>
      </c>
      <c r="C608" s="1" t="s">
        <v>1016</v>
      </c>
      <c r="D608" s="1" t="s">
        <v>26</v>
      </c>
      <c r="E608" s="1">
        <v>1</v>
      </c>
      <c r="F608" s="1">
        <v>12</v>
      </c>
      <c r="G608" s="1">
        <v>19</v>
      </c>
      <c r="H608" s="1" t="s">
        <v>1035</v>
      </c>
      <c r="I608" s="1" t="s">
        <v>21</v>
      </c>
      <c r="K608" s="1">
        <v>54</v>
      </c>
      <c r="L608" s="5" t="str">
        <f t="shared" si="1"/>
        <v>Ing. Ivan Jankovič (54 r.)</v>
      </c>
      <c r="M608" t="str">
        <f t="shared" si="2"/>
        <v>Jankovič</v>
      </c>
      <c r="N608" s="8"/>
    </row>
    <row r="609" spans="1:14" ht="12.75" hidden="1">
      <c r="A609" s="1" t="str">
        <f t="shared" si="0"/>
        <v>BratislavaPoslanec20</v>
      </c>
      <c r="B609" s="1" t="s">
        <v>302</v>
      </c>
      <c r="C609" s="1" t="s">
        <v>1016</v>
      </c>
      <c r="D609" s="1" t="s">
        <v>26</v>
      </c>
      <c r="E609" s="1">
        <v>1</v>
      </c>
      <c r="F609" s="1">
        <v>12</v>
      </c>
      <c r="G609" s="1">
        <v>20</v>
      </c>
      <c r="H609" s="1" t="s">
        <v>1036</v>
      </c>
      <c r="I609" s="1"/>
      <c r="K609" s="1">
        <v>23</v>
      </c>
      <c r="L609" s="5" t="str">
        <f t="shared" si="1"/>
        <v>Adrián Jankovič (23 r.)</v>
      </c>
      <c r="M609" t="str">
        <f t="shared" si="2"/>
        <v>Jankovič</v>
      </c>
      <c r="N609" s="8"/>
    </row>
    <row r="610" spans="1:14" ht="12.75" hidden="1">
      <c r="A610" s="1" t="str">
        <f t="shared" si="0"/>
        <v>BratislavaPoslanec21</v>
      </c>
      <c r="B610" s="1" t="s">
        <v>302</v>
      </c>
      <c r="C610" s="1" t="s">
        <v>1016</v>
      </c>
      <c r="D610" s="1" t="s">
        <v>26</v>
      </c>
      <c r="E610" s="1">
        <v>1</v>
      </c>
      <c r="F610" s="1">
        <v>12</v>
      </c>
      <c r="G610" s="1">
        <v>21</v>
      </c>
      <c r="H610" s="1" t="s">
        <v>1037</v>
      </c>
      <c r="I610" s="1" t="s">
        <v>21</v>
      </c>
      <c r="J610" s="1" t="s">
        <v>42</v>
      </c>
      <c r="K610" s="1">
        <v>44</v>
      </c>
      <c r="L610" s="5" t="str">
        <f t="shared" si="1"/>
        <v>Ing. Jaroslava Pátková Kaňuchová PhD. (44 r.)</v>
      </c>
      <c r="M610" t="str">
        <f t="shared" si="2"/>
        <v>Pátková Kaňuchová</v>
      </c>
      <c r="N610" s="8"/>
    </row>
    <row r="611" spans="1:14" ht="12.75" hidden="1">
      <c r="A611" s="1" t="str">
        <f t="shared" si="0"/>
        <v>BratislavaPoslanec22</v>
      </c>
      <c r="B611" s="1" t="s">
        <v>302</v>
      </c>
      <c r="C611" s="1" t="s">
        <v>1016</v>
      </c>
      <c r="D611" s="1" t="s">
        <v>26</v>
      </c>
      <c r="E611" s="1">
        <v>1</v>
      </c>
      <c r="F611" s="1">
        <v>12</v>
      </c>
      <c r="G611" s="1">
        <v>22</v>
      </c>
      <c r="H611" s="1" t="s">
        <v>1038</v>
      </c>
      <c r="I611" s="1" t="s">
        <v>185</v>
      </c>
      <c r="K611" s="1">
        <v>41</v>
      </c>
      <c r="L611" s="5" t="str">
        <f t="shared" si="1"/>
        <v>RNDr. Vladimír Kočvara (41 r.)</v>
      </c>
      <c r="M611" t="str">
        <f t="shared" si="2"/>
        <v>Kočvara</v>
      </c>
      <c r="N611" s="8"/>
    </row>
    <row r="612" spans="1:14" ht="12.75" hidden="1">
      <c r="A612" s="1" t="str">
        <f t="shared" si="0"/>
        <v>BratislavaPoslanec23</v>
      </c>
      <c r="B612" s="1" t="s">
        <v>302</v>
      </c>
      <c r="C612" s="1" t="s">
        <v>1016</v>
      </c>
      <c r="D612" s="1" t="s">
        <v>26</v>
      </c>
      <c r="E612" s="1">
        <v>1</v>
      </c>
      <c r="F612" s="1">
        <v>12</v>
      </c>
      <c r="G612" s="1">
        <v>23</v>
      </c>
      <c r="H612" s="1" t="s">
        <v>1039</v>
      </c>
      <c r="I612" s="1"/>
      <c r="K612" s="1">
        <v>36</v>
      </c>
      <c r="L612" s="5" t="str">
        <f t="shared" si="1"/>
        <v>Peter Kolega (36 r.)</v>
      </c>
      <c r="M612" t="str">
        <f t="shared" si="2"/>
        <v>Kolega</v>
      </c>
      <c r="N612" s="8"/>
    </row>
    <row r="613" spans="1:14" ht="12.75" hidden="1">
      <c r="A613" s="1" t="str">
        <f t="shared" si="0"/>
        <v>BratislavaPoslanec24</v>
      </c>
      <c r="B613" s="1" t="s">
        <v>302</v>
      </c>
      <c r="C613" s="1" t="s">
        <v>1016</v>
      </c>
      <c r="D613" s="1" t="s">
        <v>26</v>
      </c>
      <c r="E613" s="1">
        <v>1</v>
      </c>
      <c r="F613" s="1">
        <v>12</v>
      </c>
      <c r="G613" s="1">
        <v>24</v>
      </c>
      <c r="H613" s="1" t="s">
        <v>1040</v>
      </c>
      <c r="I613" s="1" t="s">
        <v>28</v>
      </c>
      <c r="K613" s="1">
        <v>35</v>
      </c>
      <c r="L613" s="5" t="str">
        <f t="shared" si="1"/>
        <v>Mgr. Andrej Kovarik (35 r.)</v>
      </c>
      <c r="M613" t="str">
        <f t="shared" si="2"/>
        <v>Kovarik</v>
      </c>
      <c r="N613" s="8"/>
    </row>
    <row r="614" spans="1:14" ht="12.75" hidden="1">
      <c r="A614" s="1" t="str">
        <f t="shared" si="0"/>
        <v>BratislavaPoslanec25</v>
      </c>
      <c r="B614" s="1" t="s">
        <v>302</v>
      </c>
      <c r="C614" s="1" t="s">
        <v>1016</v>
      </c>
      <c r="D614" s="1" t="s">
        <v>26</v>
      </c>
      <c r="E614" s="1">
        <v>1</v>
      </c>
      <c r="F614" s="1">
        <v>12</v>
      </c>
      <c r="G614" s="1">
        <v>25</v>
      </c>
      <c r="H614" s="1" t="s">
        <v>1041</v>
      </c>
      <c r="I614" s="1"/>
      <c r="K614" s="1">
        <v>31</v>
      </c>
      <c r="L614" s="5" t="str">
        <f t="shared" si="1"/>
        <v>Marek Kralovič (31 r.)</v>
      </c>
      <c r="M614" t="str">
        <f t="shared" si="2"/>
        <v>Kralovič</v>
      </c>
      <c r="N614" s="8"/>
    </row>
    <row r="615" spans="1:14" ht="12.75" hidden="1">
      <c r="A615" s="1" t="str">
        <f t="shared" si="0"/>
        <v>BratislavaPoslanec26</v>
      </c>
      <c r="B615" s="1" t="s">
        <v>302</v>
      </c>
      <c r="C615" s="1" t="s">
        <v>1016</v>
      </c>
      <c r="D615" s="1" t="s">
        <v>26</v>
      </c>
      <c r="E615" s="1">
        <v>1</v>
      </c>
      <c r="F615" s="1">
        <v>12</v>
      </c>
      <c r="G615" s="1">
        <v>26</v>
      </c>
      <c r="H615" s="1" t="s">
        <v>1042</v>
      </c>
      <c r="I615" s="1"/>
      <c r="K615" s="1">
        <v>35</v>
      </c>
      <c r="L615" s="5" t="str">
        <f t="shared" si="1"/>
        <v>Bronislava Kraváriková (35 r.)</v>
      </c>
      <c r="M615" t="str">
        <f t="shared" si="2"/>
        <v>Kraváriková</v>
      </c>
      <c r="N615" s="8"/>
    </row>
    <row r="616" spans="1:14" ht="12.75" hidden="1">
      <c r="A616" s="1" t="str">
        <f t="shared" si="0"/>
        <v>BratislavaPoslanec27</v>
      </c>
      <c r="B616" s="1" t="s">
        <v>302</v>
      </c>
      <c r="C616" s="1" t="s">
        <v>1016</v>
      </c>
      <c r="D616" s="1" t="s">
        <v>26</v>
      </c>
      <c r="E616" s="1">
        <v>1</v>
      </c>
      <c r="F616" s="1">
        <v>12</v>
      </c>
      <c r="G616" s="1">
        <v>27</v>
      </c>
      <c r="H616" s="1" t="s">
        <v>1043</v>
      </c>
      <c r="I616" s="1" t="s">
        <v>28</v>
      </c>
      <c r="K616" s="1">
        <v>72</v>
      </c>
      <c r="L616" s="5" t="str">
        <f t="shared" si="1"/>
        <v>Mgr. Peter Krug (72 r.)</v>
      </c>
      <c r="M616" t="str">
        <f t="shared" si="2"/>
        <v>Krug</v>
      </c>
      <c r="N616" s="8"/>
    </row>
    <row r="617" spans="1:14" ht="12.75" hidden="1">
      <c r="A617" s="1" t="str">
        <f t="shared" si="0"/>
        <v>BratislavaPoslanec28</v>
      </c>
      <c r="B617" s="1" t="s">
        <v>302</v>
      </c>
      <c r="C617" s="1" t="s">
        <v>1016</v>
      </c>
      <c r="D617" s="1" t="s">
        <v>26</v>
      </c>
      <c r="E617" s="1">
        <v>1</v>
      </c>
      <c r="F617" s="1">
        <v>12</v>
      </c>
      <c r="G617" s="1">
        <v>28</v>
      </c>
      <c r="H617" s="1" t="s">
        <v>1044</v>
      </c>
      <c r="I617" s="1"/>
      <c r="K617" s="1">
        <v>44</v>
      </c>
      <c r="L617" s="5" t="str">
        <f t="shared" si="1"/>
        <v>Marek Madaj (44 r.)</v>
      </c>
      <c r="M617" t="str">
        <f t="shared" si="2"/>
        <v>Madaj</v>
      </c>
      <c r="N617" s="8"/>
    </row>
    <row r="618" spans="1:14" ht="12.75" hidden="1">
      <c r="A618" s="1" t="str">
        <f t="shared" si="0"/>
        <v>BratislavaPoslanec29</v>
      </c>
      <c r="B618" s="1" t="s">
        <v>302</v>
      </c>
      <c r="C618" s="1" t="s">
        <v>1016</v>
      </c>
      <c r="D618" s="1" t="s">
        <v>26</v>
      </c>
      <c r="E618" s="1">
        <v>1</v>
      </c>
      <c r="F618" s="1">
        <v>12</v>
      </c>
      <c r="G618" s="1">
        <v>29</v>
      </c>
      <c r="H618" s="1" t="s">
        <v>1045</v>
      </c>
      <c r="I618" s="1"/>
      <c r="K618" s="1">
        <v>63</v>
      </c>
      <c r="L618" s="5" t="str">
        <f t="shared" si="1"/>
        <v>Alojz Moravec (63 r.)</v>
      </c>
      <c r="M618" t="str">
        <f t="shared" si="2"/>
        <v>Moravec</v>
      </c>
      <c r="N618" s="8"/>
    </row>
    <row r="619" spans="1:14" ht="12.75" hidden="1">
      <c r="A619" s="1" t="str">
        <f t="shared" si="0"/>
        <v>BratislavaPoslanec30</v>
      </c>
      <c r="B619" s="1" t="s">
        <v>302</v>
      </c>
      <c r="C619" s="1" t="s">
        <v>1016</v>
      </c>
      <c r="D619" s="1" t="s">
        <v>26</v>
      </c>
      <c r="E619" s="1">
        <v>1</v>
      </c>
      <c r="F619" s="1">
        <v>12</v>
      </c>
      <c r="G619" s="1">
        <v>30</v>
      </c>
      <c r="H619" s="1" t="s">
        <v>1046</v>
      </c>
      <c r="I619" s="1"/>
      <c r="K619" s="1">
        <v>31</v>
      </c>
      <c r="L619" s="5" t="str">
        <f t="shared" si="1"/>
        <v>Milan Mošať (31 r.)</v>
      </c>
      <c r="M619" t="str">
        <f t="shared" si="2"/>
        <v>Mošať</v>
      </c>
      <c r="N619" s="8"/>
    </row>
    <row r="620" spans="1:14" ht="12.75" hidden="1">
      <c r="A620" s="1" t="str">
        <f t="shared" si="0"/>
        <v>BratislavaPoslanec31</v>
      </c>
      <c r="B620" s="1" t="s">
        <v>302</v>
      </c>
      <c r="C620" s="1" t="s">
        <v>1016</v>
      </c>
      <c r="D620" s="1" t="s">
        <v>26</v>
      </c>
      <c r="E620" s="1">
        <v>1</v>
      </c>
      <c r="F620" s="1">
        <v>12</v>
      </c>
      <c r="G620" s="1">
        <v>31</v>
      </c>
      <c r="H620" s="1" t="s">
        <v>1047</v>
      </c>
      <c r="I620" s="1"/>
      <c r="K620" s="1">
        <v>34</v>
      </c>
      <c r="L620" s="5" t="str">
        <f t="shared" si="1"/>
        <v>Katarína Mózsiová (34 r.)</v>
      </c>
      <c r="M620" t="str">
        <f t="shared" si="2"/>
        <v>Mózsiová</v>
      </c>
      <c r="N620" s="8"/>
    </row>
    <row r="621" spans="1:14" ht="12.75" hidden="1">
      <c r="A621" s="1" t="str">
        <f t="shared" si="0"/>
        <v>BratislavaPoslanec32</v>
      </c>
      <c r="B621" s="1" t="s">
        <v>302</v>
      </c>
      <c r="C621" s="1" t="s">
        <v>1016</v>
      </c>
      <c r="D621" s="1" t="s">
        <v>26</v>
      </c>
      <c r="E621" s="1">
        <v>1</v>
      </c>
      <c r="F621" s="1">
        <v>12</v>
      </c>
      <c r="G621" s="1">
        <v>32</v>
      </c>
      <c r="H621" s="1" t="s">
        <v>1048</v>
      </c>
      <c r="I621" s="1" t="s">
        <v>28</v>
      </c>
      <c r="K621" s="1">
        <v>42</v>
      </c>
      <c r="L621" s="5" t="str">
        <f t="shared" si="1"/>
        <v>Mgr. Milan Náhlik (42 r.)</v>
      </c>
      <c r="M621" t="str">
        <f t="shared" si="2"/>
        <v>Náhlik</v>
      </c>
      <c r="N621" s="8"/>
    </row>
    <row r="622" spans="1:14" ht="12.75" hidden="1">
      <c r="A622" s="1" t="str">
        <f t="shared" si="0"/>
        <v>BratislavaPoslanec33</v>
      </c>
      <c r="B622" s="1" t="s">
        <v>302</v>
      </c>
      <c r="C622" s="1" t="s">
        <v>1016</v>
      </c>
      <c r="D622" s="1" t="s">
        <v>26</v>
      </c>
      <c r="E622" s="1">
        <v>1</v>
      </c>
      <c r="F622" s="1">
        <v>12</v>
      </c>
      <c r="G622" s="1">
        <v>33</v>
      </c>
      <c r="H622" s="1" t="s">
        <v>1049</v>
      </c>
      <c r="I622" s="1" t="s">
        <v>39</v>
      </c>
      <c r="K622" s="1">
        <v>27</v>
      </c>
      <c r="L622" s="5" t="str">
        <f t="shared" si="1"/>
        <v>Bc. Lukáš Ondrej (27 r.)</v>
      </c>
      <c r="M622" t="str">
        <f t="shared" si="2"/>
        <v>Ondrej</v>
      </c>
      <c r="N622" s="8"/>
    </row>
    <row r="623" spans="1:14" ht="12.75" hidden="1">
      <c r="A623" s="1" t="str">
        <f t="shared" si="0"/>
        <v>BratislavaPoslanec34</v>
      </c>
      <c r="B623" s="1" t="s">
        <v>302</v>
      </c>
      <c r="C623" s="1" t="s">
        <v>1016</v>
      </c>
      <c r="D623" s="1" t="s">
        <v>26</v>
      </c>
      <c r="E623" s="1">
        <v>1</v>
      </c>
      <c r="F623" s="1">
        <v>12</v>
      </c>
      <c r="G623" s="1">
        <v>34</v>
      </c>
      <c r="H623" s="1" t="s">
        <v>1050</v>
      </c>
      <c r="I623" s="1"/>
      <c r="K623" s="1">
        <v>45</v>
      </c>
      <c r="L623" s="5" t="str">
        <f t="shared" si="1"/>
        <v>Ján Osvald (45 r.)</v>
      </c>
      <c r="M623" t="str">
        <f t="shared" si="2"/>
        <v>Osvald</v>
      </c>
      <c r="N623" s="8"/>
    </row>
    <row r="624" spans="1:14" ht="12.75" hidden="1">
      <c r="A624" s="1" t="str">
        <f t="shared" si="0"/>
        <v>BratislavaPoslanec35</v>
      </c>
      <c r="B624" s="1" t="s">
        <v>302</v>
      </c>
      <c r="C624" s="1" t="s">
        <v>1016</v>
      </c>
      <c r="D624" s="1" t="s">
        <v>26</v>
      </c>
      <c r="E624" s="1">
        <v>1</v>
      </c>
      <c r="F624" s="1">
        <v>12</v>
      </c>
      <c r="G624" s="1">
        <v>35</v>
      </c>
      <c r="H624" s="1" t="s">
        <v>1051</v>
      </c>
      <c r="I624" s="1" t="s">
        <v>21</v>
      </c>
      <c r="K624" s="1">
        <v>58</v>
      </c>
      <c r="L624" s="5" t="str">
        <f t="shared" si="1"/>
        <v>Ing. Peter Rajkovič (58 r.)</v>
      </c>
      <c r="M624" t="str">
        <f t="shared" si="2"/>
        <v>Rajkovič</v>
      </c>
      <c r="N624" s="8"/>
    </row>
    <row r="625" spans="1:14" ht="12.75" hidden="1">
      <c r="A625" s="1" t="str">
        <f t="shared" si="0"/>
        <v>BratislavaPoslanec36</v>
      </c>
      <c r="B625" s="1" t="s">
        <v>302</v>
      </c>
      <c r="C625" s="1" t="s">
        <v>1016</v>
      </c>
      <c r="D625" s="1" t="s">
        <v>26</v>
      </c>
      <c r="E625" s="1">
        <v>1</v>
      </c>
      <c r="F625" s="1">
        <v>12</v>
      </c>
      <c r="G625" s="1">
        <v>36</v>
      </c>
      <c r="H625" s="1" t="s">
        <v>1052</v>
      </c>
      <c r="I625" s="1" t="s">
        <v>48</v>
      </c>
      <c r="K625" s="1">
        <v>50</v>
      </c>
      <c r="L625" s="5" t="str">
        <f t="shared" si="1"/>
        <v>JUDr. Ľuba Rehánková (50 r.)</v>
      </c>
      <c r="M625" t="str">
        <f t="shared" si="2"/>
        <v>Rehánková</v>
      </c>
      <c r="N625" s="8"/>
    </row>
    <row r="626" spans="1:14" ht="12.75" hidden="1">
      <c r="A626" s="1" t="str">
        <f t="shared" si="0"/>
        <v>BratislavaPoslanec37</v>
      </c>
      <c r="B626" s="1" t="s">
        <v>302</v>
      </c>
      <c r="C626" s="1" t="s">
        <v>1016</v>
      </c>
      <c r="D626" s="1" t="s">
        <v>26</v>
      </c>
      <c r="E626" s="1">
        <v>1</v>
      </c>
      <c r="F626" s="1">
        <v>12</v>
      </c>
      <c r="G626" s="1">
        <v>37</v>
      </c>
      <c r="H626" s="1" t="s">
        <v>1053</v>
      </c>
      <c r="I626" s="1" t="s">
        <v>28</v>
      </c>
      <c r="K626" s="1">
        <v>40</v>
      </c>
      <c r="L626" s="5" t="str">
        <f t="shared" si="1"/>
        <v>Mgr. Martin Sabo (40 r.)</v>
      </c>
      <c r="M626" t="str">
        <f t="shared" si="2"/>
        <v>Sabo</v>
      </c>
      <c r="N626" s="8"/>
    </row>
    <row r="627" spans="1:14" ht="12.75" hidden="1">
      <c r="A627" s="1" t="str">
        <f t="shared" si="0"/>
        <v>BratislavaPoslanec38</v>
      </c>
      <c r="B627" s="1" t="s">
        <v>302</v>
      </c>
      <c r="C627" s="1" t="s">
        <v>1016</v>
      </c>
      <c r="D627" s="1" t="s">
        <v>26</v>
      </c>
      <c r="E627" s="1">
        <v>1</v>
      </c>
      <c r="F627" s="1">
        <v>12</v>
      </c>
      <c r="G627" s="1">
        <v>38</v>
      </c>
      <c r="H627" s="1" t="s">
        <v>644</v>
      </c>
      <c r="I627" s="1"/>
      <c r="K627" s="1">
        <v>49</v>
      </c>
      <c r="L627" s="5" t="str">
        <f t="shared" si="1"/>
        <v>Zoroslav Smolinský (49 r.)</v>
      </c>
      <c r="M627" t="str">
        <f t="shared" si="2"/>
        <v>Smolinský</v>
      </c>
      <c r="N627" s="8"/>
    </row>
    <row r="628" spans="1:14" ht="12.75" hidden="1">
      <c r="A628" s="1" t="str">
        <f t="shared" si="0"/>
        <v>BratislavaPoslanec39</v>
      </c>
      <c r="B628" s="1" t="s">
        <v>302</v>
      </c>
      <c r="C628" s="1" t="s">
        <v>1016</v>
      </c>
      <c r="D628" s="1" t="s">
        <v>26</v>
      </c>
      <c r="E628" s="1">
        <v>1</v>
      </c>
      <c r="F628" s="1">
        <v>12</v>
      </c>
      <c r="G628" s="1">
        <v>39</v>
      </c>
      <c r="H628" s="1" t="s">
        <v>1054</v>
      </c>
      <c r="I628" s="1" t="s">
        <v>28</v>
      </c>
      <c r="K628" s="1">
        <v>24</v>
      </c>
      <c r="L628" s="5" t="str">
        <f t="shared" si="1"/>
        <v>Mgr. Matej Švec (24 r.)</v>
      </c>
      <c r="M628" t="str">
        <f t="shared" si="2"/>
        <v>Švec</v>
      </c>
      <c r="N628" s="8"/>
    </row>
    <row r="629" spans="1:14" ht="12.75" hidden="1">
      <c r="A629" s="1" t="str">
        <f t="shared" si="0"/>
        <v>BratislavaPoslanec40</v>
      </c>
      <c r="B629" s="1" t="s">
        <v>302</v>
      </c>
      <c r="C629" s="1" t="s">
        <v>1016</v>
      </c>
      <c r="D629" s="1" t="s">
        <v>26</v>
      </c>
      <c r="E629" s="1">
        <v>1</v>
      </c>
      <c r="F629" s="1">
        <v>12</v>
      </c>
      <c r="G629" s="1">
        <v>40</v>
      </c>
      <c r="H629" s="1" t="s">
        <v>646</v>
      </c>
      <c r="I629" s="1" t="s">
        <v>28</v>
      </c>
      <c r="K629" s="1">
        <v>40</v>
      </c>
      <c r="L629" s="5" t="str">
        <f t="shared" si="1"/>
        <v>Mgr. Rastislav Tešovič (40 r.)</v>
      </c>
      <c r="M629" t="str">
        <f t="shared" si="2"/>
        <v>Tešovič</v>
      </c>
      <c r="N629" s="8"/>
    </row>
    <row r="630" spans="1:14" ht="12.75" hidden="1">
      <c r="A630" s="1" t="str">
        <f t="shared" si="0"/>
        <v>BratislavaPoslanec41</v>
      </c>
      <c r="B630" s="1" t="s">
        <v>302</v>
      </c>
      <c r="C630" s="1" t="s">
        <v>1016</v>
      </c>
      <c r="D630" s="1" t="s">
        <v>26</v>
      </c>
      <c r="E630" s="1">
        <v>1</v>
      </c>
      <c r="F630" s="1">
        <v>12</v>
      </c>
      <c r="G630" s="1">
        <v>41</v>
      </c>
      <c r="H630" s="1" t="s">
        <v>1055</v>
      </c>
      <c r="I630" s="1" t="s">
        <v>39</v>
      </c>
      <c r="K630" s="1">
        <v>28</v>
      </c>
      <c r="L630" s="5" t="str">
        <f t="shared" si="1"/>
        <v>Bc. Jozef Tittel (28 r.)</v>
      </c>
      <c r="M630" t="str">
        <f t="shared" si="2"/>
        <v>Tittel</v>
      </c>
      <c r="N630" s="8"/>
    </row>
    <row r="631" spans="1:14" ht="12.75" hidden="1">
      <c r="A631" s="1" t="str">
        <f t="shared" si="0"/>
        <v>BratislavaPoslanec42</v>
      </c>
      <c r="B631" s="1" t="s">
        <v>302</v>
      </c>
      <c r="C631" s="1" t="s">
        <v>1016</v>
      </c>
      <c r="D631" s="1" t="s">
        <v>26</v>
      </c>
      <c r="E631" s="1">
        <v>1</v>
      </c>
      <c r="F631" s="1">
        <v>12</v>
      </c>
      <c r="G631" s="1">
        <v>42</v>
      </c>
      <c r="H631" s="1" t="s">
        <v>1056</v>
      </c>
      <c r="I631" s="1" t="s">
        <v>28</v>
      </c>
      <c r="K631" s="1">
        <v>30</v>
      </c>
      <c r="L631" s="5" t="str">
        <f t="shared" si="1"/>
        <v>Mgr. Veronika Veslárová (30 r.)</v>
      </c>
      <c r="M631" t="str">
        <f t="shared" si="2"/>
        <v>Veslárová</v>
      </c>
      <c r="N631" s="8"/>
    </row>
    <row r="632" spans="1:14" ht="12.75" hidden="1">
      <c r="A632" s="1" t="str">
        <f t="shared" si="0"/>
        <v>BratislavaPoslanec43</v>
      </c>
      <c r="B632" s="1" t="s">
        <v>302</v>
      </c>
      <c r="C632" s="1" t="s">
        <v>1016</v>
      </c>
      <c r="D632" s="1" t="s">
        <v>26</v>
      </c>
      <c r="E632" s="1">
        <v>1</v>
      </c>
      <c r="F632" s="1">
        <v>12</v>
      </c>
      <c r="G632" s="1">
        <v>43</v>
      </c>
      <c r="H632" s="1" t="s">
        <v>1057</v>
      </c>
      <c r="I632" s="1" t="s">
        <v>21</v>
      </c>
      <c r="K632" s="1">
        <v>60</v>
      </c>
      <c r="L632" s="5" t="str">
        <f t="shared" si="1"/>
        <v>Ing. Ján Žatko (60 r.)</v>
      </c>
      <c r="M632" t="str">
        <f t="shared" si="2"/>
        <v>Žatko</v>
      </c>
      <c r="N632" s="8"/>
    </row>
    <row r="633" spans="1:14" ht="12.75" hidden="1">
      <c r="A633" s="1" t="str">
        <f t="shared" si="0"/>
        <v>BratislavaStarosta1</v>
      </c>
      <c r="B633" s="1" t="s">
        <v>302</v>
      </c>
      <c r="C633" s="1" t="s">
        <v>1058</v>
      </c>
      <c r="D633" s="1" t="s">
        <v>988</v>
      </c>
      <c r="E633" s="1">
        <v>0</v>
      </c>
      <c r="F633" s="1">
        <v>1</v>
      </c>
      <c r="G633" s="1">
        <v>1</v>
      </c>
      <c r="H633" s="1" t="s">
        <v>663</v>
      </c>
      <c r="I633" s="1" t="s">
        <v>21</v>
      </c>
      <c r="K633" s="1">
        <v>57</v>
      </c>
      <c r="L633" s="5" t="str">
        <f t="shared" si="1"/>
        <v>Ing. Iveta Petrušková (57 r.)</v>
      </c>
      <c r="M633" t="str">
        <f t="shared" si="2"/>
        <v>Petrušková</v>
      </c>
      <c r="N633" s="8"/>
    </row>
    <row r="634" spans="1:14" ht="12.75" hidden="1">
      <c r="A634" s="1" t="str">
        <f t="shared" si="0"/>
        <v>BratislavaStarosta2</v>
      </c>
      <c r="B634" s="1" t="s">
        <v>302</v>
      </c>
      <c r="C634" s="1" t="s">
        <v>1058</v>
      </c>
      <c r="D634" s="1" t="s">
        <v>988</v>
      </c>
      <c r="E634" s="1">
        <v>0</v>
      </c>
      <c r="F634" s="1">
        <v>1</v>
      </c>
      <c r="G634" s="1">
        <v>2</v>
      </c>
      <c r="H634" s="1" t="s">
        <v>1059</v>
      </c>
      <c r="I634" s="1" t="s">
        <v>185</v>
      </c>
      <c r="K634" s="1">
        <v>46</v>
      </c>
      <c r="L634" s="5" t="str">
        <f t="shared" si="1"/>
        <v>RNDr. Martin Zaťovič (46 r.)</v>
      </c>
      <c r="M634" t="str">
        <f t="shared" si="2"/>
        <v>Zaťovič</v>
      </c>
      <c r="N634" s="8"/>
    </row>
    <row r="635" spans="1:14" ht="12.75" hidden="1">
      <c r="A635" s="1" t="str">
        <f t="shared" si="0"/>
        <v>BratislavaPoslanec1</v>
      </c>
      <c r="B635" s="1" t="s">
        <v>302</v>
      </c>
      <c r="C635" s="1" t="s">
        <v>1058</v>
      </c>
      <c r="D635" s="1" t="s">
        <v>26</v>
      </c>
      <c r="E635" s="1">
        <v>1</v>
      </c>
      <c r="F635" s="1">
        <v>6</v>
      </c>
      <c r="G635" s="1">
        <v>1</v>
      </c>
      <c r="H635" s="1" t="s">
        <v>1060</v>
      </c>
      <c r="I635" s="1" t="s">
        <v>28</v>
      </c>
      <c r="K635" s="1">
        <v>36</v>
      </c>
      <c r="L635" s="5" t="str">
        <f t="shared" si="1"/>
        <v>Mgr. Mária Belicová (36 r.)</v>
      </c>
      <c r="M635" t="str">
        <f t="shared" si="2"/>
        <v>Belicová</v>
      </c>
      <c r="N635" s="8"/>
    </row>
    <row r="636" spans="1:14" ht="12.75" hidden="1">
      <c r="A636" s="1" t="str">
        <f t="shared" si="0"/>
        <v>BratislavaPoslanec2</v>
      </c>
      <c r="B636" s="1" t="s">
        <v>302</v>
      </c>
      <c r="C636" s="1" t="s">
        <v>1058</v>
      </c>
      <c r="D636" s="1" t="s">
        <v>26</v>
      </c>
      <c r="E636" s="1">
        <v>1</v>
      </c>
      <c r="F636" s="1">
        <v>6</v>
      </c>
      <c r="G636" s="1">
        <v>2</v>
      </c>
      <c r="H636" s="1" t="s">
        <v>1061</v>
      </c>
      <c r="I636" s="1" t="s">
        <v>48</v>
      </c>
      <c r="K636" s="1">
        <v>37</v>
      </c>
      <c r="L636" s="5" t="str">
        <f t="shared" si="1"/>
        <v>JUDr. Tomáš Buzinger (37 r.)</v>
      </c>
      <c r="M636" t="str">
        <f t="shared" si="2"/>
        <v>Buzinger</v>
      </c>
      <c r="N636" s="8"/>
    </row>
    <row r="637" spans="1:14" ht="12.75" hidden="1">
      <c r="A637" s="1" t="str">
        <f t="shared" si="0"/>
        <v>BratislavaPoslanec3</v>
      </c>
      <c r="B637" s="1" t="s">
        <v>302</v>
      </c>
      <c r="C637" s="1" t="s">
        <v>1058</v>
      </c>
      <c r="D637" s="1" t="s">
        <v>26</v>
      </c>
      <c r="E637" s="1">
        <v>1</v>
      </c>
      <c r="F637" s="1">
        <v>6</v>
      </c>
      <c r="G637" s="1">
        <v>3</v>
      </c>
      <c r="H637" s="1" t="s">
        <v>1092</v>
      </c>
      <c r="I637" s="1" t="s">
        <v>28</v>
      </c>
      <c r="K637" s="1">
        <v>37</v>
      </c>
      <c r="L637" s="5" t="str">
        <f t="shared" si="1"/>
        <v>Mgr. Ján Dobšovič (37 r.)</v>
      </c>
      <c r="M637" t="str">
        <f t="shared" si="2"/>
        <v>Dobšovič</v>
      </c>
      <c r="N637" s="8"/>
    </row>
    <row r="638" spans="1:14" ht="12.75" hidden="1">
      <c r="A638" s="1" t="str">
        <f t="shared" si="0"/>
        <v>BratislavaPoslanec4</v>
      </c>
      <c r="B638" s="1" t="s">
        <v>302</v>
      </c>
      <c r="C638" s="1" t="s">
        <v>1058</v>
      </c>
      <c r="D638" s="1" t="s">
        <v>26</v>
      </c>
      <c r="E638" s="1">
        <v>1</v>
      </c>
      <c r="F638" s="1">
        <v>6</v>
      </c>
      <c r="G638" s="1">
        <v>4</v>
      </c>
      <c r="H638" s="1" t="s">
        <v>1096</v>
      </c>
      <c r="I638" s="1"/>
      <c r="K638" s="1">
        <v>51</v>
      </c>
      <c r="L638" s="5" t="str">
        <f t="shared" si="1"/>
        <v>Peter Gašparovič (51 r.)</v>
      </c>
      <c r="M638" t="str">
        <f t="shared" si="2"/>
        <v>Gašparovič</v>
      </c>
      <c r="N638" s="8"/>
    </row>
    <row r="639" spans="1:14" ht="12.75" hidden="1">
      <c r="A639" s="1" t="str">
        <f t="shared" si="0"/>
        <v>BratislavaPoslanec5</v>
      </c>
      <c r="B639" s="1" t="s">
        <v>302</v>
      </c>
      <c r="C639" s="1" t="s">
        <v>1058</v>
      </c>
      <c r="D639" s="1" t="s">
        <v>26</v>
      </c>
      <c r="E639" s="1">
        <v>1</v>
      </c>
      <c r="F639" s="1">
        <v>6</v>
      </c>
      <c r="G639" s="1">
        <v>5</v>
      </c>
      <c r="H639" s="1" t="s">
        <v>1097</v>
      </c>
      <c r="I639" s="1"/>
      <c r="K639" s="1">
        <v>43</v>
      </c>
      <c r="L639" s="5" t="str">
        <f t="shared" si="1"/>
        <v>Martin Grázel (43 r.)</v>
      </c>
      <c r="M639" t="str">
        <f t="shared" si="2"/>
        <v>Grázel</v>
      </c>
      <c r="N639" s="8"/>
    </row>
    <row r="640" spans="1:14" ht="12.75" hidden="1">
      <c r="A640" s="1" t="str">
        <f t="shared" si="0"/>
        <v>BratislavaPoslanec6</v>
      </c>
      <c r="B640" s="1" t="s">
        <v>302</v>
      </c>
      <c r="C640" s="1" t="s">
        <v>1058</v>
      </c>
      <c r="D640" s="1" t="s">
        <v>26</v>
      </c>
      <c r="E640" s="1">
        <v>1</v>
      </c>
      <c r="F640" s="1">
        <v>6</v>
      </c>
      <c r="G640" s="1">
        <v>6</v>
      </c>
      <c r="H640" s="1" t="s">
        <v>1100</v>
      </c>
      <c r="I640" s="1" t="s">
        <v>21</v>
      </c>
      <c r="K640" s="1">
        <v>54</v>
      </c>
      <c r="L640" s="5" t="str">
        <f t="shared" si="1"/>
        <v>Ing. Juraj Horan (54 r.)</v>
      </c>
      <c r="M640" t="str">
        <f t="shared" si="2"/>
        <v>Horan</v>
      </c>
      <c r="N640" s="8"/>
    </row>
    <row r="641" spans="1:14" ht="12.75" hidden="1">
      <c r="A641" s="1" t="str">
        <f t="shared" si="0"/>
        <v>BratislavaPoslanec7</v>
      </c>
      <c r="B641" s="1" t="s">
        <v>302</v>
      </c>
      <c r="C641" s="1" t="s">
        <v>1058</v>
      </c>
      <c r="D641" s="1" t="s">
        <v>26</v>
      </c>
      <c r="E641" s="1">
        <v>1</v>
      </c>
      <c r="F641" s="1">
        <v>6</v>
      </c>
      <c r="G641" s="1">
        <v>7</v>
      </c>
      <c r="H641" s="1" t="s">
        <v>656</v>
      </c>
      <c r="I641" s="1" t="s">
        <v>41</v>
      </c>
      <c r="K641" s="1">
        <v>32</v>
      </c>
      <c r="L641" s="5" t="str">
        <f t="shared" si="1"/>
        <v>PhDr. Ľuboš Krajčír (32 r.)</v>
      </c>
      <c r="M641" t="str">
        <f t="shared" si="2"/>
        <v>Krajčír</v>
      </c>
      <c r="N641" s="8"/>
    </row>
    <row r="642" spans="1:14" ht="12.75" hidden="1">
      <c r="A642" s="1" t="str">
        <f t="shared" si="0"/>
        <v>BratislavaPoslanec8</v>
      </c>
      <c r="B642" s="1" t="s">
        <v>302</v>
      </c>
      <c r="C642" s="1" t="s">
        <v>1058</v>
      </c>
      <c r="D642" s="1" t="s">
        <v>26</v>
      </c>
      <c r="E642" s="1">
        <v>1</v>
      </c>
      <c r="F642" s="1">
        <v>6</v>
      </c>
      <c r="G642" s="1">
        <v>8</v>
      </c>
      <c r="H642" s="1" t="s">
        <v>1103</v>
      </c>
      <c r="I642" s="1" t="s">
        <v>21</v>
      </c>
      <c r="K642" s="1">
        <v>24</v>
      </c>
      <c r="L642" s="5" t="str">
        <f t="shared" si="1"/>
        <v>Ing. Martin Lupták (24 r.)</v>
      </c>
      <c r="M642" t="str">
        <f t="shared" si="2"/>
        <v>Lupták</v>
      </c>
      <c r="N642" s="8"/>
    </row>
    <row r="643" spans="1:14" ht="12.75" hidden="1">
      <c r="A643" s="1" t="str">
        <f t="shared" si="0"/>
        <v>BratislavaPoslanec9</v>
      </c>
      <c r="B643" s="1" t="s">
        <v>302</v>
      </c>
      <c r="C643" s="1" t="s">
        <v>1058</v>
      </c>
      <c r="D643" s="1" t="s">
        <v>26</v>
      </c>
      <c r="E643" s="1">
        <v>1</v>
      </c>
      <c r="F643" s="1">
        <v>6</v>
      </c>
      <c r="G643" s="1">
        <v>9</v>
      </c>
      <c r="H643" s="1" t="s">
        <v>1105</v>
      </c>
      <c r="I643" s="1" t="s">
        <v>28</v>
      </c>
      <c r="K643" s="1">
        <v>54</v>
      </c>
      <c r="L643" s="5" t="str">
        <f t="shared" si="1"/>
        <v>Mgr. Zuzana Nerušilová (54 r.)</v>
      </c>
      <c r="M643" t="str">
        <f t="shared" si="2"/>
        <v>Nerušilová</v>
      </c>
      <c r="N643" s="8"/>
    </row>
    <row r="644" spans="1:14" ht="12.75" hidden="1">
      <c r="A644" s="1" t="str">
        <f t="shared" si="0"/>
        <v>BratislavaPoslanec10</v>
      </c>
      <c r="B644" s="1" t="s">
        <v>302</v>
      </c>
      <c r="C644" s="1" t="s">
        <v>1058</v>
      </c>
      <c r="D644" s="1" t="s">
        <v>26</v>
      </c>
      <c r="E644" s="1">
        <v>1</v>
      </c>
      <c r="F644" s="1">
        <v>6</v>
      </c>
      <c r="G644" s="1">
        <v>10</v>
      </c>
      <c r="H644" s="1" t="s">
        <v>1108</v>
      </c>
      <c r="I644" s="1" t="s">
        <v>28</v>
      </c>
      <c r="K644" s="1">
        <v>36</v>
      </c>
      <c r="L644" s="5" t="str">
        <f t="shared" si="1"/>
        <v>Mgr. Marian Podrazil (36 r.)</v>
      </c>
      <c r="M644" t="str">
        <f t="shared" si="2"/>
        <v>Podrazil</v>
      </c>
      <c r="N644" s="8"/>
    </row>
    <row r="645" spans="1:14" ht="12.75" hidden="1">
      <c r="A645" s="1" t="str">
        <f t="shared" si="0"/>
        <v>BratislavaPoslanec11</v>
      </c>
      <c r="B645" s="1" t="s">
        <v>302</v>
      </c>
      <c r="C645" s="1" t="s">
        <v>1058</v>
      </c>
      <c r="D645" s="1" t="s">
        <v>26</v>
      </c>
      <c r="E645" s="1">
        <v>1</v>
      </c>
      <c r="F645" s="1">
        <v>6</v>
      </c>
      <c r="G645" s="1">
        <v>11</v>
      </c>
      <c r="H645" s="1" t="s">
        <v>1110</v>
      </c>
      <c r="I645" s="1" t="s">
        <v>48</v>
      </c>
      <c r="K645" s="1">
        <v>63</v>
      </c>
      <c r="L645" s="5" t="str">
        <f t="shared" si="1"/>
        <v>JUDr. Izabela Rosíková (63 r.)</v>
      </c>
      <c r="M645" t="str">
        <f t="shared" si="2"/>
        <v>Rosíková</v>
      </c>
      <c r="N645" s="8"/>
    </row>
    <row r="646" spans="1:14" ht="12.75" hidden="1">
      <c r="A646" s="1" t="str">
        <f t="shared" si="0"/>
        <v>BratislavaPoslanec12</v>
      </c>
      <c r="B646" s="1" t="s">
        <v>302</v>
      </c>
      <c r="C646" s="1" t="s">
        <v>1058</v>
      </c>
      <c r="D646" s="1" t="s">
        <v>26</v>
      </c>
      <c r="E646" s="1">
        <v>1</v>
      </c>
      <c r="F646" s="1">
        <v>6</v>
      </c>
      <c r="G646" s="1">
        <v>12</v>
      </c>
      <c r="H646" s="1" t="s">
        <v>1112</v>
      </c>
      <c r="I646" s="1" t="s">
        <v>21</v>
      </c>
      <c r="J646" s="1" t="s">
        <v>42</v>
      </c>
      <c r="K646" s="1">
        <v>31</v>
      </c>
      <c r="L646" s="5" t="str">
        <f t="shared" si="1"/>
        <v>Ing. Lukáš Šoltés PhD. (31 r.)</v>
      </c>
      <c r="M646" t="str">
        <f t="shared" si="2"/>
        <v>Šoltés</v>
      </c>
      <c r="N646" s="8"/>
    </row>
    <row r="647" spans="1:14" ht="12.75" hidden="1">
      <c r="A647" s="1" t="str">
        <f t="shared" si="0"/>
        <v>BratislavaPoslanec13</v>
      </c>
      <c r="B647" s="1" t="s">
        <v>302</v>
      </c>
      <c r="C647" s="1" t="s">
        <v>1058</v>
      </c>
      <c r="D647" s="1" t="s">
        <v>26</v>
      </c>
      <c r="E647" s="1">
        <v>1</v>
      </c>
      <c r="F647" s="1">
        <v>6</v>
      </c>
      <c r="G647" s="1">
        <v>13</v>
      </c>
      <c r="H647" s="1" t="s">
        <v>1115</v>
      </c>
      <c r="I647" s="1" t="s">
        <v>21</v>
      </c>
      <c r="K647" s="1">
        <v>57</v>
      </c>
      <c r="L647" s="5" t="str">
        <f t="shared" si="1"/>
        <v>Ing. Pavel Vladovič (57 r.)</v>
      </c>
      <c r="M647" t="str">
        <f t="shared" si="2"/>
        <v>Vladovič</v>
      </c>
      <c r="N647" s="8"/>
    </row>
    <row r="648" spans="1:14" ht="12.75" hidden="1">
      <c r="A648" s="1" t="str">
        <f t="shared" si="0"/>
        <v>BratislavaPoslanec1</v>
      </c>
      <c r="B648" s="1" t="s">
        <v>302</v>
      </c>
      <c r="C648" s="1" t="s">
        <v>1058</v>
      </c>
      <c r="D648" s="1" t="s">
        <v>26</v>
      </c>
      <c r="E648" s="1">
        <v>2</v>
      </c>
      <c r="F648" s="1">
        <v>7</v>
      </c>
      <c r="G648" s="1">
        <v>1</v>
      </c>
      <c r="H648" s="1" t="s">
        <v>1118</v>
      </c>
      <c r="I648" s="1" t="s">
        <v>48</v>
      </c>
      <c r="K648" s="1">
        <v>26</v>
      </c>
      <c r="L648" s="5" t="str">
        <f t="shared" si="1"/>
        <v>JUDr. Dávid Béreš (26 r.)</v>
      </c>
      <c r="M648" t="str">
        <f t="shared" si="2"/>
        <v>Béreš</v>
      </c>
      <c r="N648" s="8"/>
    </row>
    <row r="649" spans="1:14" ht="12.75" hidden="1">
      <c r="A649" s="1" t="str">
        <f t="shared" si="0"/>
        <v>BratislavaPoslanec2</v>
      </c>
      <c r="B649" s="1" t="s">
        <v>302</v>
      </c>
      <c r="C649" s="1" t="s">
        <v>1058</v>
      </c>
      <c r="D649" s="1" t="s">
        <v>26</v>
      </c>
      <c r="E649" s="1">
        <v>2</v>
      </c>
      <c r="F649" s="1">
        <v>7</v>
      </c>
      <c r="G649" s="1">
        <v>2</v>
      </c>
      <c r="H649" s="1" t="s">
        <v>1120</v>
      </c>
      <c r="I649" s="1" t="s">
        <v>28</v>
      </c>
      <c r="K649" s="1">
        <v>50</v>
      </c>
      <c r="L649" s="5" t="str">
        <f t="shared" si="1"/>
        <v>Mgr. Marcel Burkert (50 r.)</v>
      </c>
      <c r="M649" t="str">
        <f t="shared" si="2"/>
        <v>Burkert</v>
      </c>
      <c r="N649" s="8"/>
    </row>
    <row r="650" spans="1:14" ht="12.75" hidden="1">
      <c r="A650" s="1" t="str">
        <f t="shared" si="0"/>
        <v>BratislavaPoslanec3</v>
      </c>
      <c r="B650" s="1" t="s">
        <v>302</v>
      </c>
      <c r="C650" s="1" t="s">
        <v>1058</v>
      </c>
      <c r="D650" s="1" t="s">
        <v>26</v>
      </c>
      <c r="E650" s="1">
        <v>2</v>
      </c>
      <c r="F650" s="1">
        <v>7</v>
      </c>
      <c r="G650" s="1">
        <v>3</v>
      </c>
      <c r="H650" s="1" t="s">
        <v>1123</v>
      </c>
      <c r="I650" s="1" t="s">
        <v>28</v>
      </c>
      <c r="K650" s="1">
        <v>29</v>
      </c>
      <c r="L650" s="5" t="str">
        <f t="shared" si="1"/>
        <v>Mgr. Alexej Dobroľubov (29 r.)</v>
      </c>
      <c r="M650" t="str">
        <f t="shared" si="2"/>
        <v>Dobroľubov</v>
      </c>
      <c r="N650" s="8"/>
    </row>
    <row r="651" spans="1:14" ht="12.75" hidden="1">
      <c r="A651" s="1" t="str">
        <f t="shared" si="0"/>
        <v>BratislavaPoslanec4</v>
      </c>
      <c r="B651" s="1" t="s">
        <v>302</v>
      </c>
      <c r="C651" s="1" t="s">
        <v>1058</v>
      </c>
      <c r="D651" s="1" t="s">
        <v>26</v>
      </c>
      <c r="E651" s="1">
        <v>2</v>
      </c>
      <c r="F651" s="1">
        <v>7</v>
      </c>
      <c r="G651" s="1">
        <v>4</v>
      </c>
      <c r="H651" s="1" t="s">
        <v>648</v>
      </c>
      <c r="I651" s="1" t="s">
        <v>21</v>
      </c>
      <c r="J651" s="1" t="s">
        <v>649</v>
      </c>
      <c r="K651" s="1">
        <v>44</v>
      </c>
      <c r="L651" s="5" t="str">
        <f t="shared" si="1"/>
        <v>Ing. Libor Gula M.A. (44 r.)</v>
      </c>
      <c r="M651" t="str">
        <f t="shared" si="2"/>
        <v>Gula</v>
      </c>
      <c r="N651" s="8"/>
    </row>
    <row r="652" spans="1:14" ht="12.75" hidden="1">
      <c r="A652" s="1" t="str">
        <f t="shared" si="0"/>
        <v>BratislavaPoslanec5</v>
      </c>
      <c r="B652" s="1" t="s">
        <v>302</v>
      </c>
      <c r="C652" s="1" t="s">
        <v>1058</v>
      </c>
      <c r="D652" s="1" t="s">
        <v>26</v>
      </c>
      <c r="E652" s="1">
        <v>2</v>
      </c>
      <c r="F652" s="1">
        <v>7</v>
      </c>
      <c r="G652" s="1">
        <v>5</v>
      </c>
      <c r="H652" s="1" t="s">
        <v>651</v>
      </c>
      <c r="I652" s="1" t="s">
        <v>21</v>
      </c>
      <c r="K652" s="1">
        <v>38</v>
      </c>
      <c r="L652" s="5" t="str">
        <f t="shared" si="1"/>
        <v>Ing. Tomáš Hanulík (38 r.)</v>
      </c>
      <c r="M652" t="str">
        <f t="shared" si="2"/>
        <v>Hanulík</v>
      </c>
      <c r="N652" s="8"/>
    </row>
    <row r="653" spans="1:14" ht="12.75" hidden="1">
      <c r="A653" s="1" t="str">
        <f t="shared" si="0"/>
        <v>BratislavaPoslanec6</v>
      </c>
      <c r="B653" s="1" t="s">
        <v>302</v>
      </c>
      <c r="C653" s="1" t="s">
        <v>1058</v>
      </c>
      <c r="D653" s="1" t="s">
        <v>26</v>
      </c>
      <c r="E653" s="1">
        <v>2</v>
      </c>
      <c r="F653" s="1">
        <v>7</v>
      </c>
      <c r="G653" s="1">
        <v>6</v>
      </c>
      <c r="H653" s="1" t="s">
        <v>1128</v>
      </c>
      <c r="I653" s="1" t="s">
        <v>21</v>
      </c>
      <c r="K653" s="1">
        <v>74</v>
      </c>
      <c r="L653" s="5" t="str">
        <f t="shared" si="1"/>
        <v>Ing. Boris Hradecký (74 r.)</v>
      </c>
      <c r="M653" t="str">
        <f t="shared" si="2"/>
        <v>Hradecký</v>
      </c>
      <c r="N653" s="8"/>
    </row>
    <row r="654" spans="1:14" ht="12.75" hidden="1">
      <c r="A654" s="1" t="str">
        <f t="shared" si="0"/>
        <v>BratislavaPoslanec7</v>
      </c>
      <c r="B654" s="1" t="s">
        <v>302</v>
      </c>
      <c r="C654" s="1" t="s">
        <v>1058</v>
      </c>
      <c r="D654" s="1" t="s">
        <v>26</v>
      </c>
      <c r="E654" s="1">
        <v>2</v>
      </c>
      <c r="F654" s="1">
        <v>7</v>
      </c>
      <c r="G654" s="1">
        <v>7</v>
      </c>
      <c r="H654" s="1" t="s">
        <v>660</v>
      </c>
      <c r="I654" s="1" t="s">
        <v>203</v>
      </c>
      <c r="K654" s="1">
        <v>46</v>
      </c>
      <c r="L654" s="5" t="str">
        <f t="shared" si="1"/>
        <v>Mgr. Bc. Daniela Olenočinová (46 r.)</v>
      </c>
      <c r="M654" t="str">
        <f t="shared" si="2"/>
        <v>Olenočinová</v>
      </c>
      <c r="N654" s="8"/>
    </row>
    <row r="655" spans="1:14" ht="12.75" hidden="1">
      <c r="A655" s="1" t="str">
        <f t="shared" si="0"/>
        <v>BratislavaPoslanec8</v>
      </c>
      <c r="B655" s="1" t="s">
        <v>302</v>
      </c>
      <c r="C655" s="1" t="s">
        <v>1058</v>
      </c>
      <c r="D655" s="1" t="s">
        <v>26</v>
      </c>
      <c r="E655" s="1">
        <v>2</v>
      </c>
      <c r="F655" s="1">
        <v>7</v>
      </c>
      <c r="G655" s="1">
        <v>8</v>
      </c>
      <c r="H655" s="1" t="s">
        <v>666</v>
      </c>
      <c r="I655" s="1" t="s">
        <v>28</v>
      </c>
      <c r="K655" s="1">
        <v>47</v>
      </c>
      <c r="L655" s="5" t="str">
        <f t="shared" si="1"/>
        <v>Mgr. Viera Psotková (47 r.)</v>
      </c>
      <c r="M655" t="str">
        <f t="shared" si="2"/>
        <v>Psotková</v>
      </c>
      <c r="N655" s="8"/>
    </row>
    <row r="656" spans="1:14" ht="12.75" hidden="1">
      <c r="A656" s="1" t="str">
        <f t="shared" si="0"/>
        <v>BratislavaPoslanec9</v>
      </c>
      <c r="B656" s="1" t="s">
        <v>302</v>
      </c>
      <c r="C656" s="1" t="s">
        <v>1058</v>
      </c>
      <c r="D656" s="1" t="s">
        <v>26</v>
      </c>
      <c r="E656" s="1">
        <v>2</v>
      </c>
      <c r="F656" s="1">
        <v>7</v>
      </c>
      <c r="G656" s="1">
        <v>9</v>
      </c>
      <c r="H656" s="1" t="s">
        <v>668</v>
      </c>
      <c r="I656" s="1" t="s">
        <v>28</v>
      </c>
      <c r="J656" s="1" t="s">
        <v>1133</v>
      </c>
      <c r="K656" s="1">
        <v>27</v>
      </c>
      <c r="L656" s="5" t="str">
        <f t="shared" si="1"/>
        <v>Mgr. Marek Rapant LL.M. (27 r.)</v>
      </c>
      <c r="M656" t="str">
        <f t="shared" si="2"/>
        <v>Rapant</v>
      </c>
      <c r="N656" s="8"/>
    </row>
    <row r="657" spans="1:14" ht="12.75" hidden="1">
      <c r="A657" s="1" t="str">
        <f t="shared" si="0"/>
        <v>BratislavaPoslanec10</v>
      </c>
      <c r="B657" s="1" t="s">
        <v>302</v>
      </c>
      <c r="C657" s="1" t="s">
        <v>1058</v>
      </c>
      <c r="D657" s="1" t="s">
        <v>26</v>
      </c>
      <c r="E657" s="1">
        <v>2</v>
      </c>
      <c r="F657" s="1">
        <v>7</v>
      </c>
      <c r="G657" s="1">
        <v>10</v>
      </c>
      <c r="H657" s="1" t="s">
        <v>1135</v>
      </c>
      <c r="I657" s="1"/>
      <c r="K657" s="1">
        <v>51</v>
      </c>
      <c r="L657" s="5" t="str">
        <f t="shared" si="1"/>
        <v>Ján Ružovič (51 r.)</v>
      </c>
      <c r="M657" t="str">
        <f t="shared" si="2"/>
        <v>Ružovič</v>
      </c>
      <c r="N657" s="8"/>
    </row>
    <row r="658" spans="1:14" ht="12.75" hidden="1">
      <c r="A658" s="1" t="str">
        <f t="shared" si="0"/>
        <v>BratislavaPoslanec11</v>
      </c>
      <c r="B658" s="1" t="s">
        <v>302</v>
      </c>
      <c r="C658" s="1" t="s">
        <v>1058</v>
      </c>
      <c r="D658" s="1" t="s">
        <v>26</v>
      </c>
      <c r="E658" s="1">
        <v>2</v>
      </c>
      <c r="F658" s="1">
        <v>7</v>
      </c>
      <c r="G658" s="1">
        <v>11</v>
      </c>
      <c r="H658" s="1" t="s">
        <v>1137</v>
      </c>
      <c r="I658" s="1"/>
      <c r="K658" s="1">
        <v>47</v>
      </c>
      <c r="L658" s="5" t="str">
        <f t="shared" si="1"/>
        <v>Branko Semančík (47 r.)</v>
      </c>
      <c r="M658" t="str">
        <f t="shared" si="2"/>
        <v>Semančík</v>
      </c>
      <c r="N658" s="8"/>
    </row>
    <row r="659" spans="1:14" ht="12.75" hidden="1">
      <c r="A659" s="1" t="str">
        <f t="shared" si="0"/>
        <v>BratislavaPoslanec12</v>
      </c>
      <c r="B659" s="1" t="s">
        <v>302</v>
      </c>
      <c r="C659" s="1" t="s">
        <v>1058</v>
      </c>
      <c r="D659" s="1" t="s">
        <v>26</v>
      </c>
      <c r="E659" s="1">
        <v>2</v>
      </c>
      <c r="F659" s="1">
        <v>7</v>
      </c>
      <c r="G659" s="1">
        <v>12</v>
      </c>
      <c r="H659" s="1" t="s">
        <v>1139</v>
      </c>
      <c r="I659" s="1"/>
      <c r="K659" s="1">
        <v>49</v>
      </c>
      <c r="L659" s="5" t="str">
        <f t="shared" si="1"/>
        <v>Vladimír Straka (49 r.)</v>
      </c>
      <c r="M659" t="str">
        <f t="shared" si="2"/>
        <v>Straka</v>
      </c>
      <c r="N659" s="8"/>
    </row>
    <row r="660" spans="1:14" ht="12.75" hidden="1">
      <c r="A660" s="1" t="str">
        <f t="shared" si="0"/>
        <v>BratislavaPoslanec13</v>
      </c>
      <c r="B660" s="1" t="s">
        <v>302</v>
      </c>
      <c r="C660" s="1" t="s">
        <v>1058</v>
      </c>
      <c r="D660" s="1" t="s">
        <v>26</v>
      </c>
      <c r="E660" s="1">
        <v>2</v>
      </c>
      <c r="F660" s="1">
        <v>7</v>
      </c>
      <c r="G660" s="1">
        <v>13</v>
      </c>
      <c r="H660" s="1" t="s">
        <v>1142</v>
      </c>
      <c r="I660" s="1" t="s">
        <v>23</v>
      </c>
      <c r="J660" s="1" t="s">
        <v>1143</v>
      </c>
      <c r="K660" s="1">
        <v>47</v>
      </c>
      <c r="L660" s="5" t="str">
        <f t="shared" si="1"/>
        <v>MUDr. Juraj Štekláč PhD. MPH. (47 r.)</v>
      </c>
      <c r="M660" t="str">
        <f t="shared" si="2"/>
        <v>Štekláč</v>
      </c>
      <c r="N660" s="8"/>
    </row>
    <row r="661" spans="1:14" ht="12.75" hidden="1">
      <c r="A661" s="1" t="str">
        <f t="shared" si="0"/>
        <v>BratislavaPoslanec1</v>
      </c>
      <c r="B661" s="1" t="s">
        <v>302</v>
      </c>
      <c r="C661" s="1" t="s">
        <v>1058</v>
      </c>
      <c r="D661" s="1" t="s">
        <v>26</v>
      </c>
      <c r="E661" s="1">
        <v>3</v>
      </c>
      <c r="F661" s="1">
        <v>6</v>
      </c>
      <c r="G661" s="1">
        <v>1</v>
      </c>
      <c r="H661" s="1" t="s">
        <v>1144</v>
      </c>
      <c r="I661" s="1"/>
      <c r="K661" s="1">
        <v>43</v>
      </c>
      <c r="L661" s="5" t="str">
        <f t="shared" si="1"/>
        <v>Marian Blaško (43 r.)</v>
      </c>
      <c r="M661" t="str">
        <f t="shared" si="2"/>
        <v>Blaško</v>
      </c>
      <c r="N661" s="8"/>
    </row>
    <row r="662" spans="1:14" ht="12.75" hidden="1">
      <c r="A662" s="1" t="str">
        <f t="shared" si="0"/>
        <v>BratislavaPoslanec2</v>
      </c>
      <c r="B662" s="1" t="s">
        <v>302</v>
      </c>
      <c r="C662" s="1" t="s">
        <v>1058</v>
      </c>
      <c r="D662" s="1" t="s">
        <v>26</v>
      </c>
      <c r="E662" s="1">
        <v>3</v>
      </c>
      <c r="F662" s="1">
        <v>6</v>
      </c>
      <c r="G662" s="1">
        <v>2</v>
      </c>
      <c r="H662" s="1" t="s">
        <v>1146</v>
      </c>
      <c r="I662" s="1" t="s">
        <v>21</v>
      </c>
      <c r="K662" s="1">
        <v>53</v>
      </c>
      <c r="L662" s="5" t="str">
        <f t="shared" si="1"/>
        <v>Ing. Marián Bohunský (53 r.)</v>
      </c>
      <c r="M662" t="str">
        <f t="shared" si="2"/>
        <v>Bohunský</v>
      </c>
      <c r="N662" s="8"/>
    </row>
    <row r="663" spans="1:14" ht="12.75" hidden="1">
      <c r="A663" s="1" t="str">
        <f t="shared" si="0"/>
        <v>BratislavaPoslanec3</v>
      </c>
      <c r="B663" s="1" t="s">
        <v>302</v>
      </c>
      <c r="C663" s="1" t="s">
        <v>1058</v>
      </c>
      <c r="D663" s="1" t="s">
        <v>26</v>
      </c>
      <c r="E663" s="1">
        <v>3</v>
      </c>
      <c r="F663" s="1">
        <v>6</v>
      </c>
      <c r="G663" s="1">
        <v>3</v>
      </c>
      <c r="H663" s="1" t="s">
        <v>1149</v>
      </c>
      <c r="I663" s="1"/>
      <c r="K663" s="1">
        <v>27</v>
      </c>
      <c r="L663" s="5" t="str">
        <f t="shared" si="1"/>
        <v>Tomáš Husár (27 r.)</v>
      </c>
      <c r="M663" t="str">
        <f t="shared" si="2"/>
        <v>Husár</v>
      </c>
      <c r="N663" s="8"/>
    </row>
    <row r="664" spans="1:14" ht="12.75" hidden="1">
      <c r="A664" s="1" t="str">
        <f t="shared" si="0"/>
        <v>BratislavaPoslanec4</v>
      </c>
      <c r="B664" s="1" t="s">
        <v>302</v>
      </c>
      <c r="C664" s="1" t="s">
        <v>1058</v>
      </c>
      <c r="D664" s="1" t="s">
        <v>26</v>
      </c>
      <c r="E664" s="1">
        <v>3</v>
      </c>
      <c r="F664" s="1">
        <v>6</v>
      </c>
      <c r="G664" s="1">
        <v>4</v>
      </c>
      <c r="H664" s="1" t="s">
        <v>1151</v>
      </c>
      <c r="I664" s="1"/>
      <c r="K664" s="1">
        <v>42</v>
      </c>
      <c r="L664" s="5" t="str">
        <f t="shared" si="1"/>
        <v>Andrei Daniel Kiszel (42 r.)</v>
      </c>
      <c r="M664" t="str">
        <f t="shared" si="2"/>
        <v>Daniel Kiszel</v>
      </c>
      <c r="N664" s="8"/>
    </row>
    <row r="665" spans="1:14" ht="12.75" hidden="1">
      <c r="A665" s="1" t="str">
        <f t="shared" si="0"/>
        <v>BratislavaPoslanec5</v>
      </c>
      <c r="B665" s="1" t="s">
        <v>302</v>
      </c>
      <c r="C665" s="1" t="s">
        <v>1058</v>
      </c>
      <c r="D665" s="1" t="s">
        <v>26</v>
      </c>
      <c r="E665" s="1">
        <v>3</v>
      </c>
      <c r="F665" s="1">
        <v>6</v>
      </c>
      <c r="G665" s="1">
        <v>5</v>
      </c>
      <c r="H665" s="1" t="s">
        <v>658</v>
      </c>
      <c r="I665" s="1" t="s">
        <v>21</v>
      </c>
      <c r="K665" s="1">
        <v>54</v>
      </c>
      <c r="L665" s="5" t="str">
        <f t="shared" si="1"/>
        <v>Ing. Lilia Lohnická (54 r.)</v>
      </c>
      <c r="M665" t="str">
        <f t="shared" si="2"/>
        <v>Lohnická</v>
      </c>
      <c r="N665" s="8"/>
    </row>
    <row r="666" spans="1:14" ht="12.75" hidden="1">
      <c r="A666" s="1" t="str">
        <f t="shared" si="0"/>
        <v>BratislavaPoslanec6</v>
      </c>
      <c r="B666" s="1" t="s">
        <v>302</v>
      </c>
      <c r="C666" s="1" t="s">
        <v>1058</v>
      </c>
      <c r="D666" s="1" t="s">
        <v>26</v>
      </c>
      <c r="E666" s="1">
        <v>3</v>
      </c>
      <c r="F666" s="1">
        <v>6</v>
      </c>
      <c r="G666" s="1">
        <v>6</v>
      </c>
      <c r="H666" s="1" t="s">
        <v>1155</v>
      </c>
      <c r="I666" s="1" t="s">
        <v>48</v>
      </c>
      <c r="K666" s="1">
        <v>39</v>
      </c>
      <c r="L666" s="5" t="str">
        <f t="shared" si="1"/>
        <v>JUDr. Dušan Mikuláš (39 r.)</v>
      </c>
      <c r="M666" t="str">
        <f t="shared" si="2"/>
        <v>Mikuláš</v>
      </c>
      <c r="N666" s="8"/>
    </row>
    <row r="667" spans="1:14" ht="12.75" hidden="1">
      <c r="A667" s="1" t="str">
        <f t="shared" si="0"/>
        <v>BratislavaPoslanec7</v>
      </c>
      <c r="B667" s="1" t="s">
        <v>302</v>
      </c>
      <c r="C667" s="1" t="s">
        <v>1058</v>
      </c>
      <c r="D667" s="1" t="s">
        <v>26</v>
      </c>
      <c r="E667" s="1">
        <v>3</v>
      </c>
      <c r="F667" s="1">
        <v>6</v>
      </c>
      <c r="G667" s="1">
        <v>7</v>
      </c>
      <c r="H667" s="1" t="s">
        <v>1157</v>
      </c>
      <c r="I667" s="1" t="s">
        <v>28</v>
      </c>
      <c r="K667" s="1">
        <v>34</v>
      </c>
      <c r="L667" s="5" t="str">
        <f t="shared" si="1"/>
        <v>Mgr. Matej Nagy (34 r.)</v>
      </c>
      <c r="M667" t="str">
        <f t="shared" si="2"/>
        <v>Nagy</v>
      </c>
      <c r="N667" s="8"/>
    </row>
    <row r="668" spans="1:14" ht="12.75" hidden="1">
      <c r="A668" s="1" t="str">
        <f t="shared" si="0"/>
        <v>BratislavaPoslanec8</v>
      </c>
      <c r="B668" s="1" t="s">
        <v>302</v>
      </c>
      <c r="C668" s="1" t="s">
        <v>1058</v>
      </c>
      <c r="D668" s="1" t="s">
        <v>26</v>
      </c>
      <c r="E668" s="1">
        <v>3</v>
      </c>
      <c r="F668" s="1">
        <v>6</v>
      </c>
      <c r="G668" s="1">
        <v>8</v>
      </c>
      <c r="H668" s="1" t="s">
        <v>1159</v>
      </c>
      <c r="I668" s="1" t="s">
        <v>21</v>
      </c>
      <c r="K668" s="1">
        <v>63</v>
      </c>
      <c r="L668" s="5" t="str">
        <f t="shared" si="1"/>
        <v>Ing. Ján Palárik (63 r.)</v>
      </c>
      <c r="M668" t="str">
        <f t="shared" si="2"/>
        <v>Palárik</v>
      </c>
      <c r="N668" s="8"/>
    </row>
    <row r="669" spans="1:14" ht="12.75" hidden="1">
      <c r="A669" s="1" t="str">
        <f t="shared" si="0"/>
        <v>BratislavaPoslanec9</v>
      </c>
      <c r="B669" s="1" t="s">
        <v>302</v>
      </c>
      <c r="C669" s="1" t="s">
        <v>1058</v>
      </c>
      <c r="D669" s="1" t="s">
        <v>26</v>
      </c>
      <c r="E669" s="1">
        <v>3</v>
      </c>
      <c r="F669" s="1">
        <v>6</v>
      </c>
      <c r="G669" s="1">
        <v>9</v>
      </c>
      <c r="H669" s="1" t="s">
        <v>1161</v>
      </c>
      <c r="I669" s="1" t="s">
        <v>21</v>
      </c>
      <c r="K669" s="1">
        <v>52</v>
      </c>
      <c r="L669" s="5" t="str">
        <f t="shared" si="1"/>
        <v>Ing. Pavel Srnák (52 r.)</v>
      </c>
      <c r="M669" t="str">
        <f t="shared" si="2"/>
        <v>Srnák</v>
      </c>
      <c r="N669" s="8"/>
    </row>
    <row r="670" spans="1:14" ht="12.75" hidden="1">
      <c r="A670" s="1" t="str">
        <f t="shared" si="0"/>
        <v>BratislavaPoslanec10</v>
      </c>
      <c r="B670" s="1" t="s">
        <v>302</v>
      </c>
      <c r="C670" s="1" t="s">
        <v>1058</v>
      </c>
      <c r="D670" s="1" t="s">
        <v>26</v>
      </c>
      <c r="E670" s="1">
        <v>3</v>
      </c>
      <c r="F670" s="1">
        <v>6</v>
      </c>
      <c r="G670" s="1">
        <v>10</v>
      </c>
      <c r="H670" s="1" t="s">
        <v>1163</v>
      </c>
      <c r="I670" s="1" t="s">
        <v>1164</v>
      </c>
      <c r="K670" s="1">
        <v>31</v>
      </c>
      <c r="L670" s="5" t="str">
        <f t="shared" si="1"/>
        <v>Mgr.art. Magdaléna Škrovanová (31 r.)</v>
      </c>
      <c r="M670" t="str">
        <f t="shared" si="2"/>
        <v>Škrovanová</v>
      </c>
      <c r="N670" s="8"/>
    </row>
    <row r="671" spans="1:14" ht="12.75" hidden="1">
      <c r="A671" s="1" t="str">
        <f t="shared" si="0"/>
        <v>BratislavaPoslanec11</v>
      </c>
      <c r="B671" s="1" t="s">
        <v>302</v>
      </c>
      <c r="C671" s="1" t="s">
        <v>1058</v>
      </c>
      <c r="D671" s="1" t="s">
        <v>26</v>
      </c>
      <c r="E671" s="1">
        <v>3</v>
      </c>
      <c r="F671" s="1">
        <v>6</v>
      </c>
      <c r="G671" s="1">
        <v>11</v>
      </c>
      <c r="H671" s="1" t="s">
        <v>673</v>
      </c>
      <c r="I671" s="1" t="s">
        <v>28</v>
      </c>
      <c r="K671" s="1">
        <v>46</v>
      </c>
      <c r="L671" s="5" t="str">
        <f t="shared" si="1"/>
        <v>Mgr. Michal Vavro (46 r.)</v>
      </c>
      <c r="M671" t="str">
        <f t="shared" si="2"/>
        <v>Vavro</v>
      </c>
      <c r="N671" s="8"/>
    </row>
    <row r="672" spans="1:14" ht="12.75" hidden="1">
      <c r="A672" s="1" t="str">
        <f t="shared" si="0"/>
        <v>BratislavaPoslanec1</v>
      </c>
      <c r="B672" s="1" t="s">
        <v>302</v>
      </c>
      <c r="C672" s="1" t="s">
        <v>1058</v>
      </c>
      <c r="D672" s="1" t="s">
        <v>26</v>
      </c>
      <c r="E672" s="1">
        <v>4</v>
      </c>
      <c r="F672" s="1">
        <v>6</v>
      </c>
      <c r="G672" s="1">
        <v>1</v>
      </c>
      <c r="H672" s="1" t="s">
        <v>1170</v>
      </c>
      <c r="I672" s="1"/>
      <c r="K672" s="1">
        <v>49</v>
      </c>
      <c r="L672" s="5" t="str">
        <f t="shared" si="1"/>
        <v>Roman Bodinger (49 r.)</v>
      </c>
      <c r="M672" t="str">
        <f t="shared" si="2"/>
        <v>Bodinger</v>
      </c>
      <c r="N672" s="8"/>
    </row>
    <row r="673" spans="1:14" ht="12.75" hidden="1">
      <c r="A673" s="1" t="str">
        <f t="shared" si="0"/>
        <v>BratislavaPoslanec2</v>
      </c>
      <c r="B673" s="1" t="s">
        <v>302</v>
      </c>
      <c r="C673" s="1" t="s">
        <v>1058</v>
      </c>
      <c r="D673" s="1" t="s">
        <v>26</v>
      </c>
      <c r="E673" s="1">
        <v>4</v>
      </c>
      <c r="F673" s="1">
        <v>6</v>
      </c>
      <c r="G673" s="1">
        <v>2</v>
      </c>
      <c r="H673" s="1" t="s">
        <v>1172</v>
      </c>
      <c r="I673" s="1" t="s">
        <v>21</v>
      </c>
      <c r="K673" s="1">
        <v>31</v>
      </c>
      <c r="L673" s="5" t="str">
        <f t="shared" si="1"/>
        <v>Ing. Mário Borza (31 r.)</v>
      </c>
      <c r="M673" t="str">
        <f t="shared" si="2"/>
        <v>Borza</v>
      </c>
      <c r="N673" s="8"/>
    </row>
    <row r="674" spans="1:14" ht="12.75" hidden="1">
      <c r="A674" s="1" t="str">
        <f t="shared" si="0"/>
        <v>BratislavaPoslanec3</v>
      </c>
      <c r="B674" s="1" t="s">
        <v>302</v>
      </c>
      <c r="C674" s="1" t="s">
        <v>1058</v>
      </c>
      <c r="D674" s="1" t="s">
        <v>26</v>
      </c>
      <c r="E674" s="1">
        <v>4</v>
      </c>
      <c r="F674" s="1">
        <v>6</v>
      </c>
      <c r="G674" s="1">
        <v>3</v>
      </c>
      <c r="H674" s="1" t="s">
        <v>1174</v>
      </c>
      <c r="I674" s="1" t="s">
        <v>28</v>
      </c>
      <c r="K674" s="1">
        <v>44</v>
      </c>
      <c r="L674" s="5" t="str">
        <f t="shared" si="1"/>
        <v>Mgr. Igor Čajka (44 r.)</v>
      </c>
      <c r="M674" t="str">
        <f t="shared" si="2"/>
        <v>Čajka</v>
      </c>
      <c r="N674" s="8"/>
    </row>
    <row r="675" spans="1:14" ht="12.75" hidden="1">
      <c r="A675" s="1" t="str">
        <f t="shared" si="0"/>
        <v>BratislavaPoslanec4</v>
      </c>
      <c r="B675" s="1" t="s">
        <v>302</v>
      </c>
      <c r="C675" s="1" t="s">
        <v>1058</v>
      </c>
      <c r="D675" s="1" t="s">
        <v>26</v>
      </c>
      <c r="E675" s="1">
        <v>4</v>
      </c>
      <c r="F675" s="1">
        <v>6</v>
      </c>
      <c r="G675" s="1">
        <v>4</v>
      </c>
      <c r="H675" s="1" t="s">
        <v>1177</v>
      </c>
      <c r="I675" s="1"/>
      <c r="K675" s="1">
        <v>55</v>
      </c>
      <c r="L675" s="5" t="str">
        <f t="shared" si="1"/>
        <v>Štefan Gubrica (55 r.)</v>
      </c>
      <c r="M675" t="str">
        <f t="shared" si="2"/>
        <v>Gubrica</v>
      </c>
      <c r="N675" s="8"/>
    </row>
    <row r="676" spans="1:14" ht="12.75" hidden="1">
      <c r="A676" s="1" t="str">
        <f t="shared" si="0"/>
        <v>BratislavaPoslanec5</v>
      </c>
      <c r="B676" s="1" t="s">
        <v>302</v>
      </c>
      <c r="C676" s="1" t="s">
        <v>1058</v>
      </c>
      <c r="D676" s="1" t="s">
        <v>26</v>
      </c>
      <c r="E676" s="1">
        <v>4</v>
      </c>
      <c r="F676" s="1">
        <v>6</v>
      </c>
      <c r="G676" s="1">
        <v>5</v>
      </c>
      <c r="H676" s="1" t="s">
        <v>654</v>
      </c>
      <c r="I676" s="1" t="s">
        <v>21</v>
      </c>
      <c r="K676" s="1">
        <v>33</v>
      </c>
      <c r="L676" s="5" t="str">
        <f t="shared" si="1"/>
        <v>Ing. Juraj Káčer (33 r.)</v>
      </c>
      <c r="M676" t="str">
        <f t="shared" si="2"/>
        <v>Káčer</v>
      </c>
      <c r="N676" s="8"/>
    </row>
    <row r="677" spans="1:14" ht="12.75" hidden="1">
      <c r="A677" s="1" t="str">
        <f t="shared" si="0"/>
        <v>BratislavaPoslanec6</v>
      </c>
      <c r="B677" s="1" t="s">
        <v>302</v>
      </c>
      <c r="C677" s="1" t="s">
        <v>1058</v>
      </c>
      <c r="D677" s="1" t="s">
        <v>26</v>
      </c>
      <c r="E677" s="1">
        <v>4</v>
      </c>
      <c r="F677" s="1">
        <v>6</v>
      </c>
      <c r="G677" s="1">
        <v>6</v>
      </c>
      <c r="H677" s="1" t="s">
        <v>1181</v>
      </c>
      <c r="I677" s="1" t="s">
        <v>21</v>
      </c>
      <c r="K677" s="1">
        <v>42</v>
      </c>
      <c r="L677" s="5" t="str">
        <f t="shared" si="1"/>
        <v>Ing. Igor Mravec (42 r.)</v>
      </c>
      <c r="M677" t="str">
        <f t="shared" si="2"/>
        <v>Mravec</v>
      </c>
      <c r="N677" s="8"/>
    </row>
    <row r="678" spans="1:14" ht="12.75" hidden="1">
      <c r="A678" s="1" t="str">
        <f t="shared" si="0"/>
        <v>BratislavaPoslanec7</v>
      </c>
      <c r="B678" s="1" t="s">
        <v>302</v>
      </c>
      <c r="C678" s="1" t="s">
        <v>1058</v>
      </c>
      <c r="D678" s="1" t="s">
        <v>26</v>
      </c>
      <c r="E678" s="1">
        <v>4</v>
      </c>
      <c r="F678" s="1">
        <v>6</v>
      </c>
      <c r="G678" s="1">
        <v>7</v>
      </c>
      <c r="H678" s="1" t="s">
        <v>1183</v>
      </c>
      <c r="I678" s="1" t="s">
        <v>48</v>
      </c>
      <c r="K678" s="1">
        <v>58</v>
      </c>
      <c r="L678" s="5" t="str">
        <f t="shared" si="1"/>
        <v>JUDr. Miroslav Pástor (58 r.)</v>
      </c>
      <c r="M678" t="str">
        <f t="shared" si="2"/>
        <v>Pástor</v>
      </c>
      <c r="N678" s="8"/>
    </row>
    <row r="679" spans="1:14" ht="12.75" hidden="1">
      <c r="A679" s="1" t="str">
        <f t="shared" si="0"/>
        <v>BratislavaPoslanec8</v>
      </c>
      <c r="B679" s="1" t="s">
        <v>302</v>
      </c>
      <c r="C679" s="1" t="s">
        <v>1058</v>
      </c>
      <c r="D679" s="1" t="s">
        <v>26</v>
      </c>
      <c r="E679" s="1">
        <v>4</v>
      </c>
      <c r="F679" s="1">
        <v>6</v>
      </c>
      <c r="G679" s="1">
        <v>8</v>
      </c>
      <c r="H679" s="1" t="s">
        <v>663</v>
      </c>
      <c r="I679" s="1" t="s">
        <v>21</v>
      </c>
      <c r="K679" s="1">
        <v>57</v>
      </c>
      <c r="L679" s="5" t="str">
        <f t="shared" si="1"/>
        <v>Ing. Iveta Petrušková (57 r.)</v>
      </c>
      <c r="M679" t="str">
        <f t="shared" si="2"/>
        <v>Petrušková</v>
      </c>
      <c r="N679" s="8"/>
    </row>
    <row r="680" spans="1:14" ht="12.75" hidden="1">
      <c r="A680" s="1" t="str">
        <f t="shared" si="0"/>
        <v>BratislavaPoslanec9</v>
      </c>
      <c r="B680" s="1" t="s">
        <v>302</v>
      </c>
      <c r="C680" s="1" t="s">
        <v>1058</v>
      </c>
      <c r="D680" s="1" t="s">
        <v>26</v>
      </c>
      <c r="E680" s="1">
        <v>4</v>
      </c>
      <c r="F680" s="1">
        <v>6</v>
      </c>
      <c r="G680" s="1">
        <v>9</v>
      </c>
      <c r="H680" s="1" t="s">
        <v>1186</v>
      </c>
      <c r="I680" s="1"/>
      <c r="K680" s="1">
        <v>46</v>
      </c>
      <c r="L680" s="5" t="str">
        <f t="shared" si="1"/>
        <v>Maroš Repík (46 r.)</v>
      </c>
      <c r="M680" t="str">
        <f t="shared" si="2"/>
        <v>Repík</v>
      </c>
      <c r="N680" s="8"/>
    </row>
    <row r="681" spans="1:14" ht="12.75" hidden="1">
      <c r="A681" s="1" t="str">
        <f t="shared" si="0"/>
        <v>BratislavaPoslanec10</v>
      </c>
      <c r="B681" s="1" t="s">
        <v>302</v>
      </c>
      <c r="C681" s="1" t="s">
        <v>1058</v>
      </c>
      <c r="D681" s="1" t="s">
        <v>26</v>
      </c>
      <c r="E681" s="1">
        <v>4</v>
      </c>
      <c r="F681" s="1">
        <v>6</v>
      </c>
      <c r="G681" s="1">
        <v>10</v>
      </c>
      <c r="H681" s="1" t="s">
        <v>1188</v>
      </c>
      <c r="I681" s="1"/>
      <c r="K681" s="1">
        <v>39</v>
      </c>
      <c r="L681" s="5" t="str">
        <f t="shared" si="1"/>
        <v>Marián Takács (39 r.)</v>
      </c>
      <c r="M681" t="str">
        <f t="shared" si="2"/>
        <v>Takács</v>
      </c>
      <c r="N681" s="8"/>
    </row>
    <row r="682" spans="1:14" ht="12.75" hidden="1">
      <c r="A682" s="1" t="str">
        <f t="shared" si="0"/>
        <v>BratislavaStarosta1</v>
      </c>
      <c r="B682" s="1" t="s">
        <v>302</v>
      </c>
      <c r="C682" s="1" t="s">
        <v>1190</v>
      </c>
      <c r="D682" s="1" t="s">
        <v>988</v>
      </c>
      <c r="E682" s="1">
        <v>0</v>
      </c>
      <c r="F682" s="1">
        <v>1</v>
      </c>
      <c r="G682" s="1">
        <v>1</v>
      </c>
      <c r="H682" s="1" t="s">
        <v>749</v>
      </c>
      <c r="I682" s="1" t="s">
        <v>21</v>
      </c>
      <c r="K682" s="1">
        <v>66</v>
      </c>
      <c r="L682" s="5" t="str">
        <f t="shared" si="1"/>
        <v>Ing. Pavel Škodler (66 r.)</v>
      </c>
      <c r="M682" t="str">
        <f t="shared" si="2"/>
        <v>Škodler</v>
      </c>
      <c r="N682" s="8"/>
    </row>
    <row r="683" spans="1:14" ht="12.75" hidden="1">
      <c r="A683" s="1" t="str">
        <f t="shared" si="0"/>
        <v>BratislavaStarosta2</v>
      </c>
      <c r="B683" s="1" t="s">
        <v>302</v>
      </c>
      <c r="C683" s="1" t="s">
        <v>1190</v>
      </c>
      <c r="D683" s="1" t="s">
        <v>988</v>
      </c>
      <c r="E683" s="1">
        <v>0</v>
      </c>
      <c r="F683" s="1">
        <v>1</v>
      </c>
      <c r="G683" s="1">
        <v>2</v>
      </c>
      <c r="H683" s="1" t="s">
        <v>751</v>
      </c>
      <c r="I683" s="1" t="s">
        <v>752</v>
      </c>
      <c r="K683" s="1">
        <v>42</v>
      </c>
      <c r="L683" s="5" t="str">
        <f t="shared" si="1"/>
        <v>JUDr. Mgr. Jozef Uhler (42 r.)</v>
      </c>
      <c r="M683" t="str">
        <f t="shared" si="2"/>
        <v>Uhler</v>
      </c>
      <c r="N683" s="8"/>
    </row>
    <row r="684" spans="1:14" ht="12.75" hidden="1">
      <c r="A684" s="1" t="str">
        <f t="shared" si="0"/>
        <v>BratislavaStarosta3</v>
      </c>
      <c r="B684" s="1" t="s">
        <v>302</v>
      </c>
      <c r="C684" s="1" t="s">
        <v>1190</v>
      </c>
      <c r="D684" s="1" t="s">
        <v>988</v>
      </c>
      <c r="E684" s="1">
        <v>0</v>
      </c>
      <c r="F684" s="1">
        <v>1</v>
      </c>
      <c r="G684" s="1">
        <v>3</v>
      </c>
      <c r="H684" s="1" t="s">
        <v>1193</v>
      </c>
      <c r="I684" s="1" t="s">
        <v>21</v>
      </c>
      <c r="K684" s="1">
        <v>34</v>
      </c>
      <c r="L684" s="5" t="str">
        <f t="shared" si="1"/>
        <v>Ing. Albín Valovič (34 r.)</v>
      </c>
      <c r="M684" t="str">
        <f t="shared" si="2"/>
        <v>Valovič</v>
      </c>
      <c r="N684" s="8"/>
    </row>
    <row r="685" spans="1:14" ht="12.75" hidden="1">
      <c r="A685" s="1" t="str">
        <f t="shared" si="0"/>
        <v>BratislavaPoslanec1</v>
      </c>
      <c r="B685" s="1" t="s">
        <v>302</v>
      </c>
      <c r="C685" s="1" t="s">
        <v>1190</v>
      </c>
      <c r="D685" s="1" t="s">
        <v>26</v>
      </c>
      <c r="E685" s="1">
        <v>1</v>
      </c>
      <c r="F685" s="1">
        <v>7</v>
      </c>
      <c r="G685" s="1">
        <v>1</v>
      </c>
      <c r="H685" s="1" t="s">
        <v>1196</v>
      </c>
      <c r="I685" s="1" t="s">
        <v>127</v>
      </c>
      <c r="J685" s="1" t="s">
        <v>42</v>
      </c>
      <c r="K685" s="1">
        <v>33</v>
      </c>
      <c r="L685" s="5" t="str">
        <f t="shared" si="1"/>
        <v>Ing. arch. Michal Czafík PhD. (33 r.)</v>
      </c>
      <c r="M685" t="str">
        <f t="shared" si="2"/>
        <v>Czafík</v>
      </c>
      <c r="N685" s="8"/>
    </row>
    <row r="686" spans="1:14" ht="12.75" hidden="1">
      <c r="A686" s="1" t="str">
        <f t="shared" si="0"/>
        <v>BratislavaPoslanec2</v>
      </c>
      <c r="B686" s="1" t="s">
        <v>302</v>
      </c>
      <c r="C686" s="1" t="s">
        <v>1190</v>
      </c>
      <c r="D686" s="1" t="s">
        <v>26</v>
      </c>
      <c r="E686" s="1">
        <v>1</v>
      </c>
      <c r="F686" s="1">
        <v>7</v>
      </c>
      <c r="G686" s="1">
        <v>2</v>
      </c>
      <c r="H686" s="1" t="s">
        <v>1198</v>
      </c>
      <c r="I686" s="1"/>
      <c r="K686" s="1">
        <v>53</v>
      </c>
      <c r="L686" s="5" t="str">
        <f t="shared" si="1"/>
        <v>Milan Husár (53 r.)</v>
      </c>
      <c r="M686" t="str">
        <f t="shared" si="2"/>
        <v>Husár</v>
      </c>
      <c r="N686" s="8"/>
    </row>
    <row r="687" spans="1:14" ht="12.75" hidden="1">
      <c r="A687" s="1" t="str">
        <f t="shared" si="0"/>
        <v>BratislavaPoslanec3</v>
      </c>
      <c r="B687" s="1" t="s">
        <v>302</v>
      </c>
      <c r="C687" s="1" t="s">
        <v>1190</v>
      </c>
      <c r="D687" s="1" t="s">
        <v>26</v>
      </c>
      <c r="E687" s="1">
        <v>1</v>
      </c>
      <c r="F687" s="1">
        <v>7</v>
      </c>
      <c r="G687" s="1">
        <v>3</v>
      </c>
      <c r="H687" s="1" t="s">
        <v>1200</v>
      </c>
      <c r="I687" s="1"/>
      <c r="K687" s="1">
        <v>48</v>
      </c>
      <c r="L687" s="5" t="str">
        <f t="shared" si="1"/>
        <v>Jana Keszeliová (48 r.)</v>
      </c>
      <c r="M687" t="str">
        <f t="shared" si="2"/>
        <v>Keszeliová</v>
      </c>
      <c r="N687" s="8"/>
    </row>
    <row r="688" spans="1:14" ht="12.75" hidden="1">
      <c r="A688" s="1" t="str">
        <f t="shared" si="0"/>
        <v>BratislavaPoslanec4</v>
      </c>
      <c r="B688" s="1" t="s">
        <v>302</v>
      </c>
      <c r="C688" s="1" t="s">
        <v>1190</v>
      </c>
      <c r="D688" s="1" t="s">
        <v>26</v>
      </c>
      <c r="E688" s="1">
        <v>1</v>
      </c>
      <c r="F688" s="1">
        <v>7</v>
      </c>
      <c r="G688" s="1">
        <v>4</v>
      </c>
      <c r="H688" s="1" t="s">
        <v>1202</v>
      </c>
      <c r="I688" s="1" t="s">
        <v>28</v>
      </c>
      <c r="K688" s="1">
        <v>38</v>
      </c>
      <c r="L688" s="5" t="str">
        <f t="shared" si="1"/>
        <v>Mgr. Andrej Klapka (38 r.)</v>
      </c>
      <c r="M688" t="str">
        <f t="shared" si="2"/>
        <v>Klapka</v>
      </c>
      <c r="N688" s="8"/>
    </row>
    <row r="689" spans="1:14" ht="12.75" hidden="1">
      <c r="A689" s="1" t="str">
        <f t="shared" si="0"/>
        <v>BratislavaPoslanec5</v>
      </c>
      <c r="B689" s="1" t="s">
        <v>302</v>
      </c>
      <c r="C689" s="1" t="s">
        <v>1190</v>
      </c>
      <c r="D689" s="1" t="s">
        <v>26</v>
      </c>
      <c r="E689" s="1">
        <v>1</v>
      </c>
      <c r="F689" s="1">
        <v>7</v>
      </c>
      <c r="G689" s="1">
        <v>5</v>
      </c>
      <c r="H689" s="1" t="s">
        <v>1205</v>
      </c>
      <c r="I689" s="1"/>
      <c r="K689" s="1">
        <v>49</v>
      </c>
      <c r="L689" s="5" t="str">
        <f t="shared" si="1"/>
        <v>Zuzana Kotvasová (49 r.)</v>
      </c>
      <c r="M689" t="str">
        <f t="shared" si="2"/>
        <v>Kotvasová</v>
      </c>
      <c r="N689" s="8"/>
    </row>
    <row r="690" spans="1:14" ht="12.75" hidden="1">
      <c r="A690" s="1" t="str">
        <f t="shared" si="0"/>
        <v>BratislavaPoslanec6</v>
      </c>
      <c r="B690" s="1" t="s">
        <v>302</v>
      </c>
      <c r="C690" s="1" t="s">
        <v>1190</v>
      </c>
      <c r="D690" s="1" t="s">
        <v>26</v>
      </c>
      <c r="E690" s="1">
        <v>1</v>
      </c>
      <c r="F690" s="1">
        <v>7</v>
      </c>
      <c r="G690" s="1">
        <v>6</v>
      </c>
      <c r="H690" s="1" t="s">
        <v>1207</v>
      </c>
      <c r="I690" s="1" t="s">
        <v>28</v>
      </c>
      <c r="K690" s="1">
        <v>26</v>
      </c>
      <c r="L690" s="5" t="str">
        <f t="shared" si="1"/>
        <v>Mgr. Denis Németh (26 r.)</v>
      </c>
      <c r="M690" t="str">
        <f t="shared" si="2"/>
        <v>Németh</v>
      </c>
      <c r="N690" s="8"/>
    </row>
    <row r="691" spans="1:14" ht="12.75" hidden="1">
      <c r="A691" s="1" t="str">
        <f t="shared" si="0"/>
        <v>BratislavaPoslanec7</v>
      </c>
      <c r="B691" s="1" t="s">
        <v>302</v>
      </c>
      <c r="C691" s="1" t="s">
        <v>1190</v>
      </c>
      <c r="D691" s="1" t="s">
        <v>26</v>
      </c>
      <c r="E691" s="1">
        <v>1</v>
      </c>
      <c r="F691" s="1">
        <v>7</v>
      </c>
      <c r="G691" s="1">
        <v>7</v>
      </c>
      <c r="H691" s="1" t="s">
        <v>1209</v>
      </c>
      <c r="I691" s="1" t="s">
        <v>21</v>
      </c>
      <c r="K691" s="1">
        <v>42</v>
      </c>
      <c r="L691" s="5" t="str">
        <f t="shared" si="1"/>
        <v>Ing. Richard Szabó (42 r.)</v>
      </c>
      <c r="M691" t="str">
        <f t="shared" si="2"/>
        <v>Szabó</v>
      </c>
      <c r="N691" s="8"/>
    </row>
    <row r="692" spans="1:14" ht="12.75" hidden="1">
      <c r="A692" s="1" t="str">
        <f t="shared" si="0"/>
        <v>BratislavaPoslanec8</v>
      </c>
      <c r="B692" s="1" t="s">
        <v>302</v>
      </c>
      <c r="C692" s="1" t="s">
        <v>1190</v>
      </c>
      <c r="D692" s="1" t="s">
        <v>26</v>
      </c>
      <c r="E692" s="1">
        <v>1</v>
      </c>
      <c r="F692" s="1">
        <v>7</v>
      </c>
      <c r="G692" s="1">
        <v>8</v>
      </c>
      <c r="H692" s="1" t="s">
        <v>1212</v>
      </c>
      <c r="I692" s="1" t="s">
        <v>21</v>
      </c>
      <c r="K692" s="1">
        <v>39</v>
      </c>
      <c r="L692" s="5" t="str">
        <f t="shared" si="1"/>
        <v>Ing. Marcela Škodlerová (39 r.)</v>
      </c>
      <c r="M692" t="str">
        <f t="shared" si="2"/>
        <v>Škodlerová</v>
      </c>
      <c r="N692" s="8"/>
    </row>
    <row r="693" spans="1:14" ht="12.75" hidden="1">
      <c r="A693" s="1" t="str">
        <f t="shared" si="0"/>
        <v>BratislavaPoslanec9</v>
      </c>
      <c r="B693" s="1" t="s">
        <v>302</v>
      </c>
      <c r="C693" s="1" t="s">
        <v>1190</v>
      </c>
      <c r="D693" s="1" t="s">
        <v>26</v>
      </c>
      <c r="E693" s="1">
        <v>1</v>
      </c>
      <c r="F693" s="1">
        <v>7</v>
      </c>
      <c r="G693" s="1">
        <v>9</v>
      </c>
      <c r="H693" s="1" t="s">
        <v>1193</v>
      </c>
      <c r="I693" s="1" t="s">
        <v>21</v>
      </c>
      <c r="K693" s="1">
        <v>34</v>
      </c>
      <c r="L693" s="5" t="str">
        <f t="shared" si="1"/>
        <v>Ing. Albín Valovič (34 r.)</v>
      </c>
      <c r="M693" t="str">
        <f t="shared" si="2"/>
        <v>Valovič</v>
      </c>
      <c r="N693" s="8"/>
    </row>
    <row r="694" spans="1:14" ht="12.75" hidden="1">
      <c r="A694" s="1" t="str">
        <f t="shared" si="0"/>
        <v>BratislavaPoslanec10</v>
      </c>
      <c r="B694" s="1" t="s">
        <v>302</v>
      </c>
      <c r="C694" s="1" t="s">
        <v>1190</v>
      </c>
      <c r="D694" s="1" t="s">
        <v>26</v>
      </c>
      <c r="E694" s="1">
        <v>1</v>
      </c>
      <c r="F694" s="1">
        <v>7</v>
      </c>
      <c r="G694" s="1">
        <v>10</v>
      </c>
      <c r="H694" s="1" t="s">
        <v>1215</v>
      </c>
      <c r="I694" s="1"/>
      <c r="K694" s="1">
        <v>64</v>
      </c>
      <c r="L694" s="5" t="str">
        <f t="shared" si="1"/>
        <v>Štefan Židek (64 r.)</v>
      </c>
      <c r="M694" t="str">
        <f t="shared" si="2"/>
        <v>Židek</v>
      </c>
      <c r="N694" s="8"/>
    </row>
    <row r="695" spans="1:14" ht="12.75" hidden="1">
      <c r="A695" s="1" t="str">
        <f t="shared" si="0"/>
        <v>BratislavaStarosta1</v>
      </c>
      <c r="B695" s="1" t="s">
        <v>302</v>
      </c>
      <c r="C695" s="1" t="s">
        <v>1217</v>
      </c>
      <c r="D695" s="1" t="s">
        <v>988</v>
      </c>
      <c r="E695" s="1">
        <v>0</v>
      </c>
      <c r="F695" s="1">
        <v>1</v>
      </c>
      <c r="G695" s="1">
        <v>1</v>
      </c>
      <c r="H695" s="1" t="s">
        <v>682</v>
      </c>
      <c r="I695" s="1" t="s">
        <v>23</v>
      </c>
      <c r="K695" s="1">
        <v>56</v>
      </c>
      <c r="L695" s="5" t="str">
        <f t="shared" si="1"/>
        <v>MUDr. Dana Čahojová (56 r.)</v>
      </c>
      <c r="M695" t="str">
        <f t="shared" si="2"/>
        <v>Čahojová</v>
      </c>
      <c r="N695" s="8"/>
    </row>
    <row r="696" spans="1:14" ht="12.75" hidden="1">
      <c r="A696" s="1" t="str">
        <f t="shared" si="0"/>
        <v>BratislavaStarosta2</v>
      </c>
      <c r="B696" s="1" t="s">
        <v>302</v>
      </c>
      <c r="C696" s="1" t="s">
        <v>1217</v>
      </c>
      <c r="D696" s="1" t="s">
        <v>988</v>
      </c>
      <c r="E696" s="1">
        <v>0</v>
      </c>
      <c r="F696" s="1">
        <v>1</v>
      </c>
      <c r="G696" s="1">
        <v>2</v>
      </c>
      <c r="H696" s="1" t="s">
        <v>1220</v>
      </c>
      <c r="I696" s="1"/>
      <c r="K696" s="1">
        <v>54</v>
      </c>
      <c r="L696" s="5" t="str">
        <f t="shared" si="1"/>
        <v>Miroslav Kadnár (54 r.)</v>
      </c>
      <c r="M696" t="str">
        <f t="shared" si="2"/>
        <v>Kadnár</v>
      </c>
      <c r="N696" s="8"/>
    </row>
    <row r="697" spans="1:14" ht="12.75" hidden="1">
      <c r="A697" s="1" t="str">
        <f t="shared" si="0"/>
        <v>BratislavaStarosta3</v>
      </c>
      <c r="B697" s="1" t="s">
        <v>302</v>
      </c>
      <c r="C697" s="1" t="s">
        <v>1217</v>
      </c>
      <c r="D697" s="1" t="s">
        <v>988</v>
      </c>
      <c r="E697" s="1">
        <v>0</v>
      </c>
      <c r="F697" s="1">
        <v>1</v>
      </c>
      <c r="G697" s="1">
        <v>3</v>
      </c>
      <c r="H697" s="1" t="s">
        <v>707</v>
      </c>
      <c r="I697" s="1" t="s">
        <v>28</v>
      </c>
      <c r="K697" s="1">
        <v>35</v>
      </c>
      <c r="L697" s="5" t="str">
        <f t="shared" si="1"/>
        <v>Mgr. Anton Šmotlák (35 r.)</v>
      </c>
      <c r="M697" t="str">
        <f t="shared" si="2"/>
        <v>Šmotlák</v>
      </c>
      <c r="N697" s="8"/>
    </row>
    <row r="698" spans="1:14" ht="12.75" hidden="1">
      <c r="A698" s="1" t="str">
        <f t="shared" si="0"/>
        <v>BratislavaPoslanec1</v>
      </c>
      <c r="B698" s="1" t="s">
        <v>302</v>
      </c>
      <c r="C698" s="1" t="s">
        <v>1217</v>
      </c>
      <c r="D698" s="1" t="s">
        <v>26</v>
      </c>
      <c r="E698" s="1">
        <v>1</v>
      </c>
      <c r="F698" s="1">
        <v>5</v>
      </c>
      <c r="G698" s="1">
        <v>1</v>
      </c>
      <c r="H698" s="1" t="s">
        <v>1225</v>
      </c>
      <c r="I698" s="1" t="s">
        <v>39</v>
      </c>
      <c r="K698" s="1">
        <v>26</v>
      </c>
      <c r="L698" s="5" t="str">
        <f t="shared" si="1"/>
        <v>Bc. Samuel Barát (26 r.)</v>
      </c>
      <c r="M698" t="str">
        <f t="shared" si="2"/>
        <v>Barát</v>
      </c>
      <c r="N698" s="8"/>
    </row>
    <row r="699" spans="1:14" ht="12.75" hidden="1">
      <c r="A699" s="1" t="str">
        <f t="shared" si="0"/>
        <v>BratislavaPoslanec2</v>
      </c>
      <c r="B699" s="1" t="s">
        <v>302</v>
      </c>
      <c r="C699" s="1" t="s">
        <v>1217</v>
      </c>
      <c r="D699" s="1" t="s">
        <v>26</v>
      </c>
      <c r="E699" s="1">
        <v>1</v>
      </c>
      <c r="F699" s="1">
        <v>5</v>
      </c>
      <c r="G699" s="1">
        <v>2</v>
      </c>
      <c r="H699" s="1" t="s">
        <v>1227</v>
      </c>
      <c r="I699" s="1" t="s">
        <v>185</v>
      </c>
      <c r="K699" s="1">
        <v>71</v>
      </c>
      <c r="L699" s="5" t="str">
        <f t="shared" si="1"/>
        <v>RNDr. Jozef Dravecký (71 r.)</v>
      </c>
      <c r="M699" t="str">
        <f t="shared" si="2"/>
        <v>Dravecký</v>
      </c>
      <c r="N699" s="8"/>
    </row>
    <row r="700" spans="1:14" ht="12.75" hidden="1">
      <c r="A700" s="1" t="str">
        <f t="shared" si="0"/>
        <v>BratislavaPoslanec3</v>
      </c>
      <c r="B700" s="1" t="s">
        <v>302</v>
      </c>
      <c r="C700" s="1" t="s">
        <v>1217</v>
      </c>
      <c r="D700" s="1" t="s">
        <v>26</v>
      </c>
      <c r="E700" s="1">
        <v>1</v>
      </c>
      <c r="F700" s="1">
        <v>5</v>
      </c>
      <c r="G700" s="1">
        <v>3</v>
      </c>
      <c r="H700" s="1" t="s">
        <v>1230</v>
      </c>
      <c r="I700" s="1" t="s">
        <v>21</v>
      </c>
      <c r="K700" s="1">
        <v>40</v>
      </c>
      <c r="L700" s="5" t="str">
        <f t="shared" si="1"/>
        <v>Ing. Martin Ganz (40 r.)</v>
      </c>
      <c r="M700" t="str">
        <f t="shared" si="2"/>
        <v>Ganz</v>
      </c>
      <c r="N700" s="8"/>
    </row>
    <row r="701" spans="1:14" ht="12.75" hidden="1">
      <c r="A701" s="1" t="str">
        <f t="shared" si="0"/>
        <v>BratislavaPoslanec4</v>
      </c>
      <c r="B701" s="1" t="s">
        <v>302</v>
      </c>
      <c r="C701" s="1" t="s">
        <v>1217</v>
      </c>
      <c r="D701" s="1" t="s">
        <v>26</v>
      </c>
      <c r="E701" s="1">
        <v>1</v>
      </c>
      <c r="F701" s="1">
        <v>5</v>
      </c>
      <c r="G701" s="1">
        <v>4</v>
      </c>
      <c r="H701" s="1" t="s">
        <v>1232</v>
      </c>
      <c r="I701" s="1"/>
      <c r="K701" s="1">
        <v>50</v>
      </c>
      <c r="L701" s="5" t="str">
        <f t="shared" si="1"/>
        <v>Roman Havelka (50 r.)</v>
      </c>
      <c r="M701" t="str">
        <f t="shared" si="2"/>
        <v>Havelka</v>
      </c>
      <c r="N701" s="8"/>
    </row>
    <row r="702" spans="1:14" ht="12.75" hidden="1">
      <c r="A702" s="1" t="str">
        <f t="shared" si="0"/>
        <v>BratislavaPoslanec5</v>
      </c>
      <c r="B702" s="1" t="s">
        <v>302</v>
      </c>
      <c r="C702" s="1" t="s">
        <v>1217</v>
      </c>
      <c r="D702" s="1" t="s">
        <v>26</v>
      </c>
      <c r="E702" s="1">
        <v>1</v>
      </c>
      <c r="F702" s="1">
        <v>5</v>
      </c>
      <c r="G702" s="1">
        <v>5</v>
      </c>
      <c r="H702" s="1" t="s">
        <v>1234</v>
      </c>
      <c r="I702" s="1"/>
      <c r="K702" s="1">
        <v>56</v>
      </c>
      <c r="L702" s="5" t="str">
        <f t="shared" si="1"/>
        <v>Mária Horňáková (56 r.)</v>
      </c>
      <c r="M702" t="str">
        <f t="shared" si="2"/>
        <v>Horňáková</v>
      </c>
      <c r="N702" s="8"/>
    </row>
    <row r="703" spans="1:14" ht="12.75" hidden="1">
      <c r="A703" s="1" t="str">
        <f t="shared" si="0"/>
        <v>BratislavaPoslanec6</v>
      </c>
      <c r="B703" s="1" t="s">
        <v>302</v>
      </c>
      <c r="C703" s="1" t="s">
        <v>1217</v>
      </c>
      <c r="D703" s="1" t="s">
        <v>26</v>
      </c>
      <c r="E703" s="1">
        <v>1</v>
      </c>
      <c r="F703" s="1">
        <v>5</v>
      </c>
      <c r="G703" s="1">
        <v>6</v>
      </c>
      <c r="H703" s="1" t="s">
        <v>695</v>
      </c>
      <c r="I703" s="1" t="s">
        <v>21</v>
      </c>
      <c r="K703" s="1">
        <v>54</v>
      </c>
      <c r="L703" s="5" t="str">
        <f t="shared" si="1"/>
        <v>Ing. Peter Lenč (54 r.)</v>
      </c>
      <c r="M703" t="str">
        <f t="shared" si="2"/>
        <v>Lenč</v>
      </c>
      <c r="N703" s="8"/>
    </row>
    <row r="704" spans="1:14" ht="12.75" hidden="1">
      <c r="A704" s="1" t="str">
        <f t="shared" si="0"/>
        <v>BratislavaPoslanec7</v>
      </c>
      <c r="B704" s="1" t="s">
        <v>302</v>
      </c>
      <c r="C704" s="1" t="s">
        <v>1217</v>
      </c>
      <c r="D704" s="1" t="s">
        <v>26</v>
      </c>
      <c r="E704" s="1">
        <v>1</v>
      </c>
      <c r="F704" s="1">
        <v>5</v>
      </c>
      <c r="G704" s="1">
        <v>7</v>
      </c>
      <c r="H704" s="1" t="s">
        <v>1237</v>
      </c>
      <c r="I704" s="1" t="s">
        <v>21</v>
      </c>
      <c r="K704" s="1">
        <v>52</v>
      </c>
      <c r="L704" s="5" t="str">
        <f t="shared" si="1"/>
        <v>Ing. Peter Magát (52 r.)</v>
      </c>
      <c r="M704" t="str">
        <f t="shared" si="2"/>
        <v>Magát</v>
      </c>
      <c r="N704" s="8"/>
    </row>
    <row r="705" spans="1:14" ht="12.75" hidden="1">
      <c r="A705" s="1" t="str">
        <f t="shared" si="0"/>
        <v>BratislavaPoslanec8</v>
      </c>
      <c r="B705" s="1" t="s">
        <v>302</v>
      </c>
      <c r="C705" s="1" t="s">
        <v>1217</v>
      </c>
      <c r="D705" s="1" t="s">
        <v>26</v>
      </c>
      <c r="E705" s="1">
        <v>1</v>
      </c>
      <c r="F705" s="1">
        <v>5</v>
      </c>
      <c r="G705" s="1">
        <v>8</v>
      </c>
      <c r="H705" s="1" t="s">
        <v>1240</v>
      </c>
      <c r="I705" s="1" t="s">
        <v>28</v>
      </c>
      <c r="K705" s="1">
        <v>31</v>
      </c>
      <c r="L705" s="5" t="str">
        <f t="shared" si="1"/>
        <v>Mgr. Branislav Mráz (31 r.)</v>
      </c>
      <c r="M705" t="str">
        <f t="shared" si="2"/>
        <v>Mráz</v>
      </c>
      <c r="N705" s="8"/>
    </row>
    <row r="706" spans="1:14" ht="12.75" hidden="1">
      <c r="A706" s="1" t="str">
        <f t="shared" si="0"/>
        <v>BratislavaPoslanec9</v>
      </c>
      <c r="B706" s="1" t="s">
        <v>302</v>
      </c>
      <c r="C706" s="1" t="s">
        <v>1217</v>
      </c>
      <c r="D706" s="1" t="s">
        <v>26</v>
      </c>
      <c r="E706" s="1">
        <v>1</v>
      </c>
      <c r="F706" s="1">
        <v>5</v>
      </c>
      <c r="G706" s="1">
        <v>9</v>
      </c>
      <c r="H706" s="1" t="s">
        <v>1245</v>
      </c>
      <c r="I706" s="1" t="s">
        <v>33</v>
      </c>
      <c r="K706" s="1">
        <v>28</v>
      </c>
      <c r="L706" s="5" t="str">
        <f t="shared" si="1"/>
        <v>Ing. Mgr. Monika Studeničová (28 r.)</v>
      </c>
      <c r="M706" t="str">
        <f t="shared" si="2"/>
        <v>Studeničová</v>
      </c>
      <c r="N706" s="8"/>
    </row>
    <row r="707" spans="1:14" ht="12.75" hidden="1">
      <c r="A707" s="1" t="str">
        <f t="shared" si="0"/>
        <v>BratislavaPoslanec10</v>
      </c>
      <c r="B707" s="1" t="s">
        <v>302</v>
      </c>
      <c r="C707" s="1" t="s">
        <v>1217</v>
      </c>
      <c r="D707" s="1" t="s">
        <v>26</v>
      </c>
      <c r="E707" s="1">
        <v>1</v>
      </c>
      <c r="F707" s="1">
        <v>5</v>
      </c>
      <c r="G707" s="1">
        <v>10</v>
      </c>
      <c r="H707" s="1" t="s">
        <v>711</v>
      </c>
      <c r="I707" s="1" t="s">
        <v>712</v>
      </c>
      <c r="K707" s="1">
        <v>45</v>
      </c>
      <c r="L707" s="5" t="str">
        <f t="shared" si="1"/>
        <v>JUDr. PhDr. Branislav Záhradník (45 r.)</v>
      </c>
      <c r="M707" t="str">
        <f t="shared" si="2"/>
        <v>Záhradník</v>
      </c>
      <c r="N707" s="8"/>
    </row>
    <row r="708" spans="1:14" ht="12.75" hidden="1">
      <c r="A708" s="1" t="str">
        <f t="shared" si="0"/>
        <v>BratislavaPoslanec11</v>
      </c>
      <c r="B708" s="1" t="s">
        <v>302</v>
      </c>
      <c r="C708" s="1" t="s">
        <v>1217</v>
      </c>
      <c r="D708" s="1" t="s">
        <v>26</v>
      </c>
      <c r="E708" s="1">
        <v>1</v>
      </c>
      <c r="F708" s="1">
        <v>5</v>
      </c>
      <c r="G708" s="1">
        <v>11</v>
      </c>
      <c r="H708" s="1" t="s">
        <v>1249</v>
      </c>
      <c r="I708" s="1" t="s">
        <v>28</v>
      </c>
      <c r="K708" s="1">
        <v>49</v>
      </c>
      <c r="L708" s="5" t="str">
        <f t="shared" si="1"/>
        <v>Mgr. Marcel Zajac (49 r.)</v>
      </c>
      <c r="M708" t="str">
        <f t="shared" si="2"/>
        <v>Zajac</v>
      </c>
      <c r="N708" s="8"/>
    </row>
    <row r="709" spans="1:14" ht="12.75" hidden="1">
      <c r="A709" s="1" t="str">
        <f t="shared" si="0"/>
        <v>BratislavaPoslanec12</v>
      </c>
      <c r="B709" s="1" t="s">
        <v>302</v>
      </c>
      <c r="C709" s="1" t="s">
        <v>1217</v>
      </c>
      <c r="D709" s="1" t="s">
        <v>26</v>
      </c>
      <c r="E709" s="1">
        <v>1</v>
      </c>
      <c r="F709" s="1">
        <v>5</v>
      </c>
      <c r="G709" s="1">
        <v>12</v>
      </c>
      <c r="H709" s="1" t="s">
        <v>1252</v>
      </c>
      <c r="I709" s="1" t="s">
        <v>33</v>
      </c>
      <c r="K709" s="1">
        <v>57</v>
      </c>
      <c r="L709" s="5" t="str">
        <f t="shared" si="1"/>
        <v>Ing. Mgr. Anna Zemanová (57 r.)</v>
      </c>
      <c r="M709" t="str">
        <f t="shared" si="2"/>
        <v>Zemanová</v>
      </c>
      <c r="N709" s="8"/>
    </row>
    <row r="710" spans="1:14" ht="12.75" hidden="1">
      <c r="A710" s="1" t="str">
        <f t="shared" si="0"/>
        <v>BratislavaPoslanec1</v>
      </c>
      <c r="B710" s="1" t="s">
        <v>302</v>
      </c>
      <c r="C710" s="1" t="s">
        <v>1217</v>
      </c>
      <c r="D710" s="1" t="s">
        <v>26</v>
      </c>
      <c r="E710" s="1">
        <v>2</v>
      </c>
      <c r="F710" s="1">
        <v>7</v>
      </c>
      <c r="G710" s="1">
        <v>1</v>
      </c>
      <c r="H710" s="1" t="s">
        <v>676</v>
      </c>
      <c r="I710" s="1" t="s">
        <v>28</v>
      </c>
      <c r="J710" s="1" t="s">
        <v>42</v>
      </c>
      <c r="K710" s="1">
        <v>31</v>
      </c>
      <c r="L710" s="5" t="str">
        <f t="shared" si="1"/>
        <v>Mgr. Tibor Balga PhD. (31 r.)</v>
      </c>
      <c r="M710" t="str">
        <f t="shared" si="2"/>
        <v>Balga</v>
      </c>
      <c r="N710" s="8"/>
    </row>
    <row r="711" spans="1:14" ht="12.75" hidden="1">
      <c r="A711" s="1" t="str">
        <f t="shared" si="0"/>
        <v>BratislavaPoslanec2</v>
      </c>
      <c r="B711" s="1" t="s">
        <v>302</v>
      </c>
      <c r="C711" s="1" t="s">
        <v>1217</v>
      </c>
      <c r="D711" s="1" t="s">
        <v>26</v>
      </c>
      <c r="E711" s="1">
        <v>2</v>
      </c>
      <c r="F711" s="1">
        <v>7</v>
      </c>
      <c r="G711" s="1">
        <v>2</v>
      </c>
      <c r="H711" s="1" t="s">
        <v>762</v>
      </c>
      <c r="I711" s="1"/>
      <c r="K711" s="1">
        <v>72</v>
      </c>
      <c r="L711" s="5" t="str">
        <f t="shared" si="1"/>
        <v>Vladimír Balogh (72 r.)</v>
      </c>
      <c r="M711" t="str">
        <f t="shared" si="2"/>
        <v>Balogh</v>
      </c>
      <c r="N711" s="8"/>
    </row>
    <row r="712" spans="1:14" ht="12.75" hidden="1">
      <c r="A712" s="1" t="str">
        <f t="shared" si="0"/>
        <v>BratislavaPoslanec3</v>
      </c>
      <c r="B712" s="1" t="s">
        <v>302</v>
      </c>
      <c r="C712" s="1" t="s">
        <v>1217</v>
      </c>
      <c r="D712" s="1" t="s">
        <v>26</v>
      </c>
      <c r="E712" s="1">
        <v>2</v>
      </c>
      <c r="F712" s="1">
        <v>7</v>
      </c>
      <c r="G712" s="1">
        <v>3</v>
      </c>
      <c r="H712" s="1" t="s">
        <v>1545</v>
      </c>
      <c r="I712" s="1" t="s">
        <v>21</v>
      </c>
      <c r="J712" s="1" t="s">
        <v>107</v>
      </c>
      <c r="K712" s="1">
        <v>58</v>
      </c>
      <c r="L712" s="5" t="str">
        <f t="shared" si="1"/>
        <v>Ing. Martin Berta CSc. (58 r.)</v>
      </c>
      <c r="M712" t="str">
        <f t="shared" si="2"/>
        <v>Berta</v>
      </c>
      <c r="N712" s="8"/>
    </row>
    <row r="713" spans="1:14" ht="12.75" hidden="1">
      <c r="A713" s="1" t="str">
        <f t="shared" si="0"/>
        <v>BratislavaPoslanec4</v>
      </c>
      <c r="B713" s="1" t="s">
        <v>302</v>
      </c>
      <c r="C713" s="1" t="s">
        <v>1217</v>
      </c>
      <c r="D713" s="1" t="s">
        <v>26</v>
      </c>
      <c r="E713" s="1">
        <v>2</v>
      </c>
      <c r="F713" s="1">
        <v>7</v>
      </c>
      <c r="G713" s="1">
        <v>4</v>
      </c>
      <c r="H713" s="1" t="s">
        <v>1548</v>
      </c>
      <c r="I713" s="1" t="s">
        <v>21</v>
      </c>
      <c r="K713" s="1">
        <v>38</v>
      </c>
      <c r="L713" s="5" t="str">
        <f t="shared" si="1"/>
        <v>Ing. Milan Ďurica (38 r.)</v>
      </c>
      <c r="M713" t="str">
        <f t="shared" si="2"/>
        <v>Ďurica</v>
      </c>
      <c r="N713" s="8"/>
    </row>
    <row r="714" spans="1:14" ht="12.75" hidden="1">
      <c r="A714" s="1" t="str">
        <f t="shared" si="0"/>
        <v>BratislavaPoslanec5</v>
      </c>
      <c r="B714" s="1" t="s">
        <v>302</v>
      </c>
      <c r="C714" s="1" t="s">
        <v>1217</v>
      </c>
      <c r="D714" s="1" t="s">
        <v>26</v>
      </c>
      <c r="E714" s="1">
        <v>2</v>
      </c>
      <c r="F714" s="1">
        <v>7</v>
      </c>
      <c r="G714" s="1">
        <v>5</v>
      </c>
      <c r="H714" s="1" t="s">
        <v>1549</v>
      </c>
      <c r="I714" s="1" t="s">
        <v>688</v>
      </c>
      <c r="K714" s="1">
        <v>57</v>
      </c>
      <c r="L714" s="5" t="str">
        <f t="shared" si="1"/>
        <v>MgA. Milena Fej erová (57 r.)</v>
      </c>
      <c r="M714" t="str">
        <f t="shared" si="2"/>
        <v>Fej erová</v>
      </c>
      <c r="N714" s="8"/>
    </row>
    <row r="715" spans="1:14" ht="12.75" hidden="1">
      <c r="A715" s="1" t="str">
        <f t="shared" si="0"/>
        <v>BratislavaPoslanec6</v>
      </c>
      <c r="B715" s="1" t="s">
        <v>302</v>
      </c>
      <c r="C715" s="1" t="s">
        <v>1217</v>
      </c>
      <c r="D715" s="1" t="s">
        <v>26</v>
      </c>
      <c r="E715" s="1">
        <v>2</v>
      </c>
      <c r="F715" s="1">
        <v>7</v>
      </c>
      <c r="G715" s="1">
        <v>6</v>
      </c>
      <c r="H715" s="1" t="s">
        <v>1550</v>
      </c>
      <c r="I715" s="1" t="s">
        <v>185</v>
      </c>
      <c r="K715" s="1">
        <v>52</v>
      </c>
      <c r="L715" s="5" t="str">
        <f t="shared" si="1"/>
        <v>RNDr. Ľuboslava Garaj ová (52 r.)</v>
      </c>
      <c r="M715" t="str">
        <f t="shared" si="2"/>
        <v>Garaj ová</v>
      </c>
      <c r="N715" s="8"/>
    </row>
    <row r="716" spans="1:14" ht="12.75" hidden="1">
      <c r="A716" s="1" t="str">
        <f t="shared" si="0"/>
        <v>BratislavaPoslanec7</v>
      </c>
      <c r="B716" s="1" t="s">
        <v>302</v>
      </c>
      <c r="C716" s="1" t="s">
        <v>1217</v>
      </c>
      <c r="D716" s="1" t="s">
        <v>26</v>
      </c>
      <c r="E716" s="1">
        <v>2</v>
      </c>
      <c r="F716" s="1">
        <v>7</v>
      </c>
      <c r="G716" s="1">
        <v>7</v>
      </c>
      <c r="H716" s="1" t="s">
        <v>1552</v>
      </c>
      <c r="I716" s="1" t="s">
        <v>28</v>
      </c>
      <c r="K716" s="1">
        <v>44</v>
      </c>
      <c r="L716" s="5" t="str">
        <f t="shared" si="1"/>
        <v>Mgr. Andrej Gunar (44 r.)</v>
      </c>
      <c r="M716" t="str">
        <f t="shared" si="2"/>
        <v>Gunar</v>
      </c>
      <c r="N716" s="8"/>
    </row>
    <row r="717" spans="1:14" ht="12.75" hidden="1">
      <c r="A717" s="1" t="str">
        <f t="shared" si="0"/>
        <v>BratislavaPoslanec8</v>
      </c>
      <c r="B717" s="1" t="s">
        <v>302</v>
      </c>
      <c r="C717" s="1" t="s">
        <v>1217</v>
      </c>
      <c r="D717" s="1" t="s">
        <v>26</v>
      </c>
      <c r="E717" s="1">
        <v>2</v>
      </c>
      <c r="F717" s="1">
        <v>7</v>
      </c>
      <c r="G717" s="1">
        <v>8</v>
      </c>
      <c r="H717" s="1" t="s">
        <v>690</v>
      </c>
      <c r="I717" s="1" t="s">
        <v>21</v>
      </c>
      <c r="K717" s="1">
        <v>54</v>
      </c>
      <c r="L717" s="5" t="str">
        <f t="shared" si="1"/>
        <v>Ing. Iveta Hanulíková (54 r.)</v>
      </c>
      <c r="M717" t="str">
        <f t="shared" si="2"/>
        <v>Hanulíková</v>
      </c>
      <c r="N717" s="8"/>
    </row>
    <row r="718" spans="1:14" ht="12.75" hidden="1">
      <c r="A718" s="1" t="str">
        <f t="shared" si="0"/>
        <v>BratislavaPoslanec9</v>
      </c>
      <c r="B718" s="1" t="s">
        <v>302</v>
      </c>
      <c r="C718" s="1" t="s">
        <v>1217</v>
      </c>
      <c r="D718" s="1" t="s">
        <v>26</v>
      </c>
      <c r="E718" s="1">
        <v>2</v>
      </c>
      <c r="F718" s="1">
        <v>7</v>
      </c>
      <c r="G718" s="1">
        <v>9</v>
      </c>
      <c r="H718" s="1" t="s">
        <v>1554</v>
      </c>
      <c r="I718" s="1" t="s">
        <v>28</v>
      </c>
      <c r="K718" s="1">
        <v>50</v>
      </c>
      <c r="L718" s="5" t="str">
        <f t="shared" si="1"/>
        <v>Mgr. Ján Horecký (50 r.)</v>
      </c>
      <c r="M718" t="str">
        <f t="shared" si="2"/>
        <v>Horecký</v>
      </c>
      <c r="N718" s="8"/>
    </row>
    <row r="719" spans="1:14" ht="12.75" hidden="1">
      <c r="A719" s="1" t="str">
        <f t="shared" si="0"/>
        <v>BratislavaPoslanec10</v>
      </c>
      <c r="B719" s="1" t="s">
        <v>302</v>
      </c>
      <c r="C719" s="1" t="s">
        <v>1217</v>
      </c>
      <c r="D719" s="1" t="s">
        <v>26</v>
      </c>
      <c r="E719" s="1">
        <v>2</v>
      </c>
      <c r="F719" s="1">
        <v>7</v>
      </c>
      <c r="G719" s="1">
        <v>10</v>
      </c>
      <c r="H719" s="1" t="s">
        <v>1557</v>
      </c>
      <c r="I719" s="1" t="s">
        <v>21</v>
      </c>
      <c r="K719" s="1">
        <v>31</v>
      </c>
      <c r="L719" s="5" t="str">
        <f t="shared" si="1"/>
        <v>Ing. Peter Hrčka (31 r.)</v>
      </c>
      <c r="M719" t="str">
        <f t="shared" si="2"/>
        <v>Hrčka</v>
      </c>
      <c r="N719" s="8"/>
    </row>
    <row r="720" spans="1:14" ht="12.75" hidden="1">
      <c r="A720" s="1" t="str">
        <f t="shared" si="0"/>
        <v>BratislavaPoslanec11</v>
      </c>
      <c r="B720" s="1" t="s">
        <v>302</v>
      </c>
      <c r="C720" s="1" t="s">
        <v>1217</v>
      </c>
      <c r="D720" s="1" t="s">
        <v>26</v>
      </c>
      <c r="E720" s="1">
        <v>2</v>
      </c>
      <c r="F720" s="1">
        <v>7</v>
      </c>
      <c r="G720" s="1">
        <v>11</v>
      </c>
      <c r="H720" s="1" t="s">
        <v>1559</v>
      </c>
      <c r="I720" s="1" t="s">
        <v>48</v>
      </c>
      <c r="K720" s="1">
        <v>36</v>
      </c>
      <c r="L720" s="5" t="str">
        <f t="shared" si="1"/>
        <v>JUDr. Petra Hudáková (36 r.)</v>
      </c>
      <c r="M720" t="str">
        <f t="shared" si="2"/>
        <v>Hudáková</v>
      </c>
      <c r="N720" s="8"/>
    </row>
    <row r="721" spans="1:14" ht="12.75" hidden="1">
      <c r="A721" s="1" t="str">
        <f t="shared" si="0"/>
        <v>BratislavaPoslanec12</v>
      </c>
      <c r="B721" s="1" t="s">
        <v>302</v>
      </c>
      <c r="C721" s="1" t="s">
        <v>1217</v>
      </c>
      <c r="D721" s="1" t="s">
        <v>26</v>
      </c>
      <c r="E721" s="1">
        <v>2</v>
      </c>
      <c r="F721" s="1">
        <v>7</v>
      </c>
      <c r="G721" s="1">
        <v>12</v>
      </c>
      <c r="H721" s="1" t="s">
        <v>1561</v>
      </c>
      <c r="I721" s="1" t="s">
        <v>28</v>
      </c>
      <c r="J721" s="1" t="s">
        <v>42</v>
      </c>
      <c r="K721" s="1">
        <v>54</v>
      </c>
      <c r="L721" s="5" t="str">
        <f t="shared" si="1"/>
        <v>Mgr. Ľubica Hulajová PhD. (54 r.)</v>
      </c>
      <c r="M721" t="str">
        <f t="shared" si="2"/>
        <v>Hulajová</v>
      </c>
      <c r="N721" s="8"/>
    </row>
    <row r="722" spans="1:14" ht="12.75" hidden="1">
      <c r="A722" s="1" t="str">
        <f t="shared" si="0"/>
        <v>BratislavaPoslanec13</v>
      </c>
      <c r="B722" s="1" t="s">
        <v>302</v>
      </c>
      <c r="C722" s="1" t="s">
        <v>1217</v>
      </c>
      <c r="D722" s="1" t="s">
        <v>26</v>
      </c>
      <c r="E722" s="1">
        <v>2</v>
      </c>
      <c r="F722" s="1">
        <v>7</v>
      </c>
      <c r="G722" s="1">
        <v>13</v>
      </c>
      <c r="H722" s="1" t="s">
        <v>1563</v>
      </c>
      <c r="I722" s="1" t="s">
        <v>162</v>
      </c>
      <c r="K722" s="1">
        <v>56</v>
      </c>
      <c r="L722" s="5" t="str">
        <f t="shared" si="1"/>
        <v>JUDr. Ing. Eduard Hulík (56 r.)</v>
      </c>
      <c r="M722" t="str">
        <f t="shared" si="2"/>
        <v>Hulík</v>
      </c>
      <c r="N722" s="8"/>
    </row>
    <row r="723" spans="1:14" ht="12.75" hidden="1">
      <c r="A723" s="1" t="str">
        <f t="shared" si="0"/>
        <v>BratislavaPoslanec14</v>
      </c>
      <c r="B723" s="1" t="s">
        <v>302</v>
      </c>
      <c r="C723" s="1" t="s">
        <v>1217</v>
      </c>
      <c r="D723" s="1" t="s">
        <v>26</v>
      </c>
      <c r="E723" s="1">
        <v>2</v>
      </c>
      <c r="F723" s="1">
        <v>7</v>
      </c>
      <c r="G723" s="1">
        <v>14</v>
      </c>
      <c r="H723" s="1" t="s">
        <v>1220</v>
      </c>
      <c r="I723" s="1"/>
      <c r="K723" s="1">
        <v>54</v>
      </c>
      <c r="L723" s="5" t="str">
        <f t="shared" si="1"/>
        <v>Miroslav Kadnár (54 r.)</v>
      </c>
      <c r="M723" t="str">
        <f t="shared" si="2"/>
        <v>Kadnár</v>
      </c>
      <c r="N723" s="8"/>
    </row>
    <row r="724" spans="1:14" ht="12.75" hidden="1">
      <c r="A724" s="1" t="str">
        <f t="shared" si="0"/>
        <v>BratislavaPoslanec15</v>
      </c>
      <c r="B724" s="1" t="s">
        <v>302</v>
      </c>
      <c r="C724" s="1" t="s">
        <v>1217</v>
      </c>
      <c r="D724" s="1" t="s">
        <v>26</v>
      </c>
      <c r="E724" s="1">
        <v>2</v>
      </c>
      <c r="F724" s="1">
        <v>7</v>
      </c>
      <c r="G724" s="1">
        <v>15</v>
      </c>
      <c r="H724" s="1" t="s">
        <v>1564</v>
      </c>
      <c r="I724" s="1" t="s">
        <v>28</v>
      </c>
      <c r="K724" s="1">
        <v>33</v>
      </c>
      <c r="L724" s="5" t="str">
        <f t="shared" si="1"/>
        <v>Mgr. Matej Kotal (33 r.)</v>
      </c>
      <c r="M724" t="str">
        <f t="shared" si="2"/>
        <v>Kotal</v>
      </c>
      <c r="N724" s="8"/>
    </row>
    <row r="725" spans="1:14" ht="12.75" hidden="1">
      <c r="A725" s="1" t="str">
        <f t="shared" si="0"/>
        <v>BratislavaPoslanec16</v>
      </c>
      <c r="B725" s="1" t="s">
        <v>302</v>
      </c>
      <c r="C725" s="1" t="s">
        <v>1217</v>
      </c>
      <c r="D725" s="1" t="s">
        <v>26</v>
      </c>
      <c r="E725" s="1">
        <v>2</v>
      </c>
      <c r="F725" s="1">
        <v>7</v>
      </c>
      <c r="G725" s="1">
        <v>16</v>
      </c>
      <c r="H725" s="1" t="s">
        <v>692</v>
      </c>
      <c r="I725" s="1" t="s">
        <v>21</v>
      </c>
      <c r="J725" s="1" t="s">
        <v>42</v>
      </c>
      <c r="K725" s="1">
        <v>32</v>
      </c>
      <c r="L725" s="5" t="str">
        <f t="shared" si="1"/>
        <v>Ing. Michal Kovács PhD. (32 r.)</v>
      </c>
      <c r="M725" t="str">
        <f t="shared" si="2"/>
        <v>Kovács</v>
      </c>
      <c r="N725" s="8"/>
    </row>
    <row r="726" spans="1:14" ht="12.75" hidden="1">
      <c r="A726" s="1" t="str">
        <f t="shared" si="0"/>
        <v>BratislavaPoslanec17</v>
      </c>
      <c r="B726" s="1" t="s">
        <v>302</v>
      </c>
      <c r="C726" s="1" t="s">
        <v>1217</v>
      </c>
      <c r="D726" s="1" t="s">
        <v>26</v>
      </c>
      <c r="E726" s="1">
        <v>2</v>
      </c>
      <c r="F726" s="1">
        <v>7</v>
      </c>
      <c r="G726" s="1">
        <v>17</v>
      </c>
      <c r="H726" s="1" t="s">
        <v>1565</v>
      </c>
      <c r="I726" s="1"/>
      <c r="K726" s="1">
        <v>44</v>
      </c>
      <c r="L726" s="5" t="str">
        <f t="shared" si="1"/>
        <v>Robert Krampl (44 r.)</v>
      </c>
      <c r="M726" t="str">
        <f t="shared" si="2"/>
        <v>Krampl</v>
      </c>
      <c r="N726" s="8"/>
    </row>
    <row r="727" spans="1:14" ht="12.75" hidden="1">
      <c r="A727" s="1" t="str">
        <f t="shared" si="0"/>
        <v>BratislavaPoslanec18</v>
      </c>
      <c r="B727" s="1" t="s">
        <v>302</v>
      </c>
      <c r="C727" s="1" t="s">
        <v>1217</v>
      </c>
      <c r="D727" s="1" t="s">
        <v>26</v>
      </c>
      <c r="E727" s="1">
        <v>2</v>
      </c>
      <c r="F727" s="1">
        <v>7</v>
      </c>
      <c r="G727" s="1">
        <v>18</v>
      </c>
      <c r="H727" s="1" t="s">
        <v>1566</v>
      </c>
      <c r="I727" s="1" t="s">
        <v>39</v>
      </c>
      <c r="K727" s="1">
        <v>42</v>
      </c>
      <c r="L727" s="5" t="str">
        <f t="shared" si="1"/>
        <v>Bc. Vladimír Kubička (42 r.)</v>
      </c>
      <c r="M727" t="str">
        <f t="shared" si="2"/>
        <v>Kubička</v>
      </c>
      <c r="N727" s="8"/>
    </row>
    <row r="728" spans="1:14" ht="12.75" hidden="1">
      <c r="A728" s="1" t="str">
        <f t="shared" si="0"/>
        <v>BratislavaPoslanec19</v>
      </c>
      <c r="B728" s="1" t="s">
        <v>302</v>
      </c>
      <c r="C728" s="1" t="s">
        <v>1217</v>
      </c>
      <c r="D728" s="1" t="s">
        <v>26</v>
      </c>
      <c r="E728" s="1">
        <v>2</v>
      </c>
      <c r="F728" s="1">
        <v>7</v>
      </c>
      <c r="G728" s="1">
        <v>19</v>
      </c>
      <c r="H728" s="1" t="s">
        <v>1567</v>
      </c>
      <c r="I728" s="1" t="s">
        <v>23</v>
      </c>
      <c r="K728" s="1">
        <v>47</v>
      </c>
      <c r="L728" s="5" t="str">
        <f t="shared" si="1"/>
        <v>MUDr. Martina Magátová (47 r.)</v>
      </c>
      <c r="M728" t="str">
        <f t="shared" si="2"/>
        <v>Magátová</v>
      </c>
      <c r="N728" s="8"/>
    </row>
    <row r="729" spans="1:14" ht="12.75" hidden="1">
      <c r="A729" s="1" t="str">
        <f t="shared" si="0"/>
        <v>BratislavaPoslanec20</v>
      </c>
      <c r="B729" s="1" t="s">
        <v>302</v>
      </c>
      <c r="C729" s="1" t="s">
        <v>1217</v>
      </c>
      <c r="D729" s="1" t="s">
        <v>26</v>
      </c>
      <c r="E729" s="1">
        <v>2</v>
      </c>
      <c r="F729" s="1">
        <v>7</v>
      </c>
      <c r="G729" s="1">
        <v>20</v>
      </c>
      <c r="H729" s="1" t="s">
        <v>700</v>
      </c>
      <c r="I729" s="1" t="s">
        <v>39</v>
      </c>
      <c r="K729" s="1">
        <v>31</v>
      </c>
      <c r="L729" s="5" t="str">
        <f t="shared" si="1"/>
        <v>Bc. Ľuboš Orlický (31 r.)</v>
      </c>
      <c r="M729" t="str">
        <f t="shared" si="2"/>
        <v>Orlický</v>
      </c>
      <c r="N729" s="8"/>
    </row>
    <row r="730" spans="1:14" ht="12.75" hidden="1">
      <c r="A730" s="1" t="str">
        <f t="shared" si="0"/>
        <v>BratislavaPoslanec21</v>
      </c>
      <c r="B730" s="1" t="s">
        <v>302</v>
      </c>
      <c r="C730" s="1" t="s">
        <v>1217</v>
      </c>
      <c r="D730" s="1" t="s">
        <v>26</v>
      </c>
      <c r="E730" s="1">
        <v>2</v>
      </c>
      <c r="F730" s="1">
        <v>7</v>
      </c>
      <c r="G730" s="1">
        <v>21</v>
      </c>
      <c r="H730" s="1" t="s">
        <v>702</v>
      </c>
      <c r="I730" s="1" t="s">
        <v>21</v>
      </c>
      <c r="K730" s="1">
        <v>26</v>
      </c>
      <c r="L730" s="5" t="str">
        <f t="shared" si="1"/>
        <v>Ing. Peter Palásti (26 r.)</v>
      </c>
      <c r="M730" t="str">
        <f t="shared" si="2"/>
        <v>Palásti</v>
      </c>
      <c r="N730" s="8"/>
    </row>
    <row r="731" spans="1:14" ht="12.75" hidden="1">
      <c r="A731" s="1" t="str">
        <f t="shared" si="0"/>
        <v>BratislavaPoslanec22</v>
      </c>
      <c r="B731" s="1" t="s">
        <v>302</v>
      </c>
      <c r="C731" s="1" t="s">
        <v>1217</v>
      </c>
      <c r="D731" s="1" t="s">
        <v>26</v>
      </c>
      <c r="E731" s="1">
        <v>2</v>
      </c>
      <c r="F731" s="1">
        <v>7</v>
      </c>
      <c r="G731" s="1">
        <v>22</v>
      </c>
      <c r="H731" s="1" t="s">
        <v>1568</v>
      </c>
      <c r="I731" s="1" t="s">
        <v>21</v>
      </c>
      <c r="K731" s="1">
        <v>57</v>
      </c>
      <c r="L731" s="5" t="str">
        <f t="shared" si="1"/>
        <v>Ing. Dagmar Petrová (57 r.)</v>
      </c>
      <c r="M731" t="str">
        <f t="shared" si="2"/>
        <v>Petrová</v>
      </c>
      <c r="N731" s="8"/>
    </row>
    <row r="732" spans="1:14" ht="12.75" hidden="1">
      <c r="A732" s="1" t="str">
        <f t="shared" si="0"/>
        <v>BratislavaPoslanec23</v>
      </c>
      <c r="B732" s="1" t="s">
        <v>302</v>
      </c>
      <c r="C732" s="1" t="s">
        <v>1217</v>
      </c>
      <c r="D732" s="1" t="s">
        <v>26</v>
      </c>
      <c r="E732" s="1">
        <v>2</v>
      </c>
      <c r="F732" s="1">
        <v>7</v>
      </c>
      <c r="G732" s="1">
        <v>23</v>
      </c>
      <c r="H732" s="1" t="s">
        <v>1569</v>
      </c>
      <c r="I732" s="1" t="s">
        <v>23</v>
      </c>
      <c r="J732" s="1" t="s">
        <v>1570</v>
      </c>
      <c r="K732" s="1">
        <v>58</v>
      </c>
      <c r="L732" s="5" t="str">
        <f t="shared" si="1"/>
        <v>MUDr. Viliam Slezák CSc. MPH (58 r.)</v>
      </c>
      <c r="M732" t="str">
        <f t="shared" si="2"/>
        <v>Slezák</v>
      </c>
      <c r="N732" s="8"/>
    </row>
    <row r="733" spans="1:14" ht="12.75" hidden="1">
      <c r="A733" s="1" t="str">
        <f t="shared" si="0"/>
        <v>BratislavaPoslanec24</v>
      </c>
      <c r="B733" s="1" t="s">
        <v>302</v>
      </c>
      <c r="C733" s="1" t="s">
        <v>1217</v>
      </c>
      <c r="D733" s="1" t="s">
        <v>26</v>
      </c>
      <c r="E733" s="1">
        <v>2</v>
      </c>
      <c r="F733" s="1">
        <v>7</v>
      </c>
      <c r="G733" s="1">
        <v>24</v>
      </c>
      <c r="H733" s="1" t="s">
        <v>1571</v>
      </c>
      <c r="I733" s="1" t="s">
        <v>21</v>
      </c>
      <c r="K733" s="1">
        <v>37</v>
      </c>
      <c r="L733" s="5" t="str">
        <f t="shared" si="1"/>
        <v>Ing. Daniela Záhradníková (37 r.)</v>
      </c>
      <c r="M733" t="str">
        <f t="shared" si="2"/>
        <v>Záhradníková</v>
      </c>
      <c r="N733" s="8"/>
    </row>
    <row r="734" spans="1:14" ht="12.75" hidden="1">
      <c r="A734" s="1" t="str">
        <f t="shared" si="0"/>
        <v>BratislavaPoslanec1</v>
      </c>
      <c r="B734" s="1" t="s">
        <v>302</v>
      </c>
      <c r="C734" s="1" t="s">
        <v>1217</v>
      </c>
      <c r="D734" s="1" t="s">
        <v>26</v>
      </c>
      <c r="E734" s="1">
        <v>3</v>
      </c>
      <c r="F734" s="1">
        <v>7</v>
      </c>
      <c r="G734" s="1">
        <v>1</v>
      </c>
      <c r="H734" s="1" t="s">
        <v>1572</v>
      </c>
      <c r="I734" s="1" t="s">
        <v>21</v>
      </c>
      <c r="K734" s="1">
        <v>59</v>
      </c>
      <c r="L734" s="5" t="str">
        <f t="shared" si="1"/>
        <v>Ing. Helena Bandžáková (59 r.)</v>
      </c>
      <c r="M734" t="str">
        <f t="shared" si="2"/>
        <v>Bandžáková</v>
      </c>
      <c r="N734" s="8"/>
    </row>
    <row r="735" spans="1:14" ht="12.75" hidden="1">
      <c r="A735" s="1" t="str">
        <f t="shared" si="0"/>
        <v>BratislavaPoslanec2</v>
      </c>
      <c r="B735" s="1" t="s">
        <v>302</v>
      </c>
      <c r="C735" s="1" t="s">
        <v>1217</v>
      </c>
      <c r="D735" s="1" t="s">
        <v>26</v>
      </c>
      <c r="E735" s="1">
        <v>3</v>
      </c>
      <c r="F735" s="1">
        <v>7</v>
      </c>
      <c r="G735" s="1">
        <v>2</v>
      </c>
      <c r="H735" s="1" t="s">
        <v>678</v>
      </c>
      <c r="I735" s="1" t="s">
        <v>21</v>
      </c>
      <c r="K735" s="1">
        <v>42</v>
      </c>
      <c r="L735" s="5" t="str">
        <f t="shared" si="1"/>
        <v>Ing. Igor Bendík (42 r.)</v>
      </c>
      <c r="M735" t="str">
        <f t="shared" si="2"/>
        <v>Bendík</v>
      </c>
      <c r="N735" s="8"/>
    </row>
    <row r="736" spans="1:14" ht="12.75" hidden="1">
      <c r="A736" s="1" t="str">
        <f t="shared" si="0"/>
        <v>BratislavaPoslanec3</v>
      </c>
      <c r="B736" s="1" t="s">
        <v>302</v>
      </c>
      <c r="C736" s="1" t="s">
        <v>1217</v>
      </c>
      <c r="D736" s="1" t="s">
        <v>26</v>
      </c>
      <c r="E736" s="1">
        <v>3</v>
      </c>
      <c r="F736" s="1">
        <v>7</v>
      </c>
      <c r="G736" s="1">
        <v>3</v>
      </c>
      <c r="H736" s="1" t="s">
        <v>1573</v>
      </c>
      <c r="I736" s="1"/>
      <c r="K736" s="1">
        <v>62</v>
      </c>
      <c r="L736" s="5" t="str">
        <f t="shared" si="1"/>
        <v>Zdeněk Borovička (62 r.)</v>
      </c>
      <c r="M736" t="str">
        <f t="shared" si="2"/>
        <v>Borovička</v>
      </c>
      <c r="N736" s="8"/>
    </row>
    <row r="737" spans="1:14" ht="12.75" hidden="1">
      <c r="A737" s="1" t="str">
        <f t="shared" si="0"/>
        <v>BratislavaPoslanec4</v>
      </c>
      <c r="B737" s="1" t="s">
        <v>302</v>
      </c>
      <c r="C737" s="1" t="s">
        <v>1217</v>
      </c>
      <c r="D737" s="1" t="s">
        <v>26</v>
      </c>
      <c r="E737" s="1">
        <v>3</v>
      </c>
      <c r="F737" s="1">
        <v>7</v>
      </c>
      <c r="G737" s="1">
        <v>4</v>
      </c>
      <c r="H737" s="1" t="s">
        <v>682</v>
      </c>
      <c r="I737" s="1" t="s">
        <v>23</v>
      </c>
      <c r="K737" s="1">
        <v>56</v>
      </c>
      <c r="L737" s="5" t="str">
        <f t="shared" si="1"/>
        <v>MUDr. Dana Čahojová (56 r.)</v>
      </c>
      <c r="M737" t="str">
        <f t="shared" si="2"/>
        <v>Čahojová</v>
      </c>
      <c r="N737" s="8"/>
    </row>
    <row r="738" spans="1:14" ht="12.75" hidden="1">
      <c r="A738" s="1" t="str">
        <f t="shared" si="0"/>
        <v>BratislavaPoslanec5</v>
      </c>
      <c r="B738" s="1" t="s">
        <v>302</v>
      </c>
      <c r="C738" s="1" t="s">
        <v>1217</v>
      </c>
      <c r="D738" s="1" t="s">
        <v>26</v>
      </c>
      <c r="E738" s="1">
        <v>3</v>
      </c>
      <c r="F738" s="1">
        <v>7</v>
      </c>
      <c r="G738" s="1">
        <v>5</v>
      </c>
      <c r="H738" s="1" t="s">
        <v>1574</v>
      </c>
      <c r="I738" s="1" t="s">
        <v>28</v>
      </c>
      <c r="K738" s="1">
        <v>29</v>
      </c>
      <c r="L738" s="5" t="str">
        <f t="shared" si="1"/>
        <v>Mgr. Jozef Griač (29 r.)</v>
      </c>
      <c r="M738" t="str">
        <f t="shared" si="2"/>
        <v>Griač</v>
      </c>
      <c r="N738" s="8"/>
    </row>
    <row r="739" spans="1:14" ht="12.75" hidden="1">
      <c r="A739" s="1" t="str">
        <f t="shared" si="0"/>
        <v>BratislavaPoslanec6</v>
      </c>
      <c r="B739" s="1" t="s">
        <v>302</v>
      </c>
      <c r="C739" s="1" t="s">
        <v>1217</v>
      </c>
      <c r="D739" s="1" t="s">
        <v>26</v>
      </c>
      <c r="E739" s="1">
        <v>3</v>
      </c>
      <c r="F739" s="1">
        <v>7</v>
      </c>
      <c r="G739" s="1">
        <v>6</v>
      </c>
      <c r="H739" s="1" t="s">
        <v>1575</v>
      </c>
      <c r="I739" s="1" t="s">
        <v>28</v>
      </c>
      <c r="K739" s="1">
        <v>46</v>
      </c>
      <c r="L739" s="5" t="str">
        <f t="shared" si="1"/>
        <v>Mgr. Stanislav Hrda (46 r.)</v>
      </c>
      <c r="M739" t="str">
        <f t="shared" si="2"/>
        <v>Hrda</v>
      </c>
      <c r="N739" s="8"/>
    </row>
    <row r="740" spans="1:14" ht="12.75" hidden="1">
      <c r="A740" s="1" t="str">
        <f t="shared" si="0"/>
        <v>BratislavaPoslanec7</v>
      </c>
      <c r="B740" s="1" t="s">
        <v>302</v>
      </c>
      <c r="C740" s="1" t="s">
        <v>1217</v>
      </c>
      <c r="D740" s="1" t="s">
        <v>26</v>
      </c>
      <c r="E740" s="1">
        <v>3</v>
      </c>
      <c r="F740" s="1">
        <v>7</v>
      </c>
      <c r="G740" s="1">
        <v>7</v>
      </c>
      <c r="H740" s="1" t="s">
        <v>1576</v>
      </c>
      <c r="I740" s="1" t="s">
        <v>48</v>
      </c>
      <c r="K740" s="1">
        <v>50</v>
      </c>
      <c r="L740" s="5" t="str">
        <f t="shared" si="1"/>
        <v>JUDr. Ľuboslav Kašuba (50 r.)</v>
      </c>
      <c r="M740" t="str">
        <f t="shared" si="2"/>
        <v>Kašuba</v>
      </c>
      <c r="N740" s="8"/>
    </row>
    <row r="741" spans="1:14" ht="12.75" hidden="1">
      <c r="A741" s="1" t="str">
        <f t="shared" si="0"/>
        <v>BratislavaPoslanec8</v>
      </c>
      <c r="B741" s="1" t="s">
        <v>302</v>
      </c>
      <c r="C741" s="1" t="s">
        <v>1217</v>
      </c>
      <c r="D741" s="1" t="s">
        <v>26</v>
      </c>
      <c r="E741" s="1">
        <v>3</v>
      </c>
      <c r="F741" s="1">
        <v>7</v>
      </c>
      <c r="G741" s="1">
        <v>8</v>
      </c>
      <c r="H741" s="1" t="s">
        <v>1577</v>
      </c>
      <c r="I741" s="1" t="s">
        <v>185</v>
      </c>
      <c r="K741" s="1">
        <v>38</v>
      </c>
      <c r="L741" s="5" t="str">
        <f t="shared" si="1"/>
        <v>RNDr. Zuzana Melušová Kutarňová (38 r.)</v>
      </c>
      <c r="M741" t="str">
        <f t="shared" si="2"/>
        <v>Melušová Kutarňová</v>
      </c>
      <c r="N741" s="8"/>
    </row>
    <row r="742" spans="1:14" ht="12.75" hidden="1">
      <c r="A742" s="1" t="str">
        <f t="shared" si="0"/>
        <v>BratislavaPoslanec9</v>
      </c>
      <c r="B742" s="1" t="s">
        <v>302</v>
      </c>
      <c r="C742" s="1" t="s">
        <v>1217</v>
      </c>
      <c r="D742" s="1" t="s">
        <v>26</v>
      </c>
      <c r="E742" s="1">
        <v>3</v>
      </c>
      <c r="F742" s="1">
        <v>7</v>
      </c>
      <c r="G742" s="1">
        <v>9</v>
      </c>
      <c r="H742" s="1" t="s">
        <v>1578</v>
      </c>
      <c r="I742" s="1" t="s">
        <v>1579</v>
      </c>
      <c r="J742" s="1" t="s">
        <v>42</v>
      </c>
      <c r="K742" s="1">
        <v>30</v>
      </c>
      <c r="L742" s="5" t="str">
        <f t="shared" si="1"/>
        <v>JUDr Filip Petrinec PhD. (30 r.)</v>
      </c>
      <c r="M742" t="str">
        <f t="shared" si="2"/>
        <v>Petrinec</v>
      </c>
      <c r="N742" s="8"/>
    </row>
    <row r="743" spans="1:14" ht="12.75" hidden="1">
      <c r="A743" s="1" t="str">
        <f t="shared" si="0"/>
        <v>BratislavaPoslanec10</v>
      </c>
      <c r="B743" s="1" t="s">
        <v>302</v>
      </c>
      <c r="C743" s="1" t="s">
        <v>1217</v>
      </c>
      <c r="D743" s="1" t="s">
        <v>26</v>
      </c>
      <c r="E743" s="1">
        <v>3</v>
      </c>
      <c r="F743" s="1">
        <v>7</v>
      </c>
      <c r="G743" s="1">
        <v>10</v>
      </c>
      <c r="H743" s="1" t="s">
        <v>1580</v>
      </c>
      <c r="I743" s="1" t="s">
        <v>21</v>
      </c>
      <c r="K743" s="1">
        <v>57</v>
      </c>
      <c r="L743" s="5" t="str">
        <f t="shared" si="1"/>
        <v>Ing. Rudolf Rosina (57 r.)</v>
      </c>
      <c r="M743" t="str">
        <f t="shared" si="2"/>
        <v>Rosina</v>
      </c>
      <c r="N743" s="8"/>
    </row>
    <row r="744" spans="1:14" ht="12.75" hidden="1">
      <c r="A744" s="1" t="str">
        <f t="shared" si="0"/>
        <v>BratislavaPoslanec11</v>
      </c>
      <c r="B744" s="1" t="s">
        <v>302</v>
      </c>
      <c r="C744" s="1" t="s">
        <v>1217</v>
      </c>
      <c r="D744" s="1" t="s">
        <v>26</v>
      </c>
      <c r="E744" s="1">
        <v>3</v>
      </c>
      <c r="F744" s="1">
        <v>7</v>
      </c>
      <c r="G744" s="1">
        <v>11</v>
      </c>
      <c r="H744" s="1" t="s">
        <v>1581</v>
      </c>
      <c r="I744" s="1" t="s">
        <v>28</v>
      </c>
      <c r="K744" s="1">
        <v>48</v>
      </c>
      <c r="L744" s="5" t="str">
        <f t="shared" si="1"/>
        <v>Mgr. Richard Savčinský (48 r.)</v>
      </c>
      <c r="M744" t="str">
        <f t="shared" si="2"/>
        <v>Savčinský</v>
      </c>
      <c r="N744" s="8"/>
    </row>
    <row r="745" spans="1:14" ht="12.75" hidden="1">
      <c r="A745" s="1" t="str">
        <f t="shared" si="0"/>
        <v>BratislavaPoslanec12</v>
      </c>
      <c r="B745" s="1" t="s">
        <v>302</v>
      </c>
      <c r="C745" s="1" t="s">
        <v>1217</v>
      </c>
      <c r="D745" s="1" t="s">
        <v>26</v>
      </c>
      <c r="E745" s="1">
        <v>3</v>
      </c>
      <c r="F745" s="1">
        <v>7</v>
      </c>
      <c r="G745" s="1">
        <v>12</v>
      </c>
      <c r="H745" s="1" t="s">
        <v>705</v>
      </c>
      <c r="I745" s="1"/>
      <c r="K745" s="1">
        <v>60</v>
      </c>
      <c r="L745" s="5" t="str">
        <f t="shared" si="1"/>
        <v>Denis Svoboda (60 r.)</v>
      </c>
      <c r="M745" t="str">
        <f t="shared" si="2"/>
        <v>Svoboda</v>
      </c>
      <c r="N745" s="8"/>
    </row>
    <row r="746" spans="1:14" ht="12.75" hidden="1">
      <c r="A746" s="1" t="str">
        <f t="shared" si="0"/>
        <v>BratislavaPoslanec13</v>
      </c>
      <c r="B746" s="1" t="s">
        <v>302</v>
      </c>
      <c r="C746" s="1" t="s">
        <v>1217</v>
      </c>
      <c r="D746" s="1" t="s">
        <v>26</v>
      </c>
      <c r="E746" s="1">
        <v>3</v>
      </c>
      <c r="F746" s="1">
        <v>7</v>
      </c>
      <c r="G746" s="1">
        <v>13</v>
      </c>
      <c r="H746" s="1" t="s">
        <v>1582</v>
      </c>
      <c r="I746" s="1"/>
      <c r="K746" s="1">
        <v>31</v>
      </c>
      <c r="L746" s="5" t="str">
        <f t="shared" si="1"/>
        <v>Balázs Szamaranszký (31 r.)</v>
      </c>
      <c r="M746" t="str">
        <f t="shared" si="2"/>
        <v>Szamaranszký</v>
      </c>
      <c r="N746" s="8"/>
    </row>
    <row r="747" spans="1:14" ht="12.75" hidden="1">
      <c r="A747" s="1" t="str">
        <f t="shared" si="0"/>
        <v>BratislavaPoslanec14</v>
      </c>
      <c r="B747" s="1" t="s">
        <v>302</v>
      </c>
      <c r="C747" s="1" t="s">
        <v>1217</v>
      </c>
      <c r="D747" s="1" t="s">
        <v>26</v>
      </c>
      <c r="E747" s="1">
        <v>3</v>
      </c>
      <c r="F747" s="1">
        <v>7</v>
      </c>
      <c r="G747" s="1">
        <v>14</v>
      </c>
      <c r="H747" s="1" t="s">
        <v>1583</v>
      </c>
      <c r="I747" s="1" t="s">
        <v>185</v>
      </c>
      <c r="J747" s="1" t="s">
        <v>42</v>
      </c>
      <c r="K747" s="1">
        <v>56</v>
      </c>
      <c r="L747" s="5" t="str">
        <f t="shared" si="1"/>
        <v>RNDr. Jaromír Šíbl PhD. (56 r.)</v>
      </c>
      <c r="M747" t="str">
        <f t="shared" si="2"/>
        <v>Šíbl</v>
      </c>
      <c r="N747" s="8"/>
    </row>
    <row r="748" spans="1:14" ht="12.75" hidden="1">
      <c r="A748" s="1" t="str">
        <f t="shared" si="0"/>
        <v>BratislavaPoslanec15</v>
      </c>
      <c r="B748" s="1" t="s">
        <v>302</v>
      </c>
      <c r="C748" s="1" t="s">
        <v>1217</v>
      </c>
      <c r="D748" s="1" t="s">
        <v>26</v>
      </c>
      <c r="E748" s="1">
        <v>3</v>
      </c>
      <c r="F748" s="1">
        <v>7</v>
      </c>
      <c r="G748" s="1">
        <v>15</v>
      </c>
      <c r="H748" s="1" t="s">
        <v>707</v>
      </c>
      <c r="I748" s="1" t="s">
        <v>28</v>
      </c>
      <c r="K748" s="1">
        <v>35</v>
      </c>
      <c r="L748" s="5" t="str">
        <f t="shared" si="1"/>
        <v>Mgr. Anton Šmotlák (35 r.)</v>
      </c>
      <c r="M748" t="str">
        <f t="shared" si="2"/>
        <v>Šmotlák</v>
      </c>
      <c r="N748" s="8"/>
    </row>
    <row r="749" spans="1:14" ht="12.75" hidden="1">
      <c r="A749" s="1" t="str">
        <f t="shared" si="0"/>
        <v>BratislavaPoslanec1</v>
      </c>
      <c r="B749" s="1" t="s">
        <v>302</v>
      </c>
      <c r="C749" s="1" t="s">
        <v>1217</v>
      </c>
      <c r="D749" s="1" t="s">
        <v>26</v>
      </c>
      <c r="E749" s="1">
        <v>4</v>
      </c>
      <c r="F749" s="1">
        <v>6</v>
      </c>
      <c r="G749" s="1">
        <v>1</v>
      </c>
      <c r="H749" s="1" t="s">
        <v>1584</v>
      </c>
      <c r="I749" s="1" t="s">
        <v>21</v>
      </c>
      <c r="K749" s="1">
        <v>27</v>
      </c>
      <c r="L749" s="5" t="str">
        <f t="shared" si="1"/>
        <v>Ing. Matej Baxa (27 r.)</v>
      </c>
      <c r="M749" t="str">
        <f t="shared" si="2"/>
        <v>Baxa</v>
      </c>
      <c r="N749" s="8"/>
    </row>
    <row r="750" spans="1:14" ht="12.75" hidden="1">
      <c r="A750" s="1" t="str">
        <f t="shared" si="0"/>
        <v>BratislavaPoslanec2</v>
      </c>
      <c r="B750" s="1" t="s">
        <v>302</v>
      </c>
      <c r="C750" s="1" t="s">
        <v>1217</v>
      </c>
      <c r="D750" s="1" t="s">
        <v>26</v>
      </c>
      <c r="E750" s="1">
        <v>4</v>
      </c>
      <c r="F750" s="1">
        <v>6</v>
      </c>
      <c r="G750" s="1">
        <v>2</v>
      </c>
      <c r="H750" s="1" t="s">
        <v>1585</v>
      </c>
      <c r="I750" s="1" t="s">
        <v>28</v>
      </c>
      <c r="K750" s="1">
        <v>57</v>
      </c>
      <c r="L750" s="5" t="str">
        <f t="shared" si="1"/>
        <v>Mgr. Peter Buzáš (57 r.)</v>
      </c>
      <c r="M750" t="str">
        <f t="shared" si="2"/>
        <v>Buzáš</v>
      </c>
      <c r="N750" s="8"/>
    </row>
    <row r="751" spans="1:14" ht="12.75" hidden="1">
      <c r="A751" s="1" t="str">
        <f t="shared" si="0"/>
        <v>BratislavaPoslanec3</v>
      </c>
      <c r="B751" s="1" t="s">
        <v>302</v>
      </c>
      <c r="C751" s="1" t="s">
        <v>1217</v>
      </c>
      <c r="D751" s="1" t="s">
        <v>26</v>
      </c>
      <c r="E751" s="1">
        <v>4</v>
      </c>
      <c r="F751" s="1">
        <v>6</v>
      </c>
      <c r="G751" s="1">
        <v>3</v>
      </c>
      <c r="H751" s="1" t="s">
        <v>1586</v>
      </c>
      <c r="I751" s="1"/>
      <c r="K751" s="1">
        <v>57</v>
      </c>
      <c r="L751" s="5" t="str">
        <f t="shared" si="1"/>
        <v>Ladislav Čerňanský (57 r.)</v>
      </c>
      <c r="M751" t="str">
        <f t="shared" si="2"/>
        <v>Čerňanský</v>
      </c>
      <c r="N751" s="8"/>
    </row>
    <row r="752" spans="1:14" ht="12.75" hidden="1">
      <c r="A752" s="1" t="str">
        <f t="shared" si="0"/>
        <v>BratislavaPoslanec4</v>
      </c>
      <c r="B752" s="1" t="s">
        <v>302</v>
      </c>
      <c r="C752" s="1" t="s">
        <v>1217</v>
      </c>
      <c r="D752" s="1" t="s">
        <v>26</v>
      </c>
      <c r="E752" s="1">
        <v>4</v>
      </c>
      <c r="F752" s="1">
        <v>6</v>
      </c>
      <c r="G752" s="1">
        <v>4</v>
      </c>
      <c r="H752" s="1" t="s">
        <v>684</v>
      </c>
      <c r="I752" s="1" t="s">
        <v>21</v>
      </c>
      <c r="K752" s="1">
        <v>66</v>
      </c>
      <c r="L752" s="5" t="str">
        <f t="shared" si="1"/>
        <v>Ing. Janka Ďurčová (66 r.)</v>
      </c>
      <c r="M752" t="str">
        <f t="shared" si="2"/>
        <v>Ďurčová</v>
      </c>
      <c r="N752" s="8"/>
    </row>
    <row r="753" spans="1:14" ht="12.75" hidden="1">
      <c r="A753" s="1" t="str">
        <f t="shared" si="0"/>
        <v>BratislavaPoslanec5</v>
      </c>
      <c r="B753" s="1" t="s">
        <v>302</v>
      </c>
      <c r="C753" s="1" t="s">
        <v>1217</v>
      </c>
      <c r="D753" s="1" t="s">
        <v>26</v>
      </c>
      <c r="E753" s="1">
        <v>4</v>
      </c>
      <c r="F753" s="1">
        <v>6</v>
      </c>
      <c r="G753" s="1">
        <v>5</v>
      </c>
      <c r="H753" s="1" t="s">
        <v>1587</v>
      </c>
      <c r="I753" s="1" t="s">
        <v>21</v>
      </c>
      <c r="K753" s="1">
        <v>56</v>
      </c>
      <c r="L753" s="5" t="str">
        <f t="shared" si="1"/>
        <v>Ing. Juraj Kmeťko (56 r.)</v>
      </c>
      <c r="M753" t="str">
        <f t="shared" si="2"/>
        <v>Kmeťko</v>
      </c>
      <c r="N753" s="8"/>
    </row>
    <row r="754" spans="1:14" ht="12.75" hidden="1">
      <c r="A754" s="1" t="str">
        <f t="shared" si="0"/>
        <v>BratislavaPoslanec6</v>
      </c>
      <c r="B754" s="1" t="s">
        <v>302</v>
      </c>
      <c r="C754" s="1" t="s">
        <v>1217</v>
      </c>
      <c r="D754" s="1" t="s">
        <v>26</v>
      </c>
      <c r="E754" s="1">
        <v>4</v>
      </c>
      <c r="F754" s="1">
        <v>6</v>
      </c>
      <c r="G754" s="1">
        <v>6</v>
      </c>
      <c r="H754" s="1" t="s">
        <v>1588</v>
      </c>
      <c r="I754" s="1"/>
      <c r="K754" s="1">
        <v>41</v>
      </c>
      <c r="L754" s="5" t="str">
        <f t="shared" si="1"/>
        <v>Jozef Marek (41 r.)</v>
      </c>
      <c r="M754" t="str">
        <f t="shared" si="2"/>
        <v>Marek</v>
      </c>
      <c r="N754" s="8"/>
    </row>
    <row r="755" spans="1:14" ht="12.75" hidden="1">
      <c r="A755" s="1" t="str">
        <f t="shared" si="0"/>
        <v>BratislavaPoslanec7</v>
      </c>
      <c r="B755" s="1" t="s">
        <v>302</v>
      </c>
      <c r="C755" s="1" t="s">
        <v>1217</v>
      </c>
      <c r="D755" s="1" t="s">
        <v>26</v>
      </c>
      <c r="E755" s="1">
        <v>4</v>
      </c>
      <c r="F755" s="1">
        <v>6</v>
      </c>
      <c r="G755" s="1">
        <v>7</v>
      </c>
      <c r="H755" s="1" t="s">
        <v>1589</v>
      </c>
      <c r="I755" s="1" t="s">
        <v>21</v>
      </c>
      <c r="K755" s="1">
        <v>63</v>
      </c>
      <c r="L755" s="5" t="str">
        <f t="shared" si="1"/>
        <v>Ing. Pavol Martinický (63 r.)</v>
      </c>
      <c r="M755" t="str">
        <f t="shared" si="2"/>
        <v>Martinický</v>
      </c>
      <c r="N755" s="8"/>
    </row>
    <row r="756" spans="1:14" ht="12.75" hidden="1">
      <c r="A756" s="1" t="str">
        <f t="shared" si="0"/>
        <v>BratislavaPoslanec8</v>
      </c>
      <c r="B756" s="1" t="s">
        <v>302</v>
      </c>
      <c r="C756" s="1" t="s">
        <v>1217</v>
      </c>
      <c r="D756" s="1" t="s">
        <v>26</v>
      </c>
      <c r="E756" s="1">
        <v>4</v>
      </c>
      <c r="F756" s="1">
        <v>6</v>
      </c>
      <c r="G756" s="1">
        <v>8</v>
      </c>
      <c r="H756" s="1" t="s">
        <v>697</v>
      </c>
      <c r="I756" s="1" t="s">
        <v>185</v>
      </c>
      <c r="J756" s="1" t="s">
        <v>698</v>
      </c>
      <c r="K756" s="1">
        <v>66</v>
      </c>
      <c r="L756" s="5" t="str">
        <f t="shared" si="1"/>
        <v>RNDr. Karol Ondriáš DrSc. (66 r.)</v>
      </c>
      <c r="M756" t="str">
        <f t="shared" si="2"/>
        <v>Ondriáš</v>
      </c>
      <c r="N756" s="8"/>
    </row>
    <row r="757" spans="1:14" ht="12.75" hidden="1">
      <c r="A757" s="1" t="str">
        <f t="shared" si="0"/>
        <v>BratislavaPoslanec9</v>
      </c>
      <c r="B757" s="1" t="s">
        <v>302</v>
      </c>
      <c r="C757" s="1" t="s">
        <v>1217</v>
      </c>
      <c r="D757" s="1" t="s">
        <v>26</v>
      </c>
      <c r="E757" s="1">
        <v>4</v>
      </c>
      <c r="F757" s="1">
        <v>6</v>
      </c>
      <c r="G757" s="1">
        <v>9</v>
      </c>
      <c r="H757" s="1" t="s">
        <v>1590</v>
      </c>
      <c r="I757" s="1" t="s">
        <v>28</v>
      </c>
      <c r="K757" s="1">
        <v>48</v>
      </c>
      <c r="L757" s="5" t="str">
        <f t="shared" si="1"/>
        <v>Mgr. Lívia Poláchová (48 r.)</v>
      </c>
      <c r="M757" t="str">
        <f t="shared" si="2"/>
        <v>Poláchová</v>
      </c>
      <c r="N757" s="8"/>
    </row>
    <row r="758" spans="1:14" ht="12.75" hidden="1">
      <c r="A758" s="1" t="str">
        <f t="shared" si="0"/>
        <v>BratislavaPoslanec10</v>
      </c>
      <c r="B758" s="1" t="s">
        <v>302</v>
      </c>
      <c r="C758" s="1" t="s">
        <v>1217</v>
      </c>
      <c r="D758" s="1" t="s">
        <v>26</v>
      </c>
      <c r="E758" s="1">
        <v>4</v>
      </c>
      <c r="F758" s="1">
        <v>6</v>
      </c>
      <c r="G758" s="1">
        <v>10</v>
      </c>
      <c r="H758" s="1" t="s">
        <v>1591</v>
      </c>
      <c r="I758" s="1"/>
      <c r="J758" s="1" t="s">
        <v>1592</v>
      </c>
      <c r="K758" s="1">
        <v>50</v>
      </c>
      <c r="L758" s="5" t="str">
        <f t="shared" si="1"/>
        <v>Mária Tiňová ClinPsyD (50 r.)</v>
      </c>
      <c r="M758" t="str">
        <f t="shared" si="2"/>
        <v>Tiňová</v>
      </c>
      <c r="N758" s="8"/>
    </row>
    <row r="759" spans="1:14" ht="12.75" hidden="1">
      <c r="A759" s="1" t="str">
        <f t="shared" si="0"/>
        <v>BratislavaPoslanec11</v>
      </c>
      <c r="B759" s="1" t="s">
        <v>302</v>
      </c>
      <c r="C759" s="1" t="s">
        <v>1217</v>
      </c>
      <c r="D759" s="1" t="s">
        <v>26</v>
      </c>
      <c r="E759" s="1">
        <v>4</v>
      </c>
      <c r="F759" s="1">
        <v>6</v>
      </c>
      <c r="G759" s="1">
        <v>11</v>
      </c>
      <c r="H759" s="1" t="s">
        <v>709</v>
      </c>
      <c r="I759" s="1" t="s">
        <v>21</v>
      </c>
      <c r="K759" s="1">
        <v>38</v>
      </c>
      <c r="L759" s="5" t="str">
        <f t="shared" si="1"/>
        <v>Ing. Martin Vician (38 r.)</v>
      </c>
      <c r="M759" t="str">
        <f t="shared" si="2"/>
        <v>Vician</v>
      </c>
      <c r="N759" s="8"/>
    </row>
    <row r="760" spans="1:14" ht="12.75" hidden="1">
      <c r="A760" s="1" t="str">
        <f t="shared" si="0"/>
        <v>BratislavaPoslanec12</v>
      </c>
      <c r="B760" s="1" t="s">
        <v>302</v>
      </c>
      <c r="C760" s="1" t="s">
        <v>1217</v>
      </c>
      <c r="D760" s="1" t="s">
        <v>26</v>
      </c>
      <c r="E760" s="1">
        <v>4</v>
      </c>
      <c r="F760" s="1">
        <v>6</v>
      </c>
      <c r="G760" s="1">
        <v>12</v>
      </c>
      <c r="H760" s="1" t="s">
        <v>1593</v>
      </c>
      <c r="I760" s="1" t="s">
        <v>21</v>
      </c>
      <c r="K760" s="1">
        <v>52</v>
      </c>
      <c r="L760" s="5" t="str">
        <f t="shared" si="1"/>
        <v>Ing. Zuzana Volková (52 r.)</v>
      </c>
      <c r="M760" t="str">
        <f t="shared" si="2"/>
        <v>Volková</v>
      </c>
      <c r="N760" s="8"/>
    </row>
    <row r="761" spans="1:14" ht="12.75" hidden="1">
      <c r="A761" s="1" t="str">
        <f t="shared" si="0"/>
        <v>BratislavaStarosta1</v>
      </c>
      <c r="B761" s="1" t="s">
        <v>302</v>
      </c>
      <c r="C761" s="1" t="s">
        <v>1594</v>
      </c>
      <c r="D761" s="1" t="s">
        <v>988</v>
      </c>
      <c r="E761" s="1">
        <v>0</v>
      </c>
      <c r="F761" s="1">
        <v>1</v>
      </c>
      <c r="G761" s="1">
        <v>1</v>
      </c>
      <c r="H761" s="1" t="s">
        <v>1595</v>
      </c>
      <c r="I761" s="1" t="s">
        <v>21</v>
      </c>
      <c r="K761" s="1">
        <v>39</v>
      </c>
      <c r="L761" s="5" t="str">
        <f t="shared" si="1"/>
        <v>Ing. Lukáš Baňacký (39 r.)</v>
      </c>
      <c r="M761" t="str">
        <f t="shared" si="2"/>
        <v>Baňacký</v>
      </c>
      <c r="N761" s="8"/>
    </row>
    <row r="762" spans="1:14" ht="12.75" hidden="1">
      <c r="A762" s="1" t="str">
        <f t="shared" si="0"/>
        <v>BratislavaStarosta2</v>
      </c>
      <c r="B762" s="1" t="s">
        <v>302</v>
      </c>
      <c r="C762" s="1" t="s">
        <v>1594</v>
      </c>
      <c r="D762" s="1" t="s">
        <v>988</v>
      </c>
      <c r="E762" s="1">
        <v>0</v>
      </c>
      <c r="F762" s="1">
        <v>1</v>
      </c>
      <c r="G762" s="1">
        <v>2</v>
      </c>
      <c r="H762" s="1" t="s">
        <v>1596</v>
      </c>
      <c r="I762" s="1"/>
      <c r="K762" s="1">
        <v>62</v>
      </c>
      <c r="L762" s="5" t="str">
        <f t="shared" si="1"/>
        <v>Katarína Boskovičová (62 r.)</v>
      </c>
      <c r="M762" t="str">
        <f t="shared" si="2"/>
        <v>Boskovičová</v>
      </c>
      <c r="N762" s="8"/>
    </row>
    <row r="763" spans="1:14" ht="12.75" hidden="1">
      <c r="A763" s="1" t="str">
        <f t="shared" si="0"/>
        <v>BratislavaStarosta3</v>
      </c>
      <c r="B763" s="1" t="s">
        <v>302</v>
      </c>
      <c r="C763" s="1" t="s">
        <v>1594</v>
      </c>
      <c r="D763" s="1" t="s">
        <v>988</v>
      </c>
      <c r="E763" s="1">
        <v>0</v>
      </c>
      <c r="F763" s="1">
        <v>1</v>
      </c>
      <c r="G763" s="1">
        <v>3</v>
      </c>
      <c r="H763" s="1" t="s">
        <v>1597</v>
      </c>
      <c r="I763" s="1" t="s">
        <v>21</v>
      </c>
      <c r="K763" s="1">
        <v>54</v>
      </c>
      <c r="L763" s="5" t="str">
        <f t="shared" si="1"/>
        <v>Ing. Marian Bukoven (54 r.)</v>
      </c>
      <c r="M763" t="str">
        <f t="shared" si="2"/>
        <v>Bukoven</v>
      </c>
      <c r="N763" s="8"/>
    </row>
    <row r="764" spans="1:14" ht="12.75" hidden="1">
      <c r="A764" s="1" t="str">
        <f t="shared" si="0"/>
        <v>BratislavaStarosta4</v>
      </c>
      <c r="B764" s="1" t="s">
        <v>302</v>
      </c>
      <c r="C764" s="1" t="s">
        <v>1594</v>
      </c>
      <c r="D764" s="1" t="s">
        <v>988</v>
      </c>
      <c r="E764" s="1">
        <v>0</v>
      </c>
      <c r="F764" s="1">
        <v>1</v>
      </c>
      <c r="G764" s="1">
        <v>4</v>
      </c>
      <c r="H764" s="1" t="s">
        <v>715</v>
      </c>
      <c r="I764" s="1" t="s">
        <v>35</v>
      </c>
      <c r="K764" s="1">
        <v>40</v>
      </c>
      <c r="L764" s="5" t="str">
        <f t="shared" si="1"/>
        <v>Mgr. Ing. Radoslav Olekšák (40 r.)</v>
      </c>
      <c r="M764" t="str">
        <f t="shared" si="2"/>
        <v>Olekšák</v>
      </c>
      <c r="N764" s="8"/>
    </row>
    <row r="765" spans="1:14" ht="12.75" hidden="1">
      <c r="A765" s="1" t="str">
        <f t="shared" si="0"/>
        <v>BratislavaStarosta5</v>
      </c>
      <c r="B765" s="1" t="s">
        <v>302</v>
      </c>
      <c r="C765" s="1" t="s">
        <v>1594</v>
      </c>
      <c r="D765" s="1" t="s">
        <v>988</v>
      </c>
      <c r="E765" s="1">
        <v>0</v>
      </c>
      <c r="F765" s="1">
        <v>1</v>
      </c>
      <c r="G765" s="1">
        <v>5</v>
      </c>
      <c r="H765" s="1" t="s">
        <v>1598</v>
      </c>
      <c r="I765" s="1" t="s">
        <v>28</v>
      </c>
      <c r="K765" s="1">
        <v>59</v>
      </c>
      <c r="L765" s="5" t="str">
        <f t="shared" si="1"/>
        <v>Mgr. Richard Sporina (59 r.)</v>
      </c>
      <c r="M765" t="str">
        <f t="shared" si="2"/>
        <v>Sporina</v>
      </c>
      <c r="N765" s="8"/>
    </row>
    <row r="766" spans="1:14" ht="12.75" hidden="1">
      <c r="A766" s="1" t="str">
        <f t="shared" si="0"/>
        <v>BratislavaPoslanec1</v>
      </c>
      <c r="B766" s="1" t="s">
        <v>302</v>
      </c>
      <c r="C766" s="1" t="s">
        <v>1594</v>
      </c>
      <c r="D766" s="1" t="s">
        <v>26</v>
      </c>
      <c r="E766" s="1">
        <v>1</v>
      </c>
      <c r="F766" s="1">
        <v>7</v>
      </c>
      <c r="G766" s="1">
        <v>1</v>
      </c>
      <c r="H766" s="1" t="s">
        <v>1599</v>
      </c>
      <c r="I766" s="1" t="s">
        <v>28</v>
      </c>
      <c r="K766" s="1">
        <v>55</v>
      </c>
      <c r="L766" s="5" t="str">
        <f t="shared" si="1"/>
        <v>Mgr. Lídia Alfôldyová (55 r.)</v>
      </c>
      <c r="M766" t="str">
        <f t="shared" si="2"/>
        <v>Alfôldyová</v>
      </c>
      <c r="N766" s="8"/>
    </row>
    <row r="767" spans="1:14" ht="12.75" hidden="1">
      <c r="A767" s="1" t="str">
        <f t="shared" si="0"/>
        <v>BratislavaPoslanec2</v>
      </c>
      <c r="B767" s="1" t="s">
        <v>302</v>
      </c>
      <c r="C767" s="1" t="s">
        <v>1594</v>
      </c>
      <c r="D767" s="1" t="s">
        <v>26</v>
      </c>
      <c r="E767" s="1">
        <v>1</v>
      </c>
      <c r="F767" s="1">
        <v>7</v>
      </c>
      <c r="G767" s="1">
        <v>2</v>
      </c>
      <c r="H767" s="1" t="s">
        <v>1600</v>
      </c>
      <c r="I767" s="1" t="s">
        <v>1601</v>
      </c>
      <c r="K767" s="1">
        <v>32</v>
      </c>
      <c r="L767" s="5" t="str">
        <f t="shared" si="1"/>
        <v>Mgr. PhDr. Stanislav Babic (32 r.)</v>
      </c>
      <c r="M767" t="str">
        <f t="shared" si="2"/>
        <v>Babic</v>
      </c>
      <c r="N767" s="8"/>
    </row>
    <row r="768" spans="1:14" ht="12.75" hidden="1">
      <c r="A768" s="1" t="str">
        <f t="shared" si="0"/>
        <v>BratislavaPoslanec3</v>
      </c>
      <c r="B768" s="1" t="s">
        <v>302</v>
      </c>
      <c r="C768" s="1" t="s">
        <v>1594</v>
      </c>
      <c r="D768" s="1" t="s">
        <v>26</v>
      </c>
      <c r="E768" s="1">
        <v>1</v>
      </c>
      <c r="F768" s="1">
        <v>7</v>
      </c>
      <c r="G768" s="1">
        <v>3</v>
      </c>
      <c r="H768" s="1" t="s">
        <v>1602</v>
      </c>
      <c r="I768" s="1" t="s">
        <v>21</v>
      </c>
      <c r="J768" s="1" t="s">
        <v>107</v>
      </c>
      <c r="K768" s="1">
        <v>64</v>
      </c>
      <c r="L768" s="5" t="str">
        <f t="shared" si="1"/>
        <v>Ing. Peter Belica CSc. (64 r.)</v>
      </c>
      <c r="M768" t="str">
        <f t="shared" si="2"/>
        <v>Belica</v>
      </c>
      <c r="N768" s="8"/>
    </row>
    <row r="769" spans="1:14" ht="12.75" hidden="1">
      <c r="A769" s="1" t="str">
        <f t="shared" si="0"/>
        <v>BratislavaPoslanec4</v>
      </c>
      <c r="B769" s="1" t="s">
        <v>302</v>
      </c>
      <c r="C769" s="1" t="s">
        <v>1594</v>
      </c>
      <c r="D769" s="1" t="s">
        <v>26</v>
      </c>
      <c r="E769" s="1">
        <v>1</v>
      </c>
      <c r="F769" s="1">
        <v>7</v>
      </c>
      <c r="G769" s="1">
        <v>4</v>
      </c>
      <c r="H769" s="1" t="s">
        <v>724</v>
      </c>
      <c r="I769" s="1" t="s">
        <v>28</v>
      </c>
      <c r="K769" s="1">
        <v>54</v>
      </c>
      <c r="L769" s="5" t="str">
        <f t="shared" si="1"/>
        <v>Mgr. Branislav Borovský (54 r.)</v>
      </c>
      <c r="M769" t="str">
        <f t="shared" si="2"/>
        <v>Borovský</v>
      </c>
      <c r="N769" s="8"/>
    </row>
    <row r="770" spans="1:14" ht="12.75" hidden="1">
      <c r="A770" s="1" t="str">
        <f t="shared" si="0"/>
        <v>BratislavaPoslanec5</v>
      </c>
      <c r="B770" s="1" t="s">
        <v>302</v>
      </c>
      <c r="C770" s="1" t="s">
        <v>1594</v>
      </c>
      <c r="D770" s="1" t="s">
        <v>26</v>
      </c>
      <c r="E770" s="1">
        <v>1</v>
      </c>
      <c r="F770" s="1">
        <v>7</v>
      </c>
      <c r="G770" s="1">
        <v>5</v>
      </c>
      <c r="H770" s="1" t="s">
        <v>1596</v>
      </c>
      <c r="I770" s="1"/>
      <c r="K770" s="1">
        <v>62</v>
      </c>
      <c r="L770" s="5" t="str">
        <f t="shared" si="1"/>
        <v>Katarína Boskovičová (62 r.)</v>
      </c>
      <c r="M770" t="str">
        <f t="shared" si="2"/>
        <v>Boskovičová</v>
      </c>
      <c r="N770" s="8"/>
    </row>
    <row r="771" spans="1:14" ht="12.75" hidden="1">
      <c r="A771" s="1" t="str">
        <f t="shared" si="0"/>
        <v>BratislavaPoslanec6</v>
      </c>
      <c r="B771" s="1" t="s">
        <v>302</v>
      </c>
      <c r="C771" s="1" t="s">
        <v>1594</v>
      </c>
      <c r="D771" s="1" t="s">
        <v>26</v>
      </c>
      <c r="E771" s="1">
        <v>1</v>
      </c>
      <c r="F771" s="1">
        <v>7</v>
      </c>
      <c r="G771" s="1">
        <v>6</v>
      </c>
      <c r="H771" s="1" t="s">
        <v>1597</v>
      </c>
      <c r="I771" s="1" t="s">
        <v>21</v>
      </c>
      <c r="K771" s="1">
        <v>54</v>
      </c>
      <c r="L771" s="5" t="str">
        <f t="shared" si="1"/>
        <v>Ing. Marian Bukoven (54 r.)</v>
      </c>
      <c r="M771" t="str">
        <f t="shared" si="2"/>
        <v>Bukoven</v>
      </c>
      <c r="N771" s="8"/>
    </row>
    <row r="772" spans="1:14" ht="12.75" hidden="1">
      <c r="A772" s="1" t="str">
        <f t="shared" si="0"/>
        <v>BratislavaPoslanec7</v>
      </c>
      <c r="B772" s="1" t="s">
        <v>302</v>
      </c>
      <c r="C772" s="1" t="s">
        <v>1594</v>
      </c>
      <c r="D772" s="1" t="s">
        <v>26</v>
      </c>
      <c r="E772" s="1">
        <v>1</v>
      </c>
      <c r="F772" s="1">
        <v>7</v>
      </c>
      <c r="G772" s="1">
        <v>7</v>
      </c>
      <c r="H772" s="1" t="s">
        <v>1603</v>
      </c>
      <c r="I772" s="1" t="s">
        <v>1604</v>
      </c>
      <c r="K772" s="1">
        <v>53</v>
      </c>
      <c r="L772" s="5" t="str">
        <f t="shared" si="1"/>
        <v>MVDr. Pavol Čech (53 r.)</v>
      </c>
      <c r="M772" t="str">
        <f t="shared" si="2"/>
        <v>Čech</v>
      </c>
      <c r="N772" s="8"/>
    </row>
    <row r="773" spans="1:14" ht="12.75" hidden="1">
      <c r="A773" s="1" t="str">
        <f t="shared" si="0"/>
        <v>BratislavaPoslanec8</v>
      </c>
      <c r="B773" s="1" t="s">
        <v>302</v>
      </c>
      <c r="C773" s="1" t="s">
        <v>1594</v>
      </c>
      <c r="D773" s="1" t="s">
        <v>26</v>
      </c>
      <c r="E773" s="1">
        <v>1</v>
      </c>
      <c r="F773" s="1">
        <v>7</v>
      </c>
      <c r="G773" s="1">
        <v>8</v>
      </c>
      <c r="H773" s="1" t="s">
        <v>1605</v>
      </c>
      <c r="I773" s="1" t="s">
        <v>28</v>
      </c>
      <c r="K773" s="1">
        <v>46</v>
      </c>
      <c r="L773" s="5" t="str">
        <f t="shared" si="1"/>
        <v>Mgr. Rastislav Daniš (46 r.)</v>
      </c>
      <c r="M773" t="str">
        <f t="shared" si="2"/>
        <v>Daniš</v>
      </c>
      <c r="N773" s="8"/>
    </row>
    <row r="774" spans="1:14" ht="12.75" hidden="1">
      <c r="A774" s="1" t="str">
        <f t="shared" si="0"/>
        <v>BratislavaPoslanec9</v>
      </c>
      <c r="B774" s="1" t="s">
        <v>302</v>
      </c>
      <c r="C774" s="1" t="s">
        <v>1594</v>
      </c>
      <c r="D774" s="1" t="s">
        <v>26</v>
      </c>
      <c r="E774" s="1">
        <v>1</v>
      </c>
      <c r="F774" s="1">
        <v>7</v>
      </c>
      <c r="G774" s="1">
        <v>9</v>
      </c>
      <c r="H774" s="1" t="s">
        <v>1606</v>
      </c>
      <c r="I774" s="1"/>
      <c r="K774" s="1">
        <v>30</v>
      </c>
      <c r="L774" s="5" t="str">
        <f t="shared" si="1"/>
        <v>František Fabianek (30 r.)</v>
      </c>
      <c r="M774" t="str">
        <f t="shared" si="2"/>
        <v>Fabianek</v>
      </c>
      <c r="N774" s="8"/>
    </row>
    <row r="775" spans="1:14" ht="12.75" hidden="1">
      <c r="A775" s="1" t="str">
        <f t="shared" si="0"/>
        <v>BratislavaPoslanec10</v>
      </c>
      <c r="B775" s="1" t="s">
        <v>302</v>
      </c>
      <c r="C775" s="1" t="s">
        <v>1594</v>
      </c>
      <c r="D775" s="1" t="s">
        <v>26</v>
      </c>
      <c r="E775" s="1">
        <v>1</v>
      </c>
      <c r="F775" s="1">
        <v>7</v>
      </c>
      <c r="G775" s="1">
        <v>10</v>
      </c>
      <c r="H775" s="1" t="s">
        <v>1607</v>
      </c>
      <c r="I775" s="1" t="s">
        <v>21</v>
      </c>
      <c r="K775" s="1">
        <v>35</v>
      </c>
      <c r="L775" s="5" t="str">
        <f t="shared" si="1"/>
        <v>Ing. Veronika Hagovská (35 r.)</v>
      </c>
      <c r="M775" t="str">
        <f t="shared" si="2"/>
        <v>Hagovská</v>
      </c>
      <c r="N775" s="8"/>
    </row>
    <row r="776" spans="1:14" ht="12.75" hidden="1">
      <c r="A776" s="1" t="str">
        <f t="shared" si="0"/>
        <v>BratislavaPoslanec11</v>
      </c>
      <c r="B776" s="1" t="s">
        <v>302</v>
      </c>
      <c r="C776" s="1" t="s">
        <v>1594</v>
      </c>
      <c r="D776" s="1" t="s">
        <v>26</v>
      </c>
      <c r="E776" s="1">
        <v>1</v>
      </c>
      <c r="F776" s="1">
        <v>7</v>
      </c>
      <c r="G776" s="1">
        <v>11</v>
      </c>
      <c r="H776" s="1" t="s">
        <v>1608</v>
      </c>
      <c r="I776" s="1" t="s">
        <v>21</v>
      </c>
      <c r="K776" s="1">
        <v>38</v>
      </c>
      <c r="L776" s="5" t="str">
        <f t="shared" si="1"/>
        <v>Ing. Matúš Harmaňoš (38 r.)</v>
      </c>
      <c r="M776" t="str">
        <f t="shared" si="2"/>
        <v>Harmaňoš</v>
      </c>
      <c r="N776" s="8"/>
    </row>
    <row r="777" spans="1:14" ht="12.75" hidden="1">
      <c r="A777" s="1" t="str">
        <f t="shared" si="0"/>
        <v>BratislavaPoslanec12</v>
      </c>
      <c r="B777" s="1" t="s">
        <v>302</v>
      </c>
      <c r="C777" s="1" t="s">
        <v>1594</v>
      </c>
      <c r="D777" s="1" t="s">
        <v>26</v>
      </c>
      <c r="E777" s="1">
        <v>1</v>
      </c>
      <c r="F777" s="1">
        <v>7</v>
      </c>
      <c r="G777" s="1">
        <v>12</v>
      </c>
      <c r="H777" s="1" t="s">
        <v>1609</v>
      </c>
      <c r="I777" s="1" t="s">
        <v>28</v>
      </c>
      <c r="K777" s="1">
        <v>69</v>
      </c>
      <c r="L777" s="5" t="str">
        <f t="shared" si="1"/>
        <v>Mgr. Marta Janyšková (69 r.)</v>
      </c>
      <c r="M777" t="str">
        <f t="shared" si="2"/>
        <v>Janyšková</v>
      </c>
      <c r="N777" s="8"/>
    </row>
    <row r="778" spans="1:14" ht="12.75" hidden="1">
      <c r="A778" s="1" t="str">
        <f t="shared" si="0"/>
        <v>BratislavaPoslanec13</v>
      </c>
      <c r="B778" s="1" t="s">
        <v>302</v>
      </c>
      <c r="C778" s="1" t="s">
        <v>1594</v>
      </c>
      <c r="D778" s="1" t="s">
        <v>26</v>
      </c>
      <c r="E778" s="1">
        <v>1</v>
      </c>
      <c r="F778" s="1">
        <v>7</v>
      </c>
      <c r="G778" s="1">
        <v>13</v>
      </c>
      <c r="H778" s="1" t="s">
        <v>1610</v>
      </c>
      <c r="I778" s="1" t="s">
        <v>21</v>
      </c>
      <c r="J778" s="1" t="s">
        <v>42</v>
      </c>
      <c r="K778" s="1">
        <v>40</v>
      </c>
      <c r="L778" s="5" t="str">
        <f t="shared" si="1"/>
        <v>Ing. Eva Jíchová PhD. (40 r.)</v>
      </c>
      <c r="M778" t="str">
        <f t="shared" si="2"/>
        <v>Jíchová</v>
      </c>
      <c r="N778" s="8"/>
    </row>
    <row r="779" spans="1:14" ht="12.75" hidden="1">
      <c r="A779" s="1" t="str">
        <f t="shared" si="0"/>
        <v>BratislavaPoslanec14</v>
      </c>
      <c r="B779" s="1" t="s">
        <v>302</v>
      </c>
      <c r="C779" s="1" t="s">
        <v>1594</v>
      </c>
      <c r="D779" s="1" t="s">
        <v>26</v>
      </c>
      <c r="E779" s="1">
        <v>1</v>
      </c>
      <c r="F779" s="1">
        <v>7</v>
      </c>
      <c r="G779" s="1">
        <v>14</v>
      </c>
      <c r="H779" s="1" t="s">
        <v>1611</v>
      </c>
      <c r="I779" s="1" t="s">
        <v>28</v>
      </c>
      <c r="K779" s="1">
        <v>35</v>
      </c>
      <c r="L779" s="5" t="str">
        <f t="shared" si="1"/>
        <v>Mgr. Petronela Klačanská (35 r.)</v>
      </c>
      <c r="M779" t="str">
        <f t="shared" si="2"/>
        <v>Klačanská</v>
      </c>
      <c r="N779" s="8"/>
    </row>
    <row r="780" spans="1:14" ht="12.75" hidden="1">
      <c r="A780" s="1" t="str">
        <f t="shared" si="0"/>
        <v>BratislavaPoslanec15</v>
      </c>
      <c r="B780" s="1" t="s">
        <v>302</v>
      </c>
      <c r="C780" s="1" t="s">
        <v>1594</v>
      </c>
      <c r="D780" s="1" t="s">
        <v>26</v>
      </c>
      <c r="E780" s="1">
        <v>1</v>
      </c>
      <c r="F780" s="1">
        <v>7</v>
      </c>
      <c r="G780" s="1">
        <v>15</v>
      </c>
      <c r="H780" s="1" t="s">
        <v>1612</v>
      </c>
      <c r="I780" s="1" t="s">
        <v>48</v>
      </c>
      <c r="K780" s="1">
        <v>34</v>
      </c>
      <c r="L780" s="5" t="str">
        <f t="shared" si="1"/>
        <v>JUDr. Andrej Kovačič (34 r.)</v>
      </c>
      <c r="M780" t="str">
        <f t="shared" si="2"/>
        <v>Kovačič</v>
      </c>
      <c r="N780" s="8"/>
    </row>
    <row r="781" spans="1:14" ht="12.75" hidden="1">
      <c r="A781" s="1" t="str">
        <f t="shared" si="0"/>
        <v>BratislavaPoslanec16</v>
      </c>
      <c r="B781" s="1" t="s">
        <v>302</v>
      </c>
      <c r="C781" s="1" t="s">
        <v>1594</v>
      </c>
      <c r="D781" s="1" t="s">
        <v>26</v>
      </c>
      <c r="E781" s="1">
        <v>1</v>
      </c>
      <c r="F781" s="1">
        <v>7</v>
      </c>
      <c r="G781" s="1">
        <v>16</v>
      </c>
      <c r="H781" s="1" t="s">
        <v>1613</v>
      </c>
      <c r="I781" s="1" t="s">
        <v>28</v>
      </c>
      <c r="K781" s="1">
        <v>31</v>
      </c>
      <c r="L781" s="5" t="str">
        <f t="shared" si="1"/>
        <v>Mgr. Peter Krajči (31 r.)</v>
      </c>
      <c r="M781" t="str">
        <f t="shared" si="2"/>
        <v>Krajči</v>
      </c>
      <c r="N781" s="8"/>
    </row>
    <row r="782" spans="1:14" ht="12.75" hidden="1">
      <c r="A782" s="1" t="str">
        <f t="shared" si="0"/>
        <v>BratislavaPoslanec17</v>
      </c>
      <c r="B782" s="1" t="s">
        <v>302</v>
      </c>
      <c r="C782" s="1" t="s">
        <v>1594</v>
      </c>
      <c r="D782" s="1" t="s">
        <v>26</v>
      </c>
      <c r="E782" s="1">
        <v>1</v>
      </c>
      <c r="F782" s="1">
        <v>7</v>
      </c>
      <c r="G782" s="1">
        <v>17</v>
      </c>
      <c r="H782" s="1" t="s">
        <v>1614</v>
      </c>
      <c r="I782" s="1" t="s">
        <v>21</v>
      </c>
      <c r="K782" s="1">
        <v>30</v>
      </c>
      <c r="L782" s="5" t="str">
        <f t="shared" si="1"/>
        <v>Ing. Ján Mihálik (30 r.)</v>
      </c>
      <c r="M782" t="str">
        <f t="shared" si="2"/>
        <v>Mihálik</v>
      </c>
      <c r="N782" s="8"/>
    </row>
    <row r="783" spans="1:14" ht="12.75" hidden="1">
      <c r="A783" s="1" t="str">
        <f t="shared" si="0"/>
        <v>BratislavaPoslanec18</v>
      </c>
      <c r="B783" s="1" t="s">
        <v>302</v>
      </c>
      <c r="C783" s="1" t="s">
        <v>1594</v>
      </c>
      <c r="D783" s="1" t="s">
        <v>26</v>
      </c>
      <c r="E783" s="1">
        <v>1</v>
      </c>
      <c r="F783" s="1">
        <v>7</v>
      </c>
      <c r="G783" s="1">
        <v>18</v>
      </c>
      <c r="H783" s="1" t="s">
        <v>715</v>
      </c>
      <c r="I783" s="1" t="s">
        <v>35</v>
      </c>
      <c r="K783" s="1">
        <v>40</v>
      </c>
      <c r="L783" s="5" t="str">
        <f t="shared" si="1"/>
        <v>Mgr. Ing. Radoslav Olekšák (40 r.)</v>
      </c>
      <c r="M783" t="str">
        <f t="shared" si="2"/>
        <v>Olekšák</v>
      </c>
      <c r="N783" s="8"/>
    </row>
    <row r="784" spans="1:14" ht="12.75" hidden="1">
      <c r="A784" s="1" t="str">
        <f t="shared" si="0"/>
        <v>BratislavaPoslanec19</v>
      </c>
      <c r="B784" s="1" t="s">
        <v>302</v>
      </c>
      <c r="C784" s="1" t="s">
        <v>1594</v>
      </c>
      <c r="D784" s="1" t="s">
        <v>26</v>
      </c>
      <c r="E784" s="1">
        <v>1</v>
      </c>
      <c r="F784" s="1">
        <v>7</v>
      </c>
      <c r="G784" s="1">
        <v>19</v>
      </c>
      <c r="H784" s="1" t="s">
        <v>1615</v>
      </c>
      <c r="I784" s="1" t="s">
        <v>1616</v>
      </c>
      <c r="K784" s="1">
        <v>24</v>
      </c>
      <c r="L784" s="5" t="str">
        <f t="shared" si="1"/>
        <v>MSc. Martina Ondrišová (24 r.)</v>
      </c>
      <c r="M784" t="str">
        <f t="shared" si="2"/>
        <v>Ondrišová</v>
      </c>
      <c r="N784" s="8"/>
    </row>
    <row r="785" spans="1:14" ht="12.75" hidden="1">
      <c r="A785" s="1" t="str">
        <f t="shared" si="0"/>
        <v>BratislavaPoslanec20</v>
      </c>
      <c r="B785" s="1" t="s">
        <v>302</v>
      </c>
      <c r="C785" s="1" t="s">
        <v>1594</v>
      </c>
      <c r="D785" s="1" t="s">
        <v>26</v>
      </c>
      <c r="E785" s="1">
        <v>1</v>
      </c>
      <c r="F785" s="1">
        <v>7</v>
      </c>
      <c r="G785" s="1">
        <v>20</v>
      </c>
      <c r="H785" s="1" t="s">
        <v>717</v>
      </c>
      <c r="I785" s="1"/>
      <c r="K785" s="1">
        <v>68</v>
      </c>
      <c r="L785" s="5" t="str">
        <f t="shared" si="1"/>
        <v>Stanislav Pánis (68 r.)</v>
      </c>
      <c r="M785" t="str">
        <f t="shared" si="2"/>
        <v>Pánis</v>
      </c>
      <c r="N785" s="8"/>
    </row>
    <row r="786" spans="1:14" ht="12.75" hidden="1">
      <c r="A786" s="1" t="str">
        <f t="shared" si="0"/>
        <v>BratislavaPoslanec21</v>
      </c>
      <c r="B786" s="1" t="s">
        <v>302</v>
      </c>
      <c r="C786" s="1" t="s">
        <v>1594</v>
      </c>
      <c r="D786" s="1" t="s">
        <v>26</v>
      </c>
      <c r="E786" s="1">
        <v>1</v>
      </c>
      <c r="F786" s="1">
        <v>7</v>
      </c>
      <c r="G786" s="1">
        <v>21</v>
      </c>
      <c r="H786" s="1" t="s">
        <v>1617</v>
      </c>
      <c r="I786" s="1" t="s">
        <v>1618</v>
      </c>
      <c r="K786" s="1">
        <v>57</v>
      </c>
      <c r="L786" s="5" t="str">
        <f t="shared" si="1"/>
        <v>prommat. Gabriela Šedová (57 r.)</v>
      </c>
      <c r="M786" t="str">
        <f t="shared" si="2"/>
        <v>Šedová</v>
      </c>
      <c r="N786" s="8"/>
    </row>
    <row r="787" spans="1:14" ht="12.75" hidden="1">
      <c r="A787" s="1" t="str">
        <f t="shared" si="0"/>
        <v>BratislavaPoslanec22</v>
      </c>
      <c r="B787" s="1" t="s">
        <v>302</v>
      </c>
      <c r="C787" s="1" t="s">
        <v>1594</v>
      </c>
      <c r="D787" s="1" t="s">
        <v>26</v>
      </c>
      <c r="E787" s="1">
        <v>1</v>
      </c>
      <c r="F787" s="1">
        <v>7</v>
      </c>
      <c r="G787" s="1">
        <v>22</v>
      </c>
      <c r="H787" s="1" t="s">
        <v>1619</v>
      </c>
      <c r="I787" s="1"/>
      <c r="K787" s="1">
        <v>45</v>
      </c>
      <c r="L787" s="5" t="str">
        <f t="shared" si="1"/>
        <v>Martin Šimonič (45 r.)</v>
      </c>
      <c r="M787" t="str">
        <f t="shared" si="2"/>
        <v>Šimonič</v>
      </c>
      <c r="N787" s="8"/>
    </row>
    <row r="788" spans="1:14" ht="12.75" hidden="1">
      <c r="A788" s="1" t="str">
        <f t="shared" si="0"/>
        <v>BratislavaStarosta1</v>
      </c>
      <c r="B788" s="1" t="s">
        <v>302</v>
      </c>
      <c r="C788" s="1" t="s">
        <v>1620</v>
      </c>
      <c r="D788" s="1" t="s">
        <v>988</v>
      </c>
      <c r="E788" s="1">
        <v>0</v>
      </c>
      <c r="F788" s="1">
        <v>1</v>
      </c>
      <c r="G788" s="1">
        <v>1</v>
      </c>
      <c r="H788" s="1" t="s">
        <v>1621</v>
      </c>
      <c r="I788" s="1" t="s">
        <v>28</v>
      </c>
      <c r="K788" s="1">
        <v>31</v>
      </c>
      <c r="L788" s="5" t="str">
        <f t="shared" si="1"/>
        <v>Mgr. Matúš Čupka (31 r.)</v>
      </c>
      <c r="M788" t="str">
        <f t="shared" si="2"/>
        <v>Čupka</v>
      </c>
      <c r="N788" s="8"/>
    </row>
    <row r="789" spans="1:14" ht="12.75" hidden="1">
      <c r="A789" s="1" t="str">
        <f t="shared" si="0"/>
        <v>BratislavaStarosta2</v>
      </c>
      <c r="B789" s="1" t="s">
        <v>302</v>
      </c>
      <c r="C789" s="1" t="s">
        <v>1620</v>
      </c>
      <c r="D789" s="1" t="s">
        <v>988</v>
      </c>
      <c r="E789" s="1">
        <v>0</v>
      </c>
      <c r="F789" s="1">
        <v>1</v>
      </c>
      <c r="G789" s="1">
        <v>2</v>
      </c>
      <c r="H789" s="1" t="s">
        <v>558</v>
      </c>
      <c r="I789" s="1" t="s">
        <v>21</v>
      </c>
      <c r="K789" s="1">
        <v>35</v>
      </c>
      <c r="L789" s="5" t="str">
        <f t="shared" si="1"/>
        <v>Ing. Miroslav Kolesár (35 r.)</v>
      </c>
      <c r="M789" t="str">
        <f t="shared" si="2"/>
        <v>Kolesár</v>
      </c>
      <c r="N789" s="8"/>
    </row>
    <row r="790" spans="1:14" ht="12.75" hidden="1">
      <c r="A790" s="1" t="str">
        <f t="shared" si="0"/>
        <v>BratislavaStarosta3</v>
      </c>
      <c r="B790" s="1" t="s">
        <v>302</v>
      </c>
      <c r="C790" s="1" t="s">
        <v>1620</v>
      </c>
      <c r="D790" s="1" t="s">
        <v>988</v>
      </c>
      <c r="E790" s="1">
        <v>0</v>
      </c>
      <c r="F790" s="1">
        <v>1</v>
      </c>
      <c r="G790" s="1">
        <v>3</v>
      </c>
      <c r="H790" s="1" t="s">
        <v>1622</v>
      </c>
      <c r="I790" s="1" t="s">
        <v>28</v>
      </c>
      <c r="K790" s="1">
        <v>42</v>
      </c>
      <c r="L790" s="5" t="str">
        <f t="shared" si="1"/>
        <v>Mgr. Rudolf Kusý (42 r.)</v>
      </c>
      <c r="M790" t="str">
        <f t="shared" si="2"/>
        <v>Kusý</v>
      </c>
      <c r="N790" s="8"/>
    </row>
    <row r="791" spans="1:14" ht="12.75" hidden="1">
      <c r="A791" s="1" t="str">
        <f t="shared" si="0"/>
        <v>BratislavaPoslanec1</v>
      </c>
      <c r="B791" s="1" t="s">
        <v>302</v>
      </c>
      <c r="C791" s="1" t="s">
        <v>1620</v>
      </c>
      <c r="D791" s="1" t="s">
        <v>26</v>
      </c>
      <c r="E791" s="1">
        <v>1</v>
      </c>
      <c r="F791" s="1">
        <v>5</v>
      </c>
      <c r="G791" s="1">
        <v>1</v>
      </c>
      <c r="H791" s="1" t="s">
        <v>1623</v>
      </c>
      <c r="I791" s="1"/>
      <c r="J791" s="1" t="s">
        <v>37</v>
      </c>
      <c r="K791" s="1">
        <v>39</v>
      </c>
      <c r="L791" s="5" t="str">
        <f t="shared" si="1"/>
        <v>Andrej Balga MBA (39 r.)</v>
      </c>
      <c r="M791" t="str">
        <f t="shared" si="2"/>
        <v>Balga</v>
      </c>
      <c r="N791" s="8"/>
    </row>
    <row r="792" spans="1:14" ht="12.75" hidden="1">
      <c r="A792" s="1" t="str">
        <f t="shared" si="0"/>
        <v>BratislavaPoslanec2</v>
      </c>
      <c r="B792" s="1" t="s">
        <v>302</v>
      </c>
      <c r="C792" s="1" t="s">
        <v>1620</v>
      </c>
      <c r="D792" s="1" t="s">
        <v>26</v>
      </c>
      <c r="E792" s="1">
        <v>1</v>
      </c>
      <c r="F792" s="1">
        <v>5</v>
      </c>
      <c r="G792" s="1">
        <v>2</v>
      </c>
      <c r="H792" s="1" t="s">
        <v>1624</v>
      </c>
      <c r="I792" s="1" t="s">
        <v>23</v>
      </c>
      <c r="K792" s="1">
        <v>70</v>
      </c>
      <c r="L792" s="5" t="str">
        <f t="shared" si="1"/>
        <v>MUDr. Pavol Dubček (70 r.)</v>
      </c>
      <c r="M792" t="str">
        <f t="shared" si="2"/>
        <v>Dubček</v>
      </c>
      <c r="N792" s="8"/>
    </row>
    <row r="793" spans="1:14" ht="12.75" hidden="1">
      <c r="A793" s="1" t="str">
        <f t="shared" si="0"/>
        <v>BratislavaPoslanec3</v>
      </c>
      <c r="B793" s="1" t="s">
        <v>302</v>
      </c>
      <c r="C793" s="1" t="s">
        <v>1620</v>
      </c>
      <c r="D793" s="1" t="s">
        <v>26</v>
      </c>
      <c r="E793" s="1">
        <v>1</v>
      </c>
      <c r="F793" s="1">
        <v>5</v>
      </c>
      <c r="G793" s="1">
        <v>3</v>
      </c>
      <c r="H793" s="1" t="s">
        <v>1625</v>
      </c>
      <c r="I793" s="1" t="s">
        <v>39</v>
      </c>
      <c r="K793" s="1">
        <v>40</v>
      </c>
      <c r="L793" s="5" t="str">
        <f t="shared" si="1"/>
        <v>Bc. Branislav Filipovič (40 r.)</v>
      </c>
      <c r="M793" t="str">
        <f t="shared" si="2"/>
        <v>Filipovič</v>
      </c>
      <c r="N793" s="8"/>
    </row>
    <row r="794" spans="1:14" ht="12.75" hidden="1">
      <c r="A794" s="1" t="str">
        <f t="shared" si="0"/>
        <v>BratislavaPoslanec4</v>
      </c>
      <c r="B794" s="1" t="s">
        <v>302</v>
      </c>
      <c r="C794" s="1" t="s">
        <v>1620</v>
      </c>
      <c r="D794" s="1" t="s">
        <v>26</v>
      </c>
      <c r="E794" s="1">
        <v>1</v>
      </c>
      <c r="F794" s="1">
        <v>5</v>
      </c>
      <c r="G794" s="1">
        <v>4</v>
      </c>
      <c r="H794" s="1" t="s">
        <v>1626</v>
      </c>
      <c r="I794" s="1" t="s">
        <v>21</v>
      </c>
      <c r="K794" s="1">
        <v>45</v>
      </c>
      <c r="L794" s="5" t="str">
        <f t="shared" si="1"/>
        <v>Ing. Libor Gašpierik (45 r.)</v>
      </c>
      <c r="M794" t="str">
        <f t="shared" si="2"/>
        <v>Gašpierik</v>
      </c>
      <c r="N794" s="8"/>
    </row>
    <row r="795" spans="1:14" ht="12.75" hidden="1">
      <c r="A795" s="1" t="str">
        <f t="shared" si="0"/>
        <v>BratislavaPoslanec5</v>
      </c>
      <c r="B795" s="1" t="s">
        <v>302</v>
      </c>
      <c r="C795" s="1" t="s">
        <v>1620</v>
      </c>
      <c r="D795" s="1" t="s">
        <v>26</v>
      </c>
      <c r="E795" s="1">
        <v>1</v>
      </c>
      <c r="F795" s="1">
        <v>5</v>
      </c>
      <c r="G795" s="1">
        <v>5</v>
      </c>
      <c r="H795" s="1" t="s">
        <v>554</v>
      </c>
      <c r="I795" s="1" t="s">
        <v>39</v>
      </c>
      <c r="K795" s="1">
        <v>44</v>
      </c>
      <c r="L795" s="5" t="str">
        <f t="shared" si="1"/>
        <v>Bc. Miroslav Goldschmied (44 r.)</v>
      </c>
      <c r="M795" t="str">
        <f t="shared" si="2"/>
        <v>Goldschmied</v>
      </c>
      <c r="N795" s="8"/>
    </row>
    <row r="796" spans="1:14" ht="12.75" hidden="1">
      <c r="A796" s="1" t="str">
        <f t="shared" si="0"/>
        <v>BratislavaPoslanec6</v>
      </c>
      <c r="B796" s="1" t="s">
        <v>302</v>
      </c>
      <c r="C796" s="1" t="s">
        <v>1620</v>
      </c>
      <c r="D796" s="1" t="s">
        <v>26</v>
      </c>
      <c r="E796" s="1">
        <v>1</v>
      </c>
      <c r="F796" s="1">
        <v>5</v>
      </c>
      <c r="G796" s="1">
        <v>6</v>
      </c>
      <c r="H796" s="1" t="s">
        <v>1627</v>
      </c>
      <c r="I796" s="1"/>
      <c r="K796" s="1">
        <v>32</v>
      </c>
      <c r="L796" s="5" t="str">
        <f t="shared" si="1"/>
        <v>Michal Hanker (32 r.)</v>
      </c>
      <c r="M796" t="str">
        <f t="shared" si="2"/>
        <v>Hanker</v>
      </c>
      <c r="N796" s="8"/>
    </row>
    <row r="797" spans="1:14" ht="12.75" hidden="1">
      <c r="A797" s="1" t="str">
        <f t="shared" si="0"/>
        <v>BratislavaPoslanec7</v>
      </c>
      <c r="B797" s="1" t="s">
        <v>302</v>
      </c>
      <c r="C797" s="1" t="s">
        <v>1620</v>
      </c>
      <c r="D797" s="1" t="s">
        <v>26</v>
      </c>
      <c r="E797" s="1">
        <v>1</v>
      </c>
      <c r="F797" s="1">
        <v>5</v>
      </c>
      <c r="G797" s="1">
        <v>7</v>
      </c>
      <c r="H797" s="1" t="s">
        <v>560</v>
      </c>
      <c r="I797" s="1" t="s">
        <v>48</v>
      </c>
      <c r="K797" s="1">
        <v>42</v>
      </c>
      <c r="L797" s="5" t="str">
        <f t="shared" si="1"/>
        <v>JUDr. Tomáš Korček (42 r.)</v>
      </c>
      <c r="M797" t="str">
        <f t="shared" si="2"/>
        <v>Korček</v>
      </c>
      <c r="N797" s="8"/>
    </row>
    <row r="798" spans="1:14" ht="12.75" hidden="1">
      <c r="A798" s="1" t="str">
        <f t="shared" si="0"/>
        <v>BratislavaPoslanec8</v>
      </c>
      <c r="B798" s="1" t="s">
        <v>302</v>
      </c>
      <c r="C798" s="1" t="s">
        <v>1620</v>
      </c>
      <c r="D798" s="1" t="s">
        <v>26</v>
      </c>
      <c r="E798" s="1">
        <v>1</v>
      </c>
      <c r="F798" s="1">
        <v>5</v>
      </c>
      <c r="G798" s="1">
        <v>8</v>
      </c>
      <c r="H798" s="1" t="s">
        <v>1628</v>
      </c>
      <c r="I798" s="1" t="s">
        <v>28</v>
      </c>
      <c r="K798" s="1">
        <v>36</v>
      </c>
      <c r="L798" s="5" t="str">
        <f t="shared" si="1"/>
        <v>Mgr. Ľubomír Kuzma (36 r.)</v>
      </c>
      <c r="M798" t="str">
        <f t="shared" si="2"/>
        <v>Kuzma</v>
      </c>
      <c r="N798" s="8"/>
    </row>
    <row r="799" spans="1:14" ht="12.75" hidden="1">
      <c r="A799" s="1" t="str">
        <f t="shared" si="0"/>
        <v>BratislavaPoslanec9</v>
      </c>
      <c r="B799" s="1" t="s">
        <v>302</v>
      </c>
      <c r="C799" s="1" t="s">
        <v>1620</v>
      </c>
      <c r="D799" s="1" t="s">
        <v>26</v>
      </c>
      <c r="E799" s="1">
        <v>1</v>
      </c>
      <c r="F799" s="1">
        <v>5</v>
      </c>
      <c r="G799" s="1">
        <v>9</v>
      </c>
      <c r="H799" s="1" t="s">
        <v>1629</v>
      </c>
      <c r="I799" s="1"/>
      <c r="K799" s="1">
        <v>56</v>
      </c>
      <c r="L799" s="5" t="str">
        <f t="shared" si="1"/>
        <v>Rostislav Polách (56 r.)</v>
      </c>
      <c r="M799" t="str">
        <f t="shared" si="2"/>
        <v>Polách</v>
      </c>
      <c r="N799" s="8"/>
    </row>
    <row r="800" spans="1:14" ht="12.75" hidden="1">
      <c r="A800" s="1" t="str">
        <f t="shared" si="0"/>
        <v>BratislavaPoslanec10</v>
      </c>
      <c r="B800" s="1" t="s">
        <v>302</v>
      </c>
      <c r="C800" s="1" t="s">
        <v>1620</v>
      </c>
      <c r="D800" s="1" t="s">
        <v>26</v>
      </c>
      <c r="E800" s="1">
        <v>1</v>
      </c>
      <c r="F800" s="1">
        <v>5</v>
      </c>
      <c r="G800" s="1">
        <v>10</v>
      </c>
      <c r="H800" s="1" t="s">
        <v>1630</v>
      </c>
      <c r="I800" s="1" t="s">
        <v>1631</v>
      </c>
      <c r="J800" s="1" t="s">
        <v>107</v>
      </c>
      <c r="K800" s="1">
        <v>63</v>
      </c>
      <c r="L800" s="5" t="str">
        <f t="shared" si="1"/>
        <v>prof. MUD Štefan Polák CSc. (63 r.)</v>
      </c>
      <c r="M800" t="str">
        <f t="shared" si="2"/>
        <v>Polák</v>
      </c>
      <c r="N800" s="8"/>
    </row>
    <row r="801" spans="1:14" ht="12.75" hidden="1">
      <c r="A801" s="1" t="str">
        <f t="shared" si="0"/>
        <v>BratislavaPoslanec1</v>
      </c>
      <c r="B801" s="1" t="s">
        <v>302</v>
      </c>
      <c r="C801" s="1" t="s">
        <v>1620</v>
      </c>
      <c r="D801" s="1" t="s">
        <v>26</v>
      </c>
      <c r="E801" s="1">
        <v>2</v>
      </c>
      <c r="F801" s="1">
        <v>7</v>
      </c>
      <c r="G801" s="1">
        <v>1</v>
      </c>
      <c r="H801" s="1" t="s">
        <v>540</v>
      </c>
      <c r="I801" s="1" t="s">
        <v>21</v>
      </c>
      <c r="K801" s="1">
        <v>36</v>
      </c>
      <c r="L801" s="5" t="str">
        <f t="shared" si="1"/>
        <v>Ing. Katarína Augustinič (36 r.)</v>
      </c>
      <c r="M801" t="str">
        <f t="shared" si="2"/>
        <v>Augustinič</v>
      </c>
      <c r="N801" s="8"/>
    </row>
    <row r="802" spans="1:14" ht="12.75" hidden="1">
      <c r="A802" s="1" t="str">
        <f t="shared" si="0"/>
        <v>BratislavaPoslanec2</v>
      </c>
      <c r="B802" s="1" t="s">
        <v>302</v>
      </c>
      <c r="C802" s="1" t="s">
        <v>1620</v>
      </c>
      <c r="D802" s="1" t="s">
        <v>26</v>
      </c>
      <c r="E802" s="1">
        <v>2</v>
      </c>
      <c r="F802" s="1">
        <v>7</v>
      </c>
      <c r="G802" s="1">
        <v>2</v>
      </c>
      <c r="H802" s="1" t="s">
        <v>1632</v>
      </c>
      <c r="I802" s="1" t="s">
        <v>21</v>
      </c>
      <c r="K802" s="1">
        <v>56</v>
      </c>
      <c r="L802" s="5" t="str">
        <f t="shared" si="1"/>
        <v>Ing. Jozef Bielik (56 r.)</v>
      </c>
      <c r="M802" t="str">
        <f t="shared" si="2"/>
        <v>Bielik</v>
      </c>
      <c r="N802" s="8"/>
    </row>
    <row r="803" spans="1:14" ht="12.75" hidden="1">
      <c r="A803" s="1" t="str">
        <f t="shared" si="0"/>
        <v>BratislavaPoslanec3</v>
      </c>
      <c r="B803" s="1" t="s">
        <v>302</v>
      </c>
      <c r="C803" s="1" t="s">
        <v>1620</v>
      </c>
      <c r="D803" s="1" t="s">
        <v>26</v>
      </c>
      <c r="E803" s="1">
        <v>2</v>
      </c>
      <c r="F803" s="1">
        <v>7</v>
      </c>
      <c r="G803" s="1">
        <v>3</v>
      </c>
      <c r="H803" s="1" t="s">
        <v>1633</v>
      </c>
      <c r="I803" s="1" t="s">
        <v>23</v>
      </c>
      <c r="K803" s="1">
        <v>46</v>
      </c>
      <c r="L803" s="5" t="str">
        <f t="shared" si="1"/>
        <v>MUDr. Jozef Dubravický (46 r.)</v>
      </c>
      <c r="M803" t="str">
        <f t="shared" si="2"/>
        <v>Dubravický</v>
      </c>
      <c r="N803" s="8"/>
    </row>
    <row r="804" spans="1:14" ht="12.75" hidden="1">
      <c r="A804" s="1" t="str">
        <f t="shared" si="0"/>
        <v>BratislavaPoslanec4</v>
      </c>
      <c r="B804" s="1" t="s">
        <v>302</v>
      </c>
      <c r="C804" s="1" t="s">
        <v>1620</v>
      </c>
      <c r="D804" s="1" t="s">
        <v>26</v>
      </c>
      <c r="E804" s="1">
        <v>2</v>
      </c>
      <c r="F804" s="1">
        <v>7</v>
      </c>
      <c r="G804" s="1">
        <v>4</v>
      </c>
      <c r="H804" s="1" t="s">
        <v>1634</v>
      </c>
      <c r="I804" s="1" t="s">
        <v>21</v>
      </c>
      <c r="K804" s="1">
        <v>54</v>
      </c>
      <c r="L804" s="5" t="str">
        <f t="shared" si="1"/>
        <v>Ing. Pavol Galamboš (54 r.)</v>
      </c>
      <c r="M804" t="str">
        <f t="shared" si="2"/>
        <v>Galamboš</v>
      </c>
      <c r="N804" s="8"/>
    </row>
    <row r="805" spans="1:14" ht="12.75" hidden="1">
      <c r="A805" s="1" t="str">
        <f t="shared" si="0"/>
        <v>BratislavaPoslanec5</v>
      </c>
      <c r="B805" s="1" t="s">
        <v>302</v>
      </c>
      <c r="C805" s="1" t="s">
        <v>1620</v>
      </c>
      <c r="D805" s="1" t="s">
        <v>26</v>
      </c>
      <c r="E805" s="1">
        <v>2</v>
      </c>
      <c r="F805" s="1">
        <v>7</v>
      </c>
      <c r="G805" s="1">
        <v>5</v>
      </c>
      <c r="H805" s="1" t="s">
        <v>1635</v>
      </c>
      <c r="I805" s="1"/>
      <c r="K805" s="1">
        <v>39</v>
      </c>
      <c r="L805" s="5" t="str">
        <f t="shared" si="1"/>
        <v>Ján Havránek (39 r.)</v>
      </c>
      <c r="M805" t="str">
        <f t="shared" si="2"/>
        <v>Havránek</v>
      </c>
      <c r="N805" s="8"/>
    </row>
    <row r="806" spans="1:14" ht="12.75" hidden="1">
      <c r="A806" s="1" t="str">
        <f t="shared" si="0"/>
        <v>BratislavaPoslanec6</v>
      </c>
      <c r="B806" s="1" t="s">
        <v>302</v>
      </c>
      <c r="C806" s="1" t="s">
        <v>1620</v>
      </c>
      <c r="D806" s="1" t="s">
        <v>26</v>
      </c>
      <c r="E806" s="1">
        <v>2</v>
      </c>
      <c r="F806" s="1">
        <v>7</v>
      </c>
      <c r="G806" s="1">
        <v>6</v>
      </c>
      <c r="H806" s="1" t="s">
        <v>1636</v>
      </c>
      <c r="I806" s="1" t="s">
        <v>127</v>
      </c>
      <c r="K806" s="1">
        <v>52</v>
      </c>
      <c r="L806" s="5" t="str">
        <f t="shared" si="1"/>
        <v>Ing. arch. Martin Hoza (52 r.)</v>
      </c>
      <c r="M806" t="str">
        <f t="shared" si="2"/>
        <v>Hoza</v>
      </c>
      <c r="N806" s="8"/>
    </row>
    <row r="807" spans="1:14" ht="12.75" hidden="1">
      <c r="A807" s="1" t="str">
        <f t="shared" si="0"/>
        <v>BratislavaPoslanec7</v>
      </c>
      <c r="B807" s="1" t="s">
        <v>302</v>
      </c>
      <c r="C807" s="1" t="s">
        <v>1620</v>
      </c>
      <c r="D807" s="1" t="s">
        <v>26</v>
      </c>
      <c r="E807" s="1">
        <v>2</v>
      </c>
      <c r="F807" s="1">
        <v>7</v>
      </c>
      <c r="G807" s="1">
        <v>7</v>
      </c>
      <c r="H807" s="1" t="s">
        <v>1637</v>
      </c>
      <c r="I807" s="1"/>
      <c r="K807" s="1">
        <v>42</v>
      </c>
      <c r="L807" s="5" t="str">
        <f t="shared" si="1"/>
        <v>Michal Hrčka (42 r.)</v>
      </c>
      <c r="M807" t="str">
        <f t="shared" si="2"/>
        <v>Hrčka</v>
      </c>
      <c r="N807" s="8"/>
    </row>
    <row r="808" spans="1:14" ht="12.75" hidden="1">
      <c r="A808" s="1" t="str">
        <f t="shared" si="0"/>
        <v>BratislavaPoslanec8</v>
      </c>
      <c r="B808" s="1" t="s">
        <v>302</v>
      </c>
      <c r="C808" s="1" t="s">
        <v>1620</v>
      </c>
      <c r="D808" s="1" t="s">
        <v>26</v>
      </c>
      <c r="E808" s="1">
        <v>2</v>
      </c>
      <c r="F808" s="1">
        <v>7</v>
      </c>
      <c r="G808" s="1">
        <v>8</v>
      </c>
      <c r="H808" s="1" t="s">
        <v>1638</v>
      </c>
      <c r="I808" s="1" t="s">
        <v>1639</v>
      </c>
      <c r="K808" s="1">
        <v>45</v>
      </c>
      <c r="L808" s="5" t="str">
        <f t="shared" si="1"/>
        <v>EUR Ing. Ivan Ištvánffy (45 r.)</v>
      </c>
      <c r="M808" t="str">
        <f t="shared" si="2"/>
        <v>Ištvánffy</v>
      </c>
      <c r="N808" s="8"/>
    </row>
    <row r="809" spans="1:14" ht="12.75" hidden="1">
      <c r="A809" s="1" t="str">
        <f t="shared" si="0"/>
        <v>BratislavaPoslanec9</v>
      </c>
      <c r="B809" s="1" t="s">
        <v>302</v>
      </c>
      <c r="C809" s="1" t="s">
        <v>1620</v>
      </c>
      <c r="D809" s="1" t="s">
        <v>26</v>
      </c>
      <c r="E809" s="1">
        <v>2</v>
      </c>
      <c r="F809" s="1">
        <v>7</v>
      </c>
      <c r="G809" s="1">
        <v>9</v>
      </c>
      <c r="H809" s="1" t="s">
        <v>1640</v>
      </c>
      <c r="I809" s="1" t="s">
        <v>48</v>
      </c>
      <c r="K809" s="1">
        <v>60</v>
      </c>
      <c r="L809" s="5" t="str">
        <f t="shared" si="1"/>
        <v>JUDr. Jaroslav Málek (60 r.)</v>
      </c>
      <c r="M809" t="str">
        <f t="shared" si="2"/>
        <v>Málek</v>
      </c>
      <c r="N809" s="8"/>
    </row>
    <row r="810" spans="1:14" ht="12.75" hidden="1">
      <c r="A810" s="1" t="str">
        <f t="shared" si="0"/>
        <v>BratislavaPoslanec10</v>
      </c>
      <c r="B810" s="1" t="s">
        <v>302</v>
      </c>
      <c r="C810" s="1" t="s">
        <v>1620</v>
      </c>
      <c r="D810" s="1" t="s">
        <v>26</v>
      </c>
      <c r="E810" s="1">
        <v>2</v>
      </c>
      <c r="F810" s="1">
        <v>7</v>
      </c>
      <c r="G810" s="1">
        <v>10</v>
      </c>
      <c r="H810" s="1" t="s">
        <v>1641</v>
      </c>
      <c r="I810" s="1" t="s">
        <v>28</v>
      </c>
      <c r="K810" s="1">
        <v>39</v>
      </c>
      <c r="L810" s="5" t="str">
        <f t="shared" si="1"/>
        <v>Mgr. Marianna Mašátová Haliaková (39 r.)</v>
      </c>
      <c r="M810" t="str">
        <f t="shared" si="2"/>
        <v>Mašátová Haliaková</v>
      </c>
      <c r="N810" s="8"/>
    </row>
    <row r="811" spans="1:14" ht="12.75" hidden="1">
      <c r="A811" s="1" t="str">
        <f t="shared" si="0"/>
        <v>BratislavaPoslanec11</v>
      </c>
      <c r="B811" s="1" t="s">
        <v>302</v>
      </c>
      <c r="C811" s="1" t="s">
        <v>1620</v>
      </c>
      <c r="D811" s="1" t="s">
        <v>26</v>
      </c>
      <c r="E811" s="1">
        <v>2</v>
      </c>
      <c r="F811" s="1">
        <v>7</v>
      </c>
      <c r="G811" s="1">
        <v>11</v>
      </c>
      <c r="H811" s="1" t="s">
        <v>569</v>
      </c>
      <c r="I811" s="1" t="s">
        <v>28</v>
      </c>
      <c r="K811" s="1">
        <v>32</v>
      </c>
      <c r="L811" s="5" t="str">
        <f t="shared" si="1"/>
        <v>Mgr. Vladimír Mikuš (32 r.)</v>
      </c>
      <c r="M811" t="str">
        <f t="shared" si="2"/>
        <v>Mikuš</v>
      </c>
      <c r="N811" s="8"/>
    </row>
    <row r="812" spans="1:14" ht="12.75" hidden="1">
      <c r="A812" s="1" t="str">
        <f t="shared" si="0"/>
        <v>BratislavaPoslanec12</v>
      </c>
      <c r="B812" s="1" t="s">
        <v>302</v>
      </c>
      <c r="C812" s="1" t="s">
        <v>1620</v>
      </c>
      <c r="D812" s="1" t="s">
        <v>26</v>
      </c>
      <c r="E812" s="1">
        <v>2</v>
      </c>
      <c r="F812" s="1">
        <v>7</v>
      </c>
      <c r="G812" s="1">
        <v>12</v>
      </c>
      <c r="H812" s="1" t="s">
        <v>1642</v>
      </c>
      <c r="I812" s="1" t="s">
        <v>28</v>
      </c>
      <c r="K812" s="1">
        <v>37</v>
      </c>
      <c r="L812" s="5" t="str">
        <f t="shared" si="1"/>
        <v>Mgr. Ľuboš Mikuška (37 r.)</v>
      </c>
      <c r="M812" t="str">
        <f t="shared" si="2"/>
        <v>Mikuška</v>
      </c>
      <c r="N812" s="8"/>
    </row>
    <row r="813" spans="1:14" ht="12.75" hidden="1">
      <c r="A813" s="1" t="str">
        <f t="shared" si="0"/>
        <v>BratislavaPoslanec13</v>
      </c>
      <c r="B813" s="1" t="s">
        <v>302</v>
      </c>
      <c r="C813" s="1" t="s">
        <v>1620</v>
      </c>
      <c r="D813" s="1" t="s">
        <v>26</v>
      </c>
      <c r="E813" s="1">
        <v>2</v>
      </c>
      <c r="F813" s="1">
        <v>7</v>
      </c>
      <c r="G813" s="1">
        <v>13</v>
      </c>
      <c r="H813" s="1" t="s">
        <v>580</v>
      </c>
      <c r="I813" s="1"/>
      <c r="K813" s="1">
        <v>45</v>
      </c>
      <c r="L813" s="5" t="str">
        <f t="shared" si="1"/>
        <v>Dagmar Pupalová (45 r.)</v>
      </c>
      <c r="M813" t="str">
        <f t="shared" si="2"/>
        <v>Pupalová</v>
      </c>
      <c r="N813" s="8"/>
    </row>
    <row r="814" spans="1:14" ht="12.75" hidden="1">
      <c r="A814" s="1" t="str">
        <f t="shared" si="0"/>
        <v>BratislavaPoslanec14</v>
      </c>
      <c r="B814" s="1" t="s">
        <v>302</v>
      </c>
      <c r="C814" s="1" t="s">
        <v>1620</v>
      </c>
      <c r="D814" s="1" t="s">
        <v>26</v>
      </c>
      <c r="E814" s="1">
        <v>2</v>
      </c>
      <c r="F814" s="1">
        <v>7</v>
      </c>
      <c r="G814" s="1">
        <v>14</v>
      </c>
      <c r="H814" s="1" t="s">
        <v>1643</v>
      </c>
      <c r="I814" s="1"/>
      <c r="K814" s="1">
        <v>50</v>
      </c>
      <c r="L814" s="5" t="str">
        <f t="shared" si="1"/>
        <v>Peter Szusčík (50 r.)</v>
      </c>
      <c r="M814" t="str">
        <f t="shared" si="2"/>
        <v>Szusčík</v>
      </c>
      <c r="N814" s="8"/>
    </row>
    <row r="815" spans="1:14" ht="12.75" hidden="1">
      <c r="A815" s="1" t="str">
        <f t="shared" si="0"/>
        <v>BratislavaPoslanec15</v>
      </c>
      <c r="B815" s="1" t="s">
        <v>302</v>
      </c>
      <c r="C815" s="1" t="s">
        <v>1620</v>
      </c>
      <c r="D815" s="1" t="s">
        <v>26</v>
      </c>
      <c r="E815" s="1">
        <v>2</v>
      </c>
      <c r="F815" s="1">
        <v>7</v>
      </c>
      <c r="G815" s="1">
        <v>15</v>
      </c>
      <c r="H815" s="1" t="s">
        <v>1644</v>
      </c>
      <c r="I815" s="1"/>
      <c r="K815" s="1">
        <v>36</v>
      </c>
      <c r="L815" s="5" t="str">
        <f t="shared" si="1"/>
        <v>Roman Štamberský (36 r.)</v>
      </c>
      <c r="M815" t="str">
        <f t="shared" si="2"/>
        <v>Štamberský</v>
      </c>
      <c r="N815" s="8"/>
    </row>
    <row r="816" spans="1:14" ht="12.75" hidden="1">
      <c r="A816" s="1" t="str">
        <f t="shared" si="0"/>
        <v>BratislavaPoslanec16</v>
      </c>
      <c r="B816" s="1" t="s">
        <v>302</v>
      </c>
      <c r="C816" s="1" t="s">
        <v>1620</v>
      </c>
      <c r="D816" s="1" t="s">
        <v>26</v>
      </c>
      <c r="E816" s="1">
        <v>2</v>
      </c>
      <c r="F816" s="1">
        <v>7</v>
      </c>
      <c r="G816" s="1">
        <v>16</v>
      </c>
      <c r="H816" s="1" t="s">
        <v>1645</v>
      </c>
      <c r="I816" s="1" t="s">
        <v>21</v>
      </c>
      <c r="K816" s="1">
        <v>32</v>
      </c>
      <c r="L816" s="5" t="str">
        <f t="shared" si="1"/>
        <v>Ing. Pavol Troiak (32 r.)</v>
      </c>
      <c r="M816" t="str">
        <f t="shared" si="2"/>
        <v>Troiak</v>
      </c>
      <c r="N816" s="8"/>
    </row>
    <row r="817" spans="1:14" ht="12.75" hidden="1">
      <c r="A817" s="1" t="str">
        <f t="shared" si="0"/>
        <v>BratislavaPoslanec17</v>
      </c>
      <c r="B817" s="1" t="s">
        <v>302</v>
      </c>
      <c r="C817" s="1" t="s">
        <v>1620</v>
      </c>
      <c r="D817" s="1" t="s">
        <v>26</v>
      </c>
      <c r="E817" s="1">
        <v>2</v>
      </c>
      <c r="F817" s="1">
        <v>7</v>
      </c>
      <c r="G817" s="1">
        <v>17</v>
      </c>
      <c r="H817" s="1" t="s">
        <v>581</v>
      </c>
      <c r="I817" s="1" t="s">
        <v>127</v>
      </c>
      <c r="K817" s="1">
        <v>55</v>
      </c>
      <c r="L817" s="5" t="str">
        <f t="shared" si="1"/>
        <v>Ing. arch. Peter Vaškovič (55 r.)</v>
      </c>
      <c r="M817" t="str">
        <f t="shared" si="2"/>
        <v>Vaškovič</v>
      </c>
      <c r="N817" s="8"/>
    </row>
    <row r="818" spans="1:14" ht="12.75" hidden="1">
      <c r="A818" s="1" t="str">
        <f t="shared" si="0"/>
        <v>BratislavaPoslanec18</v>
      </c>
      <c r="B818" s="1" t="s">
        <v>302</v>
      </c>
      <c r="C818" s="1" t="s">
        <v>1620</v>
      </c>
      <c r="D818" s="1" t="s">
        <v>26</v>
      </c>
      <c r="E818" s="1">
        <v>2</v>
      </c>
      <c r="F818" s="1">
        <v>7</v>
      </c>
      <c r="G818" s="1">
        <v>18</v>
      </c>
      <c r="H818" s="1" t="s">
        <v>1646</v>
      </c>
      <c r="I818" s="1"/>
      <c r="K818" s="1">
        <v>52</v>
      </c>
      <c r="L818" s="5" t="str">
        <f t="shared" si="1"/>
        <v>Monika Vinczeová (52 r.)</v>
      </c>
      <c r="M818" t="str">
        <f t="shared" si="2"/>
        <v>Vinczeová</v>
      </c>
      <c r="N818" s="8"/>
    </row>
    <row r="819" spans="1:14" ht="12.75" hidden="1">
      <c r="A819" s="1" t="str">
        <f t="shared" si="0"/>
        <v>BratislavaPoslanec1</v>
      </c>
      <c r="B819" s="1" t="s">
        <v>302</v>
      </c>
      <c r="C819" s="1" t="s">
        <v>1620</v>
      </c>
      <c r="D819" s="1" t="s">
        <v>26</v>
      </c>
      <c r="E819" s="1">
        <v>3</v>
      </c>
      <c r="F819" s="1">
        <v>6</v>
      </c>
      <c r="G819" s="1">
        <v>1</v>
      </c>
      <c r="H819" s="1" t="s">
        <v>548</v>
      </c>
      <c r="I819" s="1"/>
      <c r="K819" s="1">
        <v>49</v>
      </c>
      <c r="L819" s="5" t="str">
        <f t="shared" si="1"/>
        <v>Marián Bauman (49 r.)</v>
      </c>
      <c r="M819" t="str">
        <f t="shared" si="2"/>
        <v>Bauman</v>
      </c>
      <c r="N819" s="8"/>
    </row>
    <row r="820" spans="1:14" ht="12.75" hidden="1">
      <c r="A820" s="1" t="str">
        <f t="shared" si="0"/>
        <v>BratislavaPoslanec2</v>
      </c>
      <c r="B820" s="1" t="s">
        <v>302</v>
      </c>
      <c r="C820" s="1" t="s">
        <v>1620</v>
      </c>
      <c r="D820" s="1" t="s">
        <v>26</v>
      </c>
      <c r="E820" s="1">
        <v>3</v>
      </c>
      <c r="F820" s="1">
        <v>6</v>
      </c>
      <c r="G820" s="1">
        <v>2</v>
      </c>
      <c r="H820" s="1" t="s">
        <v>1648</v>
      </c>
      <c r="I820" s="1" t="s">
        <v>21</v>
      </c>
      <c r="K820" s="1">
        <v>33</v>
      </c>
      <c r="L820" s="5" t="str">
        <f t="shared" si="1"/>
        <v>Ing. Karol Bujaček (33 r.)</v>
      </c>
      <c r="M820" t="str">
        <f t="shared" si="2"/>
        <v>Bujaček</v>
      </c>
      <c r="N820" s="8"/>
    </row>
    <row r="821" spans="1:14" ht="12.75" hidden="1">
      <c r="A821" s="1" t="str">
        <f t="shared" si="0"/>
        <v>BratislavaPoslanec3</v>
      </c>
      <c r="B821" s="1" t="s">
        <v>302</v>
      </c>
      <c r="C821" s="1" t="s">
        <v>1620</v>
      </c>
      <c r="D821" s="1" t="s">
        <v>26</v>
      </c>
      <c r="E821" s="1">
        <v>3</v>
      </c>
      <c r="F821" s="1">
        <v>6</v>
      </c>
      <c r="G821" s="1">
        <v>3</v>
      </c>
      <c r="H821" s="1" t="s">
        <v>550</v>
      </c>
      <c r="I821" s="1"/>
      <c r="K821" s="1">
        <v>74</v>
      </c>
      <c r="L821" s="5" t="str">
        <f t="shared" si="1"/>
        <v>Ján Čičmič (74 r.)</v>
      </c>
      <c r="M821" t="str">
        <f t="shared" si="2"/>
        <v>Čičmič</v>
      </c>
      <c r="N821" s="8"/>
    </row>
    <row r="822" spans="1:14" ht="12.75" hidden="1">
      <c r="A822" s="1" t="str">
        <f t="shared" si="0"/>
        <v>BratislavaPoslanec4</v>
      </c>
      <c r="B822" s="1" t="s">
        <v>302</v>
      </c>
      <c r="C822" s="1" t="s">
        <v>1620</v>
      </c>
      <c r="D822" s="1" t="s">
        <v>26</v>
      </c>
      <c r="E822" s="1">
        <v>3</v>
      </c>
      <c r="F822" s="1">
        <v>6</v>
      </c>
      <c r="G822" s="1">
        <v>4</v>
      </c>
      <c r="H822" s="1" t="s">
        <v>1651</v>
      </c>
      <c r="I822" s="1" t="s">
        <v>39</v>
      </c>
      <c r="K822" s="1">
        <v>27</v>
      </c>
      <c r="L822" s="5" t="str">
        <f t="shared" si="1"/>
        <v>Bc. Viktor Holečko (27 r.)</v>
      </c>
      <c r="M822" t="str">
        <f t="shared" si="2"/>
        <v>Holečko</v>
      </c>
      <c r="N822" s="8"/>
    </row>
    <row r="823" spans="1:14" ht="12.75" hidden="1">
      <c r="A823" s="1" t="str">
        <f t="shared" si="0"/>
        <v>BratislavaPoslanec5</v>
      </c>
      <c r="B823" s="1" t="s">
        <v>302</v>
      </c>
      <c r="C823" s="1" t="s">
        <v>1620</v>
      </c>
      <c r="D823" s="1" t="s">
        <v>26</v>
      </c>
      <c r="E823" s="1">
        <v>3</v>
      </c>
      <c r="F823" s="1">
        <v>6</v>
      </c>
      <c r="G823" s="1">
        <v>5</v>
      </c>
      <c r="H823" s="1" t="s">
        <v>1653</v>
      </c>
      <c r="I823" s="1"/>
      <c r="K823" s="1">
        <v>57</v>
      </c>
      <c r="L823" s="5" t="str">
        <f t="shared" si="1"/>
        <v>Róbert Lamprecht (57 r.)</v>
      </c>
      <c r="M823" t="str">
        <f t="shared" si="2"/>
        <v>Lamprecht</v>
      </c>
      <c r="N823" s="8"/>
    </row>
    <row r="824" spans="1:14" ht="12.75" hidden="1">
      <c r="A824" s="1" t="str">
        <f t="shared" si="0"/>
        <v>BratislavaPoslanec6</v>
      </c>
      <c r="B824" s="1" t="s">
        <v>302</v>
      </c>
      <c r="C824" s="1" t="s">
        <v>1620</v>
      </c>
      <c r="D824" s="1" t="s">
        <v>26</v>
      </c>
      <c r="E824" s="1">
        <v>3</v>
      </c>
      <c r="F824" s="1">
        <v>6</v>
      </c>
      <c r="G824" s="1">
        <v>6</v>
      </c>
      <c r="H824" s="1" t="s">
        <v>1656</v>
      </c>
      <c r="I824" s="1" t="s">
        <v>39</v>
      </c>
      <c r="K824" s="1">
        <v>32</v>
      </c>
      <c r="L824" s="5" t="str">
        <f t="shared" si="1"/>
        <v>Bc. Alan Lano (32 r.)</v>
      </c>
      <c r="M824" t="str">
        <f t="shared" si="2"/>
        <v>Lano</v>
      </c>
      <c r="N824" s="8"/>
    </row>
    <row r="825" spans="1:14" ht="12.75" hidden="1">
      <c r="A825" s="1" t="str">
        <f t="shared" si="0"/>
        <v>BratislavaPoslanec7</v>
      </c>
      <c r="B825" s="1" t="s">
        <v>302</v>
      </c>
      <c r="C825" s="1" t="s">
        <v>1620</v>
      </c>
      <c r="D825" s="1" t="s">
        <v>26</v>
      </c>
      <c r="E825" s="1">
        <v>3</v>
      </c>
      <c r="F825" s="1">
        <v>6</v>
      </c>
      <c r="G825" s="1">
        <v>7</v>
      </c>
      <c r="H825" s="1" t="s">
        <v>571</v>
      </c>
      <c r="I825" s="1" t="s">
        <v>21</v>
      </c>
      <c r="K825" s="1">
        <v>34</v>
      </c>
      <c r="L825" s="5" t="str">
        <f t="shared" si="1"/>
        <v>Ing. Jakub Mrva (34 r.)</v>
      </c>
      <c r="M825" t="str">
        <f t="shared" si="2"/>
        <v>Mrva</v>
      </c>
      <c r="N825" s="8"/>
    </row>
    <row r="826" spans="1:14" ht="12.75" hidden="1">
      <c r="A826" s="1" t="str">
        <f t="shared" si="0"/>
        <v>BratislavaPoslanec8</v>
      </c>
      <c r="B826" s="1" t="s">
        <v>302</v>
      </c>
      <c r="C826" s="1" t="s">
        <v>1620</v>
      </c>
      <c r="D826" s="1" t="s">
        <v>26</v>
      </c>
      <c r="E826" s="1">
        <v>3</v>
      </c>
      <c r="F826" s="1">
        <v>6</v>
      </c>
      <c r="G826" s="1">
        <v>8</v>
      </c>
      <c r="H826" s="1" t="s">
        <v>1659</v>
      </c>
      <c r="I826" s="1" t="s">
        <v>21</v>
      </c>
      <c r="K826" s="1">
        <v>67</v>
      </c>
      <c r="L826" s="5" t="str">
        <f t="shared" si="1"/>
        <v>Ing. Karol Németh (67 r.)</v>
      </c>
      <c r="M826" t="str">
        <f t="shared" si="2"/>
        <v>Németh</v>
      </c>
      <c r="N826" s="8"/>
    </row>
    <row r="827" spans="1:14" ht="12.75" hidden="1">
      <c r="A827" s="1" t="str">
        <f t="shared" si="0"/>
        <v>BratislavaPoslanec9</v>
      </c>
      <c r="B827" s="1" t="s">
        <v>302</v>
      </c>
      <c r="C827" s="1" t="s">
        <v>1620</v>
      </c>
      <c r="D827" s="1" t="s">
        <v>26</v>
      </c>
      <c r="E827" s="1">
        <v>3</v>
      </c>
      <c r="F827" s="1">
        <v>6</v>
      </c>
      <c r="G827" s="1">
        <v>9</v>
      </c>
      <c r="H827" s="1" t="s">
        <v>1661</v>
      </c>
      <c r="I827" s="1" t="s">
        <v>127</v>
      </c>
      <c r="K827" s="1">
        <v>61</v>
      </c>
      <c r="L827" s="5" t="str">
        <f t="shared" si="1"/>
        <v>Ing. arch. Otto Novitzký (61 r.)</v>
      </c>
      <c r="M827" t="str">
        <f t="shared" si="2"/>
        <v>Novitzký</v>
      </c>
      <c r="N827" s="8"/>
    </row>
    <row r="828" spans="1:14" ht="12.75" hidden="1">
      <c r="A828" s="1" t="str">
        <f t="shared" si="0"/>
        <v>BratislavaPoslanec10</v>
      </c>
      <c r="B828" s="1" t="s">
        <v>302</v>
      </c>
      <c r="C828" s="1" t="s">
        <v>1620</v>
      </c>
      <c r="D828" s="1" t="s">
        <v>26</v>
      </c>
      <c r="E828" s="1">
        <v>3</v>
      </c>
      <c r="F828" s="1">
        <v>6</v>
      </c>
      <c r="G828" s="1">
        <v>10</v>
      </c>
      <c r="H828" s="1" t="s">
        <v>1664</v>
      </c>
      <c r="I828" s="1" t="s">
        <v>23</v>
      </c>
      <c r="K828" s="1">
        <v>50</v>
      </c>
      <c r="L828" s="5" t="str">
        <f t="shared" si="1"/>
        <v>MUDr. Martin Ondruš (50 r.)</v>
      </c>
      <c r="M828" t="str">
        <f t="shared" si="2"/>
        <v>Ondruš</v>
      </c>
      <c r="N828" s="8"/>
    </row>
    <row r="829" spans="1:14" ht="12.75" hidden="1">
      <c r="A829" s="1" t="str">
        <f t="shared" si="0"/>
        <v>BratislavaPoslanec11</v>
      </c>
      <c r="B829" s="1" t="s">
        <v>302</v>
      </c>
      <c r="C829" s="1" t="s">
        <v>1620</v>
      </c>
      <c r="D829" s="1" t="s">
        <v>26</v>
      </c>
      <c r="E829" s="1">
        <v>3</v>
      </c>
      <c r="F829" s="1">
        <v>6</v>
      </c>
      <c r="G829" s="1">
        <v>11</v>
      </c>
      <c r="H829" s="1" t="s">
        <v>574</v>
      </c>
      <c r="I829" s="1" t="s">
        <v>48</v>
      </c>
      <c r="K829" s="1">
        <v>71</v>
      </c>
      <c r="L829" s="5" t="str">
        <f t="shared" si="1"/>
        <v>JUDr. Ľubomír Petrík (71 r.)</v>
      </c>
      <c r="M829" t="str">
        <f t="shared" si="2"/>
        <v>Petrík</v>
      </c>
      <c r="N829" s="8"/>
    </row>
    <row r="830" spans="1:14" ht="12.75" hidden="1">
      <c r="A830" s="1" t="str">
        <f t="shared" si="0"/>
        <v>BratislavaPoslanec12</v>
      </c>
      <c r="B830" s="1" t="s">
        <v>302</v>
      </c>
      <c r="C830" s="1" t="s">
        <v>1620</v>
      </c>
      <c r="D830" s="1" t="s">
        <v>26</v>
      </c>
      <c r="E830" s="1">
        <v>3</v>
      </c>
      <c r="F830" s="1">
        <v>6</v>
      </c>
      <c r="G830" s="1">
        <v>12</v>
      </c>
      <c r="H830" s="1" t="s">
        <v>576</v>
      </c>
      <c r="I830" s="1" t="s">
        <v>1668</v>
      </c>
      <c r="K830" s="1">
        <v>47</v>
      </c>
      <c r="L830" s="5" t="str">
        <f t="shared" si="1"/>
        <v>Mg Juraj Petrovič (47 r.)</v>
      </c>
      <c r="M830" t="str">
        <f t="shared" si="2"/>
        <v>Petrovič</v>
      </c>
      <c r="N830" s="8"/>
    </row>
    <row r="831" spans="1:14" ht="12.75" hidden="1">
      <c r="A831" s="1" t="str">
        <f t="shared" si="0"/>
        <v>BratislavaPoslanec13</v>
      </c>
      <c r="B831" s="1" t="s">
        <v>302</v>
      </c>
      <c r="C831" s="1" t="s">
        <v>1620</v>
      </c>
      <c r="D831" s="1" t="s">
        <v>26</v>
      </c>
      <c r="E831" s="1">
        <v>3</v>
      </c>
      <c r="F831" s="1">
        <v>6</v>
      </c>
      <c r="G831" s="1">
        <v>13</v>
      </c>
      <c r="H831" s="1" t="s">
        <v>1670</v>
      </c>
      <c r="I831" s="1" t="s">
        <v>28</v>
      </c>
      <c r="K831" s="1">
        <v>45</v>
      </c>
      <c r="L831" s="5" t="str">
        <f t="shared" si="1"/>
        <v>Mgr. Edita Pfundtner (45 r.)</v>
      </c>
      <c r="M831" t="str">
        <f t="shared" si="2"/>
        <v>Pfundtner</v>
      </c>
      <c r="N831" s="8"/>
    </row>
    <row r="832" spans="1:14" ht="12.75" hidden="1">
      <c r="A832" s="1" t="str">
        <f t="shared" si="0"/>
        <v>BratislavaPoslanec14</v>
      </c>
      <c r="B832" s="1" t="s">
        <v>302</v>
      </c>
      <c r="C832" s="1" t="s">
        <v>1620</v>
      </c>
      <c r="D832" s="1" t="s">
        <v>26</v>
      </c>
      <c r="E832" s="1">
        <v>3</v>
      </c>
      <c r="F832" s="1">
        <v>6</v>
      </c>
      <c r="G832" s="1">
        <v>14</v>
      </c>
      <c r="H832" s="1" t="s">
        <v>1673</v>
      </c>
      <c r="I832" s="1" t="s">
        <v>39</v>
      </c>
      <c r="K832" s="1">
        <v>38</v>
      </c>
      <c r="L832" s="5" t="str">
        <f t="shared" si="1"/>
        <v>Bc. Anna Piskáčková (38 r.)</v>
      </c>
      <c r="M832" t="str">
        <f t="shared" si="2"/>
        <v>Piskáčková</v>
      </c>
      <c r="N832" s="8"/>
    </row>
    <row r="833" spans="1:14" ht="12.75" hidden="1">
      <c r="A833" s="1" t="str">
        <f t="shared" si="0"/>
        <v>BratislavaPoslanec15</v>
      </c>
      <c r="B833" s="1" t="s">
        <v>302</v>
      </c>
      <c r="C833" s="1" t="s">
        <v>1620</v>
      </c>
      <c r="D833" s="1" t="s">
        <v>26</v>
      </c>
      <c r="E833" s="1">
        <v>3</v>
      </c>
      <c r="F833" s="1">
        <v>6</v>
      </c>
      <c r="G833" s="1">
        <v>15</v>
      </c>
      <c r="H833" s="1" t="s">
        <v>578</v>
      </c>
      <c r="I833" s="1"/>
      <c r="K833" s="1">
        <v>52</v>
      </c>
      <c r="L833" s="5" t="str">
        <f t="shared" si="1"/>
        <v>Róbert Puk (52 r.)</v>
      </c>
      <c r="M833" t="str">
        <f t="shared" si="2"/>
        <v>Puk</v>
      </c>
      <c r="N833" s="8"/>
    </row>
    <row r="834" spans="1:14" ht="12.75" hidden="1">
      <c r="A834" s="1" t="str">
        <f t="shared" si="0"/>
        <v>BratislavaPoslanec16</v>
      </c>
      <c r="B834" s="1" t="s">
        <v>302</v>
      </c>
      <c r="C834" s="1" t="s">
        <v>1620</v>
      </c>
      <c r="D834" s="1" t="s">
        <v>26</v>
      </c>
      <c r="E834" s="1">
        <v>3</v>
      </c>
      <c r="F834" s="1">
        <v>6</v>
      </c>
      <c r="G834" s="1">
        <v>16</v>
      </c>
      <c r="H834" s="1" t="s">
        <v>1676</v>
      </c>
      <c r="I834" s="1"/>
      <c r="K834" s="1">
        <v>54</v>
      </c>
      <c r="L834" s="5" t="str">
        <f t="shared" si="1"/>
        <v>Simona Rudinská (54 r.)</v>
      </c>
      <c r="M834" t="str">
        <f t="shared" si="2"/>
        <v>Rudinská</v>
      </c>
      <c r="N834" s="8"/>
    </row>
    <row r="835" spans="1:14" ht="12.75" hidden="1">
      <c r="A835" s="1" t="str">
        <f t="shared" si="0"/>
        <v>BratislavaPoslanec17</v>
      </c>
      <c r="B835" s="1" t="s">
        <v>302</v>
      </c>
      <c r="C835" s="1" t="s">
        <v>1620</v>
      </c>
      <c r="D835" s="1" t="s">
        <v>26</v>
      </c>
      <c r="E835" s="1">
        <v>3</v>
      </c>
      <c r="F835" s="1">
        <v>6</v>
      </c>
      <c r="G835" s="1">
        <v>17</v>
      </c>
      <c r="H835" s="1" t="s">
        <v>1678</v>
      </c>
      <c r="I835" s="1"/>
      <c r="K835" s="1">
        <v>39</v>
      </c>
      <c r="L835" s="5" t="str">
        <f t="shared" si="1"/>
        <v>Róbert Šetina (39 r.)</v>
      </c>
      <c r="M835" t="str">
        <f t="shared" si="2"/>
        <v>Šetina</v>
      </c>
      <c r="N835" s="8"/>
    </row>
    <row r="836" spans="1:14" ht="12.75" hidden="1">
      <c r="A836" s="1" t="str">
        <f t="shared" si="0"/>
        <v>BratislavaPoslanec18</v>
      </c>
      <c r="B836" s="1" t="s">
        <v>302</v>
      </c>
      <c r="C836" s="1" t="s">
        <v>1620</v>
      </c>
      <c r="D836" s="1" t="s">
        <v>26</v>
      </c>
      <c r="E836" s="1">
        <v>3</v>
      </c>
      <c r="F836" s="1">
        <v>6</v>
      </c>
      <c r="G836" s="1">
        <v>18</v>
      </c>
      <c r="H836" s="1" t="s">
        <v>1680</v>
      </c>
      <c r="I836" s="1" t="s">
        <v>28</v>
      </c>
      <c r="K836" s="1">
        <v>49</v>
      </c>
      <c r="L836" s="5" t="str">
        <f t="shared" si="1"/>
        <v>Mgr. Darina Timková (49 r.)</v>
      </c>
      <c r="M836" t="str">
        <f t="shared" si="2"/>
        <v>Timková</v>
      </c>
      <c r="N836" s="8"/>
    </row>
    <row r="837" spans="1:14" ht="12.75" hidden="1">
      <c r="A837" s="1" t="str">
        <f t="shared" si="0"/>
        <v>BratislavaPoslanec19</v>
      </c>
      <c r="B837" s="1" t="s">
        <v>302</v>
      </c>
      <c r="C837" s="1" t="s">
        <v>1620</v>
      </c>
      <c r="D837" s="1" t="s">
        <v>26</v>
      </c>
      <c r="E837" s="1">
        <v>3</v>
      </c>
      <c r="F837" s="1">
        <v>6</v>
      </c>
      <c r="G837" s="1">
        <v>19</v>
      </c>
      <c r="H837" s="1" t="s">
        <v>582</v>
      </c>
      <c r="I837" s="1" t="s">
        <v>28</v>
      </c>
      <c r="J837" s="1" t="s">
        <v>583</v>
      </c>
      <c r="K837" s="1">
        <v>36</v>
      </c>
      <c r="L837" s="5" t="str">
        <f t="shared" si="1"/>
        <v>Mgr. Martin Vlačiky Ph.D. (36 r.)</v>
      </c>
      <c r="M837" t="str">
        <f t="shared" si="2"/>
        <v>Vlačiky</v>
      </c>
      <c r="N837" s="8"/>
    </row>
    <row r="838" spans="1:14" ht="12.75" hidden="1">
      <c r="A838" s="1" t="str">
        <f t="shared" si="0"/>
        <v>BratislavaPoslanec20</v>
      </c>
      <c r="B838" s="1" t="s">
        <v>302</v>
      </c>
      <c r="C838" s="1" t="s">
        <v>1620</v>
      </c>
      <c r="D838" s="1" t="s">
        <v>26</v>
      </c>
      <c r="E838" s="1">
        <v>3</v>
      </c>
      <c r="F838" s="1">
        <v>6</v>
      </c>
      <c r="G838" s="1">
        <v>20</v>
      </c>
      <c r="H838" s="1" t="s">
        <v>1684</v>
      </c>
      <c r="I838" s="1"/>
      <c r="K838" s="1">
        <v>28</v>
      </c>
      <c r="L838" s="5" t="str">
        <f t="shared" si="1"/>
        <v>Vladimír Volf (28 r.)</v>
      </c>
      <c r="M838" t="str">
        <f t="shared" si="2"/>
        <v>Volf</v>
      </c>
      <c r="N838" s="8"/>
    </row>
    <row r="839" spans="1:14" ht="12.75" hidden="1">
      <c r="A839" s="1" t="str">
        <f t="shared" si="0"/>
        <v>BratislavaPoslanec1</v>
      </c>
      <c r="B839" s="1" t="s">
        <v>302</v>
      </c>
      <c r="C839" s="1" t="s">
        <v>1620</v>
      </c>
      <c r="D839" s="1" t="s">
        <v>26</v>
      </c>
      <c r="E839" s="1">
        <v>4</v>
      </c>
      <c r="F839" s="1">
        <v>7</v>
      </c>
      <c r="G839" s="1">
        <v>1</v>
      </c>
      <c r="H839" s="1" t="s">
        <v>541</v>
      </c>
      <c r="I839" s="1" t="s">
        <v>21</v>
      </c>
      <c r="K839" s="1">
        <v>36</v>
      </c>
      <c r="L839" s="5" t="str">
        <f t="shared" si="1"/>
        <v>Ing. Andrej Árva (36 r.)</v>
      </c>
      <c r="M839" t="str">
        <f t="shared" si="2"/>
        <v>Árva</v>
      </c>
      <c r="N839" s="8"/>
    </row>
    <row r="840" spans="1:14" ht="12.75" hidden="1">
      <c r="A840" s="1" t="str">
        <f t="shared" si="0"/>
        <v>BratislavaPoslanec2</v>
      </c>
      <c r="B840" s="1" t="s">
        <v>302</v>
      </c>
      <c r="C840" s="1" t="s">
        <v>1620</v>
      </c>
      <c r="D840" s="1" t="s">
        <v>26</v>
      </c>
      <c r="E840" s="1">
        <v>4</v>
      </c>
      <c r="F840" s="1">
        <v>7</v>
      </c>
      <c r="G840" s="1">
        <v>2</v>
      </c>
      <c r="H840" s="1" t="s">
        <v>1688</v>
      </c>
      <c r="I840" s="1"/>
      <c r="K840" s="1">
        <v>50</v>
      </c>
      <c r="L840" s="5" t="str">
        <f t="shared" si="1"/>
        <v>Dagmar Arvayová (50 r.)</v>
      </c>
      <c r="M840" t="str">
        <f t="shared" si="2"/>
        <v>Arvayová</v>
      </c>
      <c r="N840" s="8"/>
    </row>
    <row r="841" spans="1:14" ht="12.75" hidden="1">
      <c r="A841" s="1" t="str">
        <f t="shared" si="0"/>
        <v>BratislavaPoslanec3</v>
      </c>
      <c r="B841" s="1" t="s">
        <v>302</v>
      </c>
      <c r="C841" s="1" t="s">
        <v>1620</v>
      </c>
      <c r="D841" s="1" t="s">
        <v>26</v>
      </c>
      <c r="E841" s="1">
        <v>4</v>
      </c>
      <c r="F841" s="1">
        <v>7</v>
      </c>
      <c r="G841" s="1">
        <v>3</v>
      </c>
      <c r="H841" s="1" t="s">
        <v>1690</v>
      </c>
      <c r="I841" s="1"/>
      <c r="K841" s="1">
        <v>67</v>
      </c>
      <c r="L841" s="5" t="str">
        <f t="shared" si="1"/>
        <v>Juraj Haydu (67 r.)</v>
      </c>
      <c r="M841" t="str">
        <f t="shared" si="2"/>
        <v>Haydu</v>
      </c>
      <c r="N841" s="8"/>
    </row>
    <row r="842" spans="1:14" ht="12.75" hidden="1">
      <c r="A842" s="1" t="str">
        <f t="shared" si="0"/>
        <v>BratislavaPoslanec4</v>
      </c>
      <c r="B842" s="1" t="s">
        <v>302</v>
      </c>
      <c r="C842" s="1" t="s">
        <v>1620</v>
      </c>
      <c r="D842" s="1" t="s">
        <v>26</v>
      </c>
      <c r="E842" s="1">
        <v>4</v>
      </c>
      <c r="F842" s="1">
        <v>7</v>
      </c>
      <c r="G842" s="1">
        <v>4</v>
      </c>
      <c r="H842" s="1" t="s">
        <v>1692</v>
      </c>
      <c r="I842" s="1" t="s">
        <v>28</v>
      </c>
      <c r="K842" s="1">
        <v>60</v>
      </c>
      <c r="L842" s="5" t="str">
        <f t="shared" si="1"/>
        <v>Mgr. Michal Jakubišin (60 r.)</v>
      </c>
      <c r="M842" t="str">
        <f t="shared" si="2"/>
        <v>Jakubišin</v>
      </c>
      <c r="N842" s="8"/>
    </row>
    <row r="843" spans="1:14" ht="12.75" hidden="1">
      <c r="A843" s="1" t="str">
        <f t="shared" si="0"/>
        <v>BratislavaPoslanec5</v>
      </c>
      <c r="B843" s="1" t="s">
        <v>302</v>
      </c>
      <c r="C843" s="1" t="s">
        <v>1620</v>
      </c>
      <c r="D843" s="1" t="s">
        <v>26</v>
      </c>
      <c r="E843" s="1">
        <v>4</v>
      </c>
      <c r="F843" s="1">
        <v>7</v>
      </c>
      <c r="G843" s="1">
        <v>5</v>
      </c>
      <c r="H843" s="1" t="s">
        <v>558</v>
      </c>
      <c r="I843" s="1" t="s">
        <v>21</v>
      </c>
      <c r="K843" s="1">
        <v>35</v>
      </c>
      <c r="L843" s="5" t="str">
        <f t="shared" si="1"/>
        <v>Ing. Miroslav Kolesár (35 r.)</v>
      </c>
      <c r="M843" t="str">
        <f t="shared" si="2"/>
        <v>Kolesár</v>
      </c>
      <c r="N843" s="8"/>
    </row>
    <row r="844" spans="1:14" ht="12.75" hidden="1">
      <c r="A844" s="1" t="str">
        <f t="shared" si="0"/>
        <v>BratislavaPoslanec6</v>
      </c>
      <c r="B844" s="1" t="s">
        <v>302</v>
      </c>
      <c r="C844" s="1" t="s">
        <v>1620</v>
      </c>
      <c r="D844" s="1" t="s">
        <v>26</v>
      </c>
      <c r="E844" s="1">
        <v>4</v>
      </c>
      <c r="F844" s="1">
        <v>7</v>
      </c>
      <c r="G844" s="1">
        <v>6</v>
      </c>
      <c r="H844" s="1" t="s">
        <v>1696</v>
      </c>
      <c r="I844" s="1" t="s">
        <v>21</v>
      </c>
      <c r="K844" s="1">
        <v>49</v>
      </c>
      <c r="L844" s="5" t="str">
        <f t="shared" si="1"/>
        <v>Ing. Andrej Krabáč (49 r.)</v>
      </c>
      <c r="M844" t="str">
        <f t="shared" si="2"/>
        <v>Krabáč</v>
      </c>
      <c r="N844" s="8"/>
    </row>
    <row r="845" spans="1:14" ht="12.75" hidden="1">
      <c r="A845" s="1" t="str">
        <f t="shared" si="0"/>
        <v>BratislavaPoslanec7</v>
      </c>
      <c r="B845" s="1" t="s">
        <v>302</v>
      </c>
      <c r="C845" s="1" t="s">
        <v>1620</v>
      </c>
      <c r="D845" s="1" t="s">
        <v>26</v>
      </c>
      <c r="E845" s="1">
        <v>4</v>
      </c>
      <c r="F845" s="1">
        <v>7</v>
      </c>
      <c r="G845" s="1">
        <v>7</v>
      </c>
      <c r="H845" s="1" t="s">
        <v>1699</v>
      </c>
      <c r="I845" s="1"/>
      <c r="K845" s="1">
        <v>42</v>
      </c>
      <c r="L845" s="5" t="str">
        <f t="shared" si="1"/>
        <v>Martin Lovich (42 r.)</v>
      </c>
      <c r="M845" t="str">
        <f t="shared" si="2"/>
        <v>Lovich</v>
      </c>
      <c r="N845" s="8"/>
    </row>
    <row r="846" spans="1:14" ht="12.75" hidden="1">
      <c r="A846" s="1" t="str">
        <f t="shared" si="0"/>
        <v>BratislavaPoslanec8</v>
      </c>
      <c r="B846" s="1" t="s">
        <v>302</v>
      </c>
      <c r="C846" s="1" t="s">
        <v>1620</v>
      </c>
      <c r="D846" s="1" t="s">
        <v>26</v>
      </c>
      <c r="E846" s="1">
        <v>4</v>
      </c>
      <c r="F846" s="1">
        <v>7</v>
      </c>
      <c r="G846" s="1">
        <v>8</v>
      </c>
      <c r="H846" s="1" t="s">
        <v>567</v>
      </c>
      <c r="I846" s="1" t="s">
        <v>48</v>
      </c>
      <c r="K846" s="1">
        <v>42</v>
      </c>
      <c r="L846" s="5" t="str">
        <f t="shared" si="1"/>
        <v>JUDr. Richard Mikulec (42 r.)</v>
      </c>
      <c r="M846" t="str">
        <f t="shared" si="2"/>
        <v>Mikulec</v>
      </c>
      <c r="N846" s="8"/>
    </row>
    <row r="847" spans="1:14" ht="12.75" hidden="1">
      <c r="A847" s="1" t="str">
        <f t="shared" si="0"/>
        <v>BratislavaPoslanec9</v>
      </c>
      <c r="B847" s="1" t="s">
        <v>302</v>
      </c>
      <c r="C847" s="1" t="s">
        <v>1620</v>
      </c>
      <c r="D847" s="1" t="s">
        <v>26</v>
      </c>
      <c r="E847" s="1">
        <v>4</v>
      </c>
      <c r="F847" s="1">
        <v>7</v>
      </c>
      <c r="G847" s="1">
        <v>9</v>
      </c>
      <c r="H847" s="1" t="s">
        <v>1703</v>
      </c>
      <c r="I847" s="1"/>
      <c r="K847" s="1">
        <v>28</v>
      </c>
      <c r="L847" s="5" t="str">
        <f t="shared" si="1"/>
        <v>Martina Stachová (28 r.)</v>
      </c>
      <c r="M847" t="str">
        <f t="shared" si="2"/>
        <v>Stachová</v>
      </c>
      <c r="N847" s="8"/>
    </row>
    <row r="848" spans="1:14" ht="12.75" hidden="1">
      <c r="A848" s="1" t="str">
        <f t="shared" si="0"/>
        <v>BratislavaPoslanec10</v>
      </c>
      <c r="B848" s="1" t="s">
        <v>302</v>
      </c>
      <c r="C848" s="1" t="s">
        <v>1620</v>
      </c>
      <c r="D848" s="1" t="s">
        <v>26</v>
      </c>
      <c r="E848" s="1">
        <v>4</v>
      </c>
      <c r="F848" s="1">
        <v>7</v>
      </c>
      <c r="G848" s="1">
        <v>10</v>
      </c>
      <c r="H848" s="1" t="s">
        <v>1706</v>
      </c>
      <c r="I848" s="1" t="s">
        <v>21</v>
      </c>
      <c r="J848" s="1" t="s">
        <v>42</v>
      </c>
      <c r="K848" s="1">
        <v>53</v>
      </c>
      <c r="L848" s="5" t="str">
        <f t="shared" si="1"/>
        <v>Ing. Katarína Šebejová PhD. (53 r.)</v>
      </c>
      <c r="M848" t="str">
        <f t="shared" si="2"/>
        <v>Šebejová</v>
      </c>
      <c r="N848" s="8"/>
    </row>
    <row r="849" spans="1:14" ht="12.75" hidden="1">
      <c r="A849" s="1" t="str">
        <f t="shared" si="0"/>
        <v>BratislavaPoslanec11</v>
      </c>
      <c r="B849" s="1" t="s">
        <v>302</v>
      </c>
      <c r="C849" s="1" t="s">
        <v>1620</v>
      </c>
      <c r="D849" s="1" t="s">
        <v>26</v>
      </c>
      <c r="E849" s="1">
        <v>4</v>
      </c>
      <c r="F849" s="1">
        <v>7</v>
      </c>
      <c r="G849" s="1">
        <v>11</v>
      </c>
      <c r="H849" s="1" t="s">
        <v>1708</v>
      </c>
      <c r="I849" s="1" t="s">
        <v>21</v>
      </c>
      <c r="J849" s="1" t="s">
        <v>42</v>
      </c>
      <c r="K849" s="1">
        <v>43</v>
      </c>
      <c r="L849" s="5" t="str">
        <f t="shared" si="1"/>
        <v>Ing. Silvia Švecová PhD. (43 r.)</v>
      </c>
      <c r="M849" t="str">
        <f t="shared" si="2"/>
        <v>Švecová</v>
      </c>
      <c r="N849" s="8"/>
    </row>
    <row r="850" spans="1:14" ht="12.75" hidden="1">
      <c r="A850" s="1" t="str">
        <f t="shared" si="0"/>
        <v>BratislavaPoslanec12</v>
      </c>
      <c r="B850" s="1" t="s">
        <v>302</v>
      </c>
      <c r="C850" s="1" t="s">
        <v>1620</v>
      </c>
      <c r="D850" s="1" t="s">
        <v>26</v>
      </c>
      <c r="E850" s="1">
        <v>4</v>
      </c>
      <c r="F850" s="1">
        <v>7</v>
      </c>
      <c r="G850" s="1">
        <v>12</v>
      </c>
      <c r="H850" s="1" t="s">
        <v>1710</v>
      </c>
      <c r="I850" s="1" t="s">
        <v>21</v>
      </c>
      <c r="K850" s="1">
        <v>51</v>
      </c>
      <c r="L850" s="5" t="str">
        <f t="shared" si="1"/>
        <v>Ing. Andrea Vítková (51 r.)</v>
      </c>
      <c r="M850" t="str">
        <f t="shared" si="2"/>
        <v>Vítková</v>
      </c>
      <c r="N850" s="8"/>
    </row>
    <row r="851" spans="1:14" ht="12.75" hidden="1">
      <c r="A851" s="1" t="str">
        <f t="shared" si="0"/>
        <v>BratislavaPoslanec13</v>
      </c>
      <c r="B851" s="1" t="s">
        <v>302</v>
      </c>
      <c r="C851" s="1" t="s">
        <v>1620</v>
      </c>
      <c r="D851" s="1" t="s">
        <v>26</v>
      </c>
      <c r="E851" s="1">
        <v>4</v>
      </c>
      <c r="F851" s="1">
        <v>7</v>
      </c>
      <c r="G851" s="1">
        <v>13</v>
      </c>
      <c r="H851" s="1" t="s">
        <v>1713</v>
      </c>
      <c r="I851" s="1" t="s">
        <v>28</v>
      </c>
      <c r="K851" s="1">
        <v>37</v>
      </c>
      <c r="L851" s="5" t="str">
        <f t="shared" si="1"/>
        <v>Mgr. Peter Weiss (37 r.)</v>
      </c>
      <c r="M851" t="str">
        <f t="shared" si="2"/>
        <v>Weiss</v>
      </c>
      <c r="N851" s="8"/>
    </row>
    <row r="852" spans="1:14" ht="12.75" hidden="1">
      <c r="A852" s="1" t="str">
        <f t="shared" si="0"/>
        <v>BratislavaPoslanec14</v>
      </c>
      <c r="B852" s="1" t="s">
        <v>302</v>
      </c>
      <c r="C852" s="1" t="s">
        <v>1620</v>
      </c>
      <c r="D852" s="1" t="s">
        <v>26</v>
      </c>
      <c r="E852" s="1">
        <v>4</v>
      </c>
      <c r="F852" s="1">
        <v>7</v>
      </c>
      <c r="G852" s="1">
        <v>14</v>
      </c>
      <c r="H852" s="1" t="s">
        <v>585</v>
      </c>
      <c r="I852" s="1" t="s">
        <v>21</v>
      </c>
      <c r="K852" s="1">
        <v>61</v>
      </c>
      <c r="L852" s="5" t="str">
        <f t="shared" si="1"/>
        <v>Ing. Stanislav Winkler (61 r.)</v>
      </c>
      <c r="M852" t="str">
        <f t="shared" si="2"/>
        <v>Winkler</v>
      </c>
      <c r="N852" s="8"/>
    </row>
    <row r="853" spans="1:14" ht="12.75" hidden="1">
      <c r="A853" s="1" t="str">
        <f t="shared" si="0"/>
        <v>BratislavaStarosta1</v>
      </c>
      <c r="B853" s="1" t="s">
        <v>302</v>
      </c>
      <c r="C853" s="1" t="s">
        <v>1719</v>
      </c>
      <c r="D853" s="1" t="s">
        <v>988</v>
      </c>
      <c r="E853" s="1">
        <v>0</v>
      </c>
      <c r="F853" s="1">
        <v>1</v>
      </c>
      <c r="G853" s="1">
        <v>1</v>
      </c>
      <c r="H853" s="1" t="s">
        <v>772</v>
      </c>
      <c r="I853" s="1" t="s">
        <v>28</v>
      </c>
      <c r="K853" s="1">
        <v>38</v>
      </c>
      <c r="L853" s="5" t="str">
        <f t="shared" si="1"/>
        <v>Mgr. Ján Bučan (38 r.)</v>
      </c>
      <c r="M853" t="str">
        <f t="shared" si="2"/>
        <v>Bučan</v>
      </c>
      <c r="N853" s="8"/>
    </row>
    <row r="854" spans="1:14" ht="12.75" hidden="1">
      <c r="A854" s="1" t="str">
        <f t="shared" si="0"/>
        <v>BratislavaStarosta2</v>
      </c>
      <c r="B854" s="1" t="s">
        <v>302</v>
      </c>
      <c r="C854" s="1" t="s">
        <v>1719</v>
      </c>
      <c r="D854" s="1" t="s">
        <v>988</v>
      </c>
      <c r="E854" s="1">
        <v>0</v>
      </c>
      <c r="F854" s="1">
        <v>1</v>
      </c>
      <c r="G854" s="1">
        <v>2</v>
      </c>
      <c r="H854" s="1" t="s">
        <v>784</v>
      </c>
      <c r="I854" s="1"/>
      <c r="K854" s="1">
        <v>29</v>
      </c>
      <c r="L854" s="5" t="str">
        <f t="shared" si="1"/>
        <v>Miroslav Dragun (29 r.)</v>
      </c>
      <c r="M854" t="str">
        <f t="shared" si="2"/>
        <v>Dragun</v>
      </c>
      <c r="N854" s="8"/>
    </row>
    <row r="855" spans="1:14" ht="12.75" hidden="1">
      <c r="A855" s="1" t="str">
        <f t="shared" si="0"/>
        <v>BratislavaStarosta3</v>
      </c>
      <c r="B855" s="1" t="s">
        <v>302</v>
      </c>
      <c r="C855" s="1" t="s">
        <v>1719</v>
      </c>
      <c r="D855" s="1" t="s">
        <v>988</v>
      </c>
      <c r="E855" s="1">
        <v>0</v>
      </c>
      <c r="F855" s="1">
        <v>1</v>
      </c>
      <c r="G855" s="1">
        <v>3</v>
      </c>
      <c r="H855" s="1" t="s">
        <v>789</v>
      </c>
      <c r="I855" s="1" t="s">
        <v>41</v>
      </c>
      <c r="K855" s="1">
        <v>56</v>
      </c>
      <c r="L855" s="5" t="str">
        <f t="shared" si="1"/>
        <v>PhDr. Ľudmila Farkašovská (56 r.)</v>
      </c>
      <c r="M855" t="str">
        <f t="shared" si="2"/>
        <v>Farkašovská</v>
      </c>
      <c r="N855" s="8"/>
    </row>
    <row r="856" spans="1:14" ht="12.75" hidden="1">
      <c r="A856" s="1" t="str">
        <f t="shared" si="0"/>
        <v>BratislavaStarosta4</v>
      </c>
      <c r="B856" s="1" t="s">
        <v>302</v>
      </c>
      <c r="C856" s="1" t="s">
        <v>1719</v>
      </c>
      <c r="D856" s="1" t="s">
        <v>988</v>
      </c>
      <c r="E856" s="1">
        <v>0</v>
      </c>
      <c r="F856" s="1">
        <v>1</v>
      </c>
      <c r="G856" s="1">
        <v>4</v>
      </c>
      <c r="H856" s="1" t="s">
        <v>801</v>
      </c>
      <c r="I856" s="1" t="s">
        <v>1724</v>
      </c>
      <c r="K856" s="1">
        <v>59</v>
      </c>
      <c r="L856" s="5" t="str">
        <f t="shared" si="1"/>
        <v>prom. právnik Marian Greksa (59 r.)</v>
      </c>
      <c r="M856" t="str">
        <f t="shared" si="2"/>
        <v>Greksa</v>
      </c>
      <c r="N856" s="8"/>
    </row>
    <row r="857" spans="1:14" ht="12.75" hidden="1">
      <c r="A857" s="1" t="str">
        <f t="shared" si="0"/>
        <v>BratislavaStarosta5</v>
      </c>
      <c r="B857" s="1" t="s">
        <v>302</v>
      </c>
      <c r="C857" s="1" t="s">
        <v>1719</v>
      </c>
      <c r="D857" s="1" t="s">
        <v>988</v>
      </c>
      <c r="E857" s="1">
        <v>0</v>
      </c>
      <c r="F857" s="1">
        <v>1</v>
      </c>
      <c r="G857" s="1">
        <v>5</v>
      </c>
      <c r="H857" s="1" t="s">
        <v>810</v>
      </c>
      <c r="I857" s="1" t="s">
        <v>21</v>
      </c>
      <c r="K857" s="1">
        <v>38</v>
      </c>
      <c r="L857" s="5" t="str">
        <f t="shared" si="1"/>
        <v>Ing. Ján Hrčka (38 r.)</v>
      </c>
      <c r="M857" t="str">
        <f t="shared" si="2"/>
        <v>Hrčka</v>
      </c>
      <c r="N857" s="8"/>
    </row>
    <row r="858" spans="1:14" ht="12.75" hidden="1">
      <c r="A858" s="1" t="str">
        <f t="shared" si="0"/>
        <v>BratislavaStarosta6</v>
      </c>
      <c r="B858" s="1" t="s">
        <v>302</v>
      </c>
      <c r="C858" s="1" t="s">
        <v>1719</v>
      </c>
      <c r="D858" s="1" t="s">
        <v>988</v>
      </c>
      <c r="E858" s="1">
        <v>0</v>
      </c>
      <c r="F858" s="1">
        <v>1</v>
      </c>
      <c r="G858" s="1">
        <v>6</v>
      </c>
      <c r="H858" s="1" t="s">
        <v>822</v>
      </c>
      <c r="I858" s="1" t="s">
        <v>39</v>
      </c>
      <c r="K858" s="1">
        <v>58</v>
      </c>
      <c r="L858" s="5" t="str">
        <f t="shared" si="1"/>
        <v>Bc. Marián Chmelár (58 r.)</v>
      </c>
      <c r="M858" t="str">
        <f t="shared" si="2"/>
        <v>Chmelár</v>
      </c>
      <c r="N858" s="8"/>
    </row>
    <row r="859" spans="1:14" ht="12.75" hidden="1">
      <c r="A859" s="1" t="str">
        <f t="shared" si="0"/>
        <v>BratislavaStarosta7</v>
      </c>
      <c r="B859" s="1" t="s">
        <v>302</v>
      </c>
      <c r="C859" s="1" t="s">
        <v>1719</v>
      </c>
      <c r="D859" s="1" t="s">
        <v>988</v>
      </c>
      <c r="E859" s="1">
        <v>0</v>
      </c>
      <c r="F859" s="1">
        <v>1</v>
      </c>
      <c r="G859" s="1">
        <v>7</v>
      </c>
      <c r="H859" s="1" t="s">
        <v>903</v>
      </c>
      <c r="I859" s="1" t="s">
        <v>21</v>
      </c>
      <c r="K859" s="1">
        <v>59</v>
      </c>
      <c r="L859" s="5" t="str">
        <f t="shared" si="1"/>
        <v>Ing. Tatiana Kratochvílová (59 r.)</v>
      </c>
      <c r="M859" t="str">
        <f t="shared" si="2"/>
        <v>Kratochvílová</v>
      </c>
      <c r="N859" s="8"/>
    </row>
    <row r="860" spans="1:14" ht="12.75" hidden="1">
      <c r="A860" s="1" t="str">
        <f t="shared" si="0"/>
        <v>BratislavaStarosta8</v>
      </c>
      <c r="B860" s="1" t="s">
        <v>302</v>
      </c>
      <c r="C860" s="1" t="s">
        <v>1719</v>
      </c>
      <c r="D860" s="1" t="s">
        <v>988</v>
      </c>
      <c r="E860" s="1">
        <v>0</v>
      </c>
      <c r="F860" s="1">
        <v>1</v>
      </c>
      <c r="G860" s="1">
        <v>8</v>
      </c>
      <c r="H860" s="1" t="s">
        <v>908</v>
      </c>
      <c r="I860" s="1" t="s">
        <v>90</v>
      </c>
      <c r="K860" s="1">
        <v>40</v>
      </c>
      <c r="L860" s="5" t="str">
        <f t="shared" si="1"/>
        <v>PaedDr. Oliver Kríž (40 r.)</v>
      </c>
      <c r="M860" t="str">
        <f t="shared" si="2"/>
        <v>Kríž</v>
      </c>
      <c r="N860" s="8"/>
    </row>
    <row r="861" spans="1:14" ht="12.75" hidden="1">
      <c r="A861" s="1" t="str">
        <f t="shared" si="0"/>
        <v>BratislavaStarosta9</v>
      </c>
      <c r="B861" s="1" t="s">
        <v>302</v>
      </c>
      <c r="C861" s="1" t="s">
        <v>1719</v>
      </c>
      <c r="D861" s="1" t="s">
        <v>988</v>
      </c>
      <c r="E861" s="1">
        <v>0</v>
      </c>
      <c r="F861" s="1">
        <v>1</v>
      </c>
      <c r="G861" s="1">
        <v>9</v>
      </c>
      <c r="H861" s="1" t="s">
        <v>938</v>
      </c>
      <c r="I861" s="1" t="s">
        <v>939</v>
      </c>
      <c r="K861" s="1">
        <v>58</v>
      </c>
      <c r="L861" s="5" t="str">
        <f t="shared" si="1"/>
        <v>Ing. arch. Mgr. art. Elena Pätoprstá (58 r.)</v>
      </c>
      <c r="M861" t="str">
        <f t="shared" si="2"/>
        <v>Pätoprstá</v>
      </c>
      <c r="N861" s="8"/>
    </row>
    <row r="862" spans="1:14" ht="12.75" hidden="1">
      <c r="A862" s="1" t="str">
        <f t="shared" si="0"/>
        <v>BratislavaStarosta10</v>
      </c>
      <c r="B862" s="1" t="s">
        <v>302</v>
      </c>
      <c r="C862" s="1" t="s">
        <v>1719</v>
      </c>
      <c r="D862" s="1" t="s">
        <v>988</v>
      </c>
      <c r="E862" s="1">
        <v>0</v>
      </c>
      <c r="F862" s="1">
        <v>1</v>
      </c>
      <c r="G862" s="1">
        <v>10</v>
      </c>
      <c r="H862" s="1" t="s">
        <v>952</v>
      </c>
      <c r="I862" s="1" t="s">
        <v>28</v>
      </c>
      <c r="J862" s="1" t="s">
        <v>42</v>
      </c>
      <c r="K862" s="1">
        <v>43</v>
      </c>
      <c r="L862" s="5" t="str">
        <f t="shared" si="1"/>
        <v>Mgr. Tomáš Szmrecsányi PhD. (43 r.)</v>
      </c>
      <c r="M862" t="str">
        <f t="shared" si="2"/>
        <v>Szmrecsányi</v>
      </c>
      <c r="N862" s="8"/>
    </row>
    <row r="863" spans="1:14" ht="12.75" hidden="1">
      <c r="A863" s="1" t="str">
        <f t="shared" si="0"/>
        <v>BratislavaPoslanec1</v>
      </c>
      <c r="B863" s="1" t="s">
        <v>302</v>
      </c>
      <c r="C863" s="1" t="s">
        <v>1719</v>
      </c>
      <c r="D863" s="1" t="s">
        <v>26</v>
      </c>
      <c r="E863" s="1">
        <v>1</v>
      </c>
      <c r="F863" s="1">
        <v>7</v>
      </c>
      <c r="G863" s="1">
        <v>1</v>
      </c>
      <c r="H863" s="1" t="s">
        <v>764</v>
      </c>
      <c r="I863" s="1"/>
      <c r="K863" s="1">
        <v>23</v>
      </c>
      <c r="L863" s="5" t="str">
        <f t="shared" si="1"/>
        <v>Matúš Baxant (23 r.)</v>
      </c>
      <c r="M863" t="str">
        <f t="shared" si="2"/>
        <v>Baxant</v>
      </c>
      <c r="N863" s="8"/>
    </row>
    <row r="864" spans="1:14" ht="12.75" hidden="1">
      <c r="A864" s="1" t="str">
        <f t="shared" si="0"/>
        <v>BratislavaPoslanec2</v>
      </c>
      <c r="B864" s="1" t="s">
        <v>302</v>
      </c>
      <c r="C864" s="1" t="s">
        <v>1719</v>
      </c>
      <c r="D864" s="1" t="s">
        <v>26</v>
      </c>
      <c r="E864" s="1">
        <v>1</v>
      </c>
      <c r="F864" s="1">
        <v>7</v>
      </c>
      <c r="G864" s="1">
        <v>2</v>
      </c>
      <c r="H864" s="1" t="s">
        <v>777</v>
      </c>
      <c r="I864" s="1" t="s">
        <v>35</v>
      </c>
      <c r="K864" s="1">
        <v>35</v>
      </c>
      <c r="L864" s="5" t="str">
        <f t="shared" si="1"/>
        <v>Mgr. Ing. Peter Cmorej (35 r.)</v>
      </c>
      <c r="M864" t="str">
        <f t="shared" si="2"/>
        <v>Cmorej</v>
      </c>
      <c r="N864" s="8"/>
    </row>
    <row r="865" spans="1:14" ht="12.75" hidden="1">
      <c r="A865" s="1" t="str">
        <f t="shared" si="0"/>
        <v>BratislavaPoslanec3</v>
      </c>
      <c r="B865" s="1" t="s">
        <v>302</v>
      </c>
      <c r="C865" s="1" t="s">
        <v>1719</v>
      </c>
      <c r="D865" s="1" t="s">
        <v>26</v>
      </c>
      <c r="E865" s="1">
        <v>1</v>
      </c>
      <c r="F865" s="1">
        <v>7</v>
      </c>
      <c r="G865" s="1">
        <v>3</v>
      </c>
      <c r="H865" s="1" t="s">
        <v>779</v>
      </c>
      <c r="I865" s="1" t="s">
        <v>21</v>
      </c>
      <c r="K865" s="1">
        <v>36</v>
      </c>
      <c r="L865" s="5" t="str">
        <f t="shared" si="1"/>
        <v>Ing. Eduard Demel (36 r.)</v>
      </c>
      <c r="M865" t="str">
        <f t="shared" si="2"/>
        <v>Demel</v>
      </c>
      <c r="N865" s="8"/>
    </row>
    <row r="866" spans="1:14" ht="12.75" hidden="1">
      <c r="A866" s="1" t="str">
        <f t="shared" si="0"/>
        <v>BratislavaPoslanec4</v>
      </c>
      <c r="B866" s="1" t="s">
        <v>302</v>
      </c>
      <c r="C866" s="1" t="s">
        <v>1719</v>
      </c>
      <c r="D866" s="1" t="s">
        <v>26</v>
      </c>
      <c r="E866" s="1">
        <v>1</v>
      </c>
      <c r="F866" s="1">
        <v>7</v>
      </c>
      <c r="G866" s="1">
        <v>4</v>
      </c>
      <c r="H866" s="1" t="s">
        <v>781</v>
      </c>
      <c r="I866" s="1" t="s">
        <v>28</v>
      </c>
      <c r="K866" s="1">
        <v>37</v>
      </c>
      <c r="L866" s="5" t="str">
        <f t="shared" si="1"/>
        <v>Mgr. Vladimír Dolinay (37 r.)</v>
      </c>
      <c r="M866" t="str">
        <f t="shared" si="2"/>
        <v>Dolinay</v>
      </c>
      <c r="N866" s="8"/>
    </row>
    <row r="867" spans="1:14" ht="12.75" hidden="1">
      <c r="A867" s="1" t="str">
        <f t="shared" si="0"/>
        <v>BratislavaPoslanec5</v>
      </c>
      <c r="B867" s="1" t="s">
        <v>302</v>
      </c>
      <c r="C867" s="1" t="s">
        <v>1719</v>
      </c>
      <c r="D867" s="1" t="s">
        <v>26</v>
      </c>
      <c r="E867" s="1">
        <v>1</v>
      </c>
      <c r="F867" s="1">
        <v>7</v>
      </c>
      <c r="G867" s="1">
        <v>5</v>
      </c>
      <c r="H867" s="1" t="s">
        <v>1737</v>
      </c>
      <c r="I867" s="1" t="s">
        <v>21</v>
      </c>
      <c r="K867" s="1">
        <v>59</v>
      </c>
      <c r="L867" s="5" t="str">
        <f t="shared" si="1"/>
        <v>Ing. Pavel Halač (59 r.)</v>
      </c>
      <c r="M867" t="str">
        <f t="shared" si="2"/>
        <v>Halač</v>
      </c>
      <c r="N867" s="8"/>
    </row>
    <row r="868" spans="1:14" ht="12.75" hidden="1">
      <c r="A868" s="1" t="str">
        <f t="shared" si="0"/>
        <v>BratislavaPoslanec6</v>
      </c>
      <c r="B868" s="1" t="s">
        <v>302</v>
      </c>
      <c r="C868" s="1" t="s">
        <v>1719</v>
      </c>
      <c r="D868" s="1" t="s">
        <v>26</v>
      </c>
      <c r="E868" s="1">
        <v>1</v>
      </c>
      <c r="F868" s="1">
        <v>7</v>
      </c>
      <c r="G868" s="1">
        <v>6</v>
      </c>
      <c r="H868" s="1" t="s">
        <v>803</v>
      </c>
      <c r="I868" s="1" t="s">
        <v>28</v>
      </c>
      <c r="K868" s="1">
        <v>40</v>
      </c>
      <c r="L868" s="5" t="str">
        <f t="shared" si="1"/>
        <v>Mgr. Filip Hochel (40 r.)</v>
      </c>
      <c r="M868" t="str">
        <f t="shared" si="2"/>
        <v>Hochel</v>
      </c>
      <c r="N868" s="8"/>
    </row>
    <row r="869" spans="1:14" ht="12.75" hidden="1">
      <c r="A869" s="1" t="str">
        <f t="shared" si="0"/>
        <v>BratislavaPoslanec7</v>
      </c>
      <c r="B869" s="1" t="s">
        <v>302</v>
      </c>
      <c r="C869" s="1" t="s">
        <v>1719</v>
      </c>
      <c r="D869" s="1" t="s">
        <v>26</v>
      </c>
      <c r="E869" s="1">
        <v>1</v>
      </c>
      <c r="F869" s="1">
        <v>7</v>
      </c>
      <c r="G869" s="1">
        <v>7</v>
      </c>
      <c r="H869" s="1" t="s">
        <v>1742</v>
      </c>
      <c r="I869" s="1" t="s">
        <v>28</v>
      </c>
      <c r="J869" s="1" t="s">
        <v>1743</v>
      </c>
      <c r="K869" s="1">
        <v>34</v>
      </c>
      <c r="L869" s="5" t="str">
        <f t="shared" si="1"/>
        <v>Mgr. Pavel Chvojka MMF. (34 r.)</v>
      </c>
      <c r="M869" t="str">
        <f t="shared" si="2"/>
        <v>Chvojka</v>
      </c>
      <c r="N869" s="8"/>
    </row>
    <row r="870" spans="1:14" ht="12.75" hidden="1">
      <c r="A870" s="1" t="str">
        <f t="shared" si="0"/>
        <v>BratislavaPoslanec8</v>
      </c>
      <c r="B870" s="1" t="s">
        <v>302</v>
      </c>
      <c r="C870" s="1" t="s">
        <v>1719</v>
      </c>
      <c r="D870" s="1" t="s">
        <v>26</v>
      </c>
      <c r="E870" s="1">
        <v>1</v>
      </c>
      <c r="F870" s="1">
        <v>7</v>
      </c>
      <c r="G870" s="1">
        <v>8</v>
      </c>
      <c r="H870" s="1" t="s">
        <v>1745</v>
      </c>
      <c r="I870" s="1" t="s">
        <v>21</v>
      </c>
      <c r="K870" s="1">
        <v>31</v>
      </c>
      <c r="L870" s="5" t="str">
        <f t="shared" si="1"/>
        <v>Ing. Andrej Kalina (31 r.)</v>
      </c>
      <c r="M870" t="str">
        <f t="shared" si="2"/>
        <v>Kalina</v>
      </c>
      <c r="N870" s="8"/>
    </row>
    <row r="871" spans="1:14" ht="12.75" hidden="1">
      <c r="A871" s="1" t="str">
        <f t="shared" si="0"/>
        <v>BratislavaPoslanec9</v>
      </c>
      <c r="B871" s="1" t="s">
        <v>302</v>
      </c>
      <c r="C871" s="1" t="s">
        <v>1719</v>
      </c>
      <c r="D871" s="1" t="s">
        <v>26</v>
      </c>
      <c r="E871" s="1">
        <v>1</v>
      </c>
      <c r="F871" s="1">
        <v>7</v>
      </c>
      <c r="G871" s="1">
        <v>9</v>
      </c>
      <c r="H871" s="1" t="s">
        <v>886</v>
      </c>
      <c r="I871" s="1" t="s">
        <v>28</v>
      </c>
      <c r="K871" s="1">
        <v>47</v>
      </c>
      <c r="L871" s="5" t="str">
        <f t="shared" si="1"/>
        <v>Mgr. Karol Király (47 r.)</v>
      </c>
      <c r="M871" t="str">
        <f t="shared" si="2"/>
        <v>Király</v>
      </c>
      <c r="N871" s="8"/>
    </row>
    <row r="872" spans="1:14" ht="12.75" hidden="1">
      <c r="A872" s="1" t="str">
        <f t="shared" si="0"/>
        <v>BratislavaPoslanec10</v>
      </c>
      <c r="B872" s="1" t="s">
        <v>302</v>
      </c>
      <c r="C872" s="1" t="s">
        <v>1719</v>
      </c>
      <c r="D872" s="1" t="s">
        <v>26</v>
      </c>
      <c r="E872" s="1">
        <v>1</v>
      </c>
      <c r="F872" s="1">
        <v>7</v>
      </c>
      <c r="G872" s="1">
        <v>10</v>
      </c>
      <c r="H872" s="1" t="s">
        <v>1748</v>
      </c>
      <c r="I872" s="1" t="s">
        <v>21</v>
      </c>
      <c r="K872" s="1">
        <v>41</v>
      </c>
      <c r="L872" s="5" t="str">
        <f t="shared" si="1"/>
        <v>Ing. Branislav Kleinert (41 r.)</v>
      </c>
      <c r="M872" t="str">
        <f t="shared" si="2"/>
        <v>Kleinert</v>
      </c>
      <c r="N872" s="8"/>
    </row>
    <row r="873" spans="1:14" ht="12.75" hidden="1">
      <c r="A873" s="1" t="str">
        <f t="shared" si="0"/>
        <v>BratislavaPoslanec11</v>
      </c>
      <c r="B873" s="1" t="s">
        <v>302</v>
      </c>
      <c r="C873" s="1" t="s">
        <v>1719</v>
      </c>
      <c r="D873" s="1" t="s">
        <v>26</v>
      </c>
      <c r="E873" s="1">
        <v>1</v>
      </c>
      <c r="F873" s="1">
        <v>7</v>
      </c>
      <c r="G873" s="1">
        <v>11</v>
      </c>
      <c r="H873" s="1" t="s">
        <v>1751</v>
      </c>
      <c r="I873" s="1" t="s">
        <v>21</v>
      </c>
      <c r="K873" s="1">
        <v>65</v>
      </c>
      <c r="L873" s="5" t="str">
        <f t="shared" si="1"/>
        <v>Ing. Lucia Kóšová (65 r.)</v>
      </c>
      <c r="M873" t="str">
        <f t="shared" si="2"/>
        <v>Kóšová</v>
      </c>
      <c r="N873" s="8"/>
    </row>
    <row r="874" spans="1:14" ht="12.75" hidden="1">
      <c r="A874" s="1" t="str">
        <f t="shared" si="0"/>
        <v>BratislavaPoslanec12</v>
      </c>
      <c r="B874" s="1" t="s">
        <v>302</v>
      </c>
      <c r="C874" s="1" t="s">
        <v>1719</v>
      </c>
      <c r="D874" s="1" t="s">
        <v>26</v>
      </c>
      <c r="E874" s="1">
        <v>1</v>
      </c>
      <c r="F874" s="1">
        <v>7</v>
      </c>
      <c r="G874" s="1">
        <v>12</v>
      </c>
      <c r="H874" s="1" t="s">
        <v>1754</v>
      </c>
      <c r="I874" s="1" t="s">
        <v>127</v>
      </c>
      <c r="K874" s="1">
        <v>63</v>
      </c>
      <c r="L874" s="5" t="str">
        <f t="shared" si="1"/>
        <v>Ing. arch. Bohuslav Kraus (63 r.)</v>
      </c>
      <c r="M874" t="str">
        <f t="shared" si="2"/>
        <v>Kraus</v>
      </c>
      <c r="N874" s="8"/>
    </row>
    <row r="875" spans="1:14" ht="12.75" hidden="1">
      <c r="A875" s="1" t="str">
        <f t="shared" si="0"/>
        <v>BratislavaPoslanec13</v>
      </c>
      <c r="B875" s="1" t="s">
        <v>302</v>
      </c>
      <c r="C875" s="1" t="s">
        <v>1719</v>
      </c>
      <c r="D875" s="1" t="s">
        <v>26</v>
      </c>
      <c r="E875" s="1">
        <v>1</v>
      </c>
      <c r="F875" s="1">
        <v>7</v>
      </c>
      <c r="G875" s="1">
        <v>13</v>
      </c>
      <c r="H875" s="1" t="s">
        <v>1759</v>
      </c>
      <c r="I875" s="1" t="s">
        <v>1760</v>
      </c>
      <c r="J875" s="1" t="s">
        <v>42</v>
      </c>
      <c r="K875" s="1">
        <v>36</v>
      </c>
      <c r="L875" s="5" t="str">
        <f t="shared" si="1"/>
        <v>Doc. PaedDr. PhDr. Marcel Lincényi PhD. (36 r.)</v>
      </c>
      <c r="M875" t="str">
        <f t="shared" si="2"/>
        <v>Lincényi</v>
      </c>
      <c r="N875" s="8"/>
    </row>
    <row r="876" spans="1:14" ht="12.75" hidden="1">
      <c r="A876" s="1" t="str">
        <f t="shared" si="0"/>
        <v>BratislavaPoslanec14</v>
      </c>
      <c r="B876" s="1" t="s">
        <v>302</v>
      </c>
      <c r="C876" s="1" t="s">
        <v>1719</v>
      </c>
      <c r="D876" s="1" t="s">
        <v>26</v>
      </c>
      <c r="E876" s="1">
        <v>1</v>
      </c>
      <c r="F876" s="1">
        <v>7</v>
      </c>
      <c r="G876" s="1">
        <v>14</v>
      </c>
      <c r="H876" s="1" t="s">
        <v>1762</v>
      </c>
      <c r="I876" s="1" t="s">
        <v>28</v>
      </c>
      <c r="K876" s="1">
        <v>65</v>
      </c>
      <c r="L876" s="5" t="str">
        <f t="shared" si="1"/>
        <v>Mgr. Albín Mráz (65 r.)</v>
      </c>
      <c r="M876" t="str">
        <f t="shared" si="2"/>
        <v>Mráz</v>
      </c>
      <c r="N876" s="8"/>
    </row>
    <row r="877" spans="1:14" ht="12.75" hidden="1">
      <c r="A877" s="1" t="str">
        <f t="shared" si="0"/>
        <v>BratislavaPoslanec15</v>
      </c>
      <c r="B877" s="1" t="s">
        <v>302</v>
      </c>
      <c r="C877" s="1" t="s">
        <v>1719</v>
      </c>
      <c r="D877" s="1" t="s">
        <v>26</v>
      </c>
      <c r="E877" s="1">
        <v>1</v>
      </c>
      <c r="F877" s="1">
        <v>7</v>
      </c>
      <c r="G877" s="1">
        <v>15</v>
      </c>
      <c r="H877" s="1" t="s">
        <v>1765</v>
      </c>
      <c r="I877" s="1" t="s">
        <v>28</v>
      </c>
      <c r="K877" s="1">
        <v>38</v>
      </c>
      <c r="L877" s="5" t="str">
        <f t="shared" si="1"/>
        <v>Mgr. Natália Podhorná (38 r.)</v>
      </c>
      <c r="M877" t="str">
        <f t="shared" si="2"/>
        <v>Podhorná</v>
      </c>
      <c r="N877" s="8"/>
    </row>
    <row r="878" spans="1:14" ht="12.75" hidden="1">
      <c r="A878" s="1" t="str">
        <f t="shared" si="0"/>
        <v>BratislavaPoslanec16</v>
      </c>
      <c r="B878" s="1" t="s">
        <v>302</v>
      </c>
      <c r="C878" s="1" t="s">
        <v>1719</v>
      </c>
      <c r="D878" s="1" t="s">
        <v>26</v>
      </c>
      <c r="E878" s="1">
        <v>1</v>
      </c>
      <c r="F878" s="1">
        <v>7</v>
      </c>
      <c r="G878" s="1">
        <v>16</v>
      </c>
      <c r="H878" s="1" t="s">
        <v>1768</v>
      </c>
      <c r="I878" s="1"/>
      <c r="K878" s="1">
        <v>42</v>
      </c>
      <c r="L878" s="5" t="str">
        <f t="shared" si="1"/>
        <v>Denisa Sadloňová (42 r.)</v>
      </c>
      <c r="M878" t="str">
        <f t="shared" si="2"/>
        <v>Sadloňová</v>
      </c>
      <c r="N878" s="8"/>
    </row>
    <row r="879" spans="1:14" ht="12.75" hidden="1">
      <c r="A879" s="1" t="str">
        <f t="shared" si="0"/>
        <v>BratislavaPoslanec17</v>
      </c>
      <c r="B879" s="1" t="s">
        <v>302</v>
      </c>
      <c r="C879" s="1" t="s">
        <v>1719</v>
      </c>
      <c r="D879" s="1" t="s">
        <v>26</v>
      </c>
      <c r="E879" s="1">
        <v>1</v>
      </c>
      <c r="F879" s="1">
        <v>7</v>
      </c>
      <c r="G879" s="1">
        <v>17</v>
      </c>
      <c r="H879" s="1" t="s">
        <v>948</v>
      </c>
      <c r="I879" s="1" t="s">
        <v>39</v>
      </c>
      <c r="K879" s="1">
        <v>26</v>
      </c>
      <c r="L879" s="5" t="str">
        <f t="shared" si="1"/>
        <v>Bc. Adam Sarlós (26 r.)</v>
      </c>
      <c r="M879" t="str">
        <f t="shared" si="2"/>
        <v>Sarlós</v>
      </c>
      <c r="N879" s="8"/>
    </row>
    <row r="880" spans="1:14" ht="12.75" hidden="1">
      <c r="A880" s="1" t="str">
        <f t="shared" si="0"/>
        <v>BratislavaPoslanec18</v>
      </c>
      <c r="B880" s="1" t="s">
        <v>302</v>
      </c>
      <c r="C880" s="1" t="s">
        <v>1719</v>
      </c>
      <c r="D880" s="1" t="s">
        <v>26</v>
      </c>
      <c r="E880" s="1">
        <v>1</v>
      </c>
      <c r="F880" s="1">
        <v>7</v>
      </c>
      <c r="G880" s="1">
        <v>18</v>
      </c>
      <c r="H880" s="1" t="s">
        <v>1773</v>
      </c>
      <c r="I880" s="1" t="s">
        <v>127</v>
      </c>
      <c r="K880" s="1">
        <v>43</v>
      </c>
      <c r="L880" s="5" t="str">
        <f t="shared" si="1"/>
        <v>Ing. arch. Branislav Sepši (43 r.)</v>
      </c>
      <c r="M880" t="str">
        <f t="shared" si="2"/>
        <v>Sepši</v>
      </c>
      <c r="N880" s="8"/>
    </row>
    <row r="881" spans="1:14" ht="12.75" hidden="1">
      <c r="A881" s="1" t="str">
        <f t="shared" si="0"/>
        <v>BratislavaPoslanec19</v>
      </c>
      <c r="B881" s="1" t="s">
        <v>302</v>
      </c>
      <c r="C881" s="1" t="s">
        <v>1719</v>
      </c>
      <c r="D881" s="1" t="s">
        <v>26</v>
      </c>
      <c r="E881" s="1">
        <v>1</v>
      </c>
      <c r="F881" s="1">
        <v>7</v>
      </c>
      <c r="G881" s="1">
        <v>19</v>
      </c>
      <c r="H881" s="1" t="s">
        <v>1776</v>
      </c>
      <c r="I881" s="1" t="s">
        <v>23</v>
      </c>
      <c r="J881" s="1" t="s">
        <v>1777</v>
      </c>
      <c r="K881" s="1">
        <v>65</v>
      </c>
      <c r="L881" s="5" t="str">
        <f t="shared" si="1"/>
        <v>MUDr. Dušan Smolka MPH. (65 r.)</v>
      </c>
      <c r="M881" t="str">
        <f t="shared" si="2"/>
        <v>Smolka</v>
      </c>
      <c r="N881" s="8"/>
    </row>
    <row r="882" spans="1:14" ht="12.75" hidden="1">
      <c r="A882" s="1" t="str">
        <f t="shared" si="0"/>
        <v>BratislavaPoslanec20</v>
      </c>
      <c r="B882" s="1" t="s">
        <v>302</v>
      </c>
      <c r="C882" s="1" t="s">
        <v>1719</v>
      </c>
      <c r="D882" s="1" t="s">
        <v>26</v>
      </c>
      <c r="E882" s="1">
        <v>1</v>
      </c>
      <c r="F882" s="1">
        <v>7</v>
      </c>
      <c r="G882" s="1">
        <v>20</v>
      </c>
      <c r="H882" s="1" t="s">
        <v>952</v>
      </c>
      <c r="I882" s="1" t="s">
        <v>28</v>
      </c>
      <c r="J882" s="1" t="s">
        <v>42</v>
      </c>
      <c r="K882" s="1">
        <v>43</v>
      </c>
      <c r="L882" s="5" t="str">
        <f t="shared" si="1"/>
        <v>Mgr. Tomáš Szmrecsányi PhD. (43 r.)</v>
      </c>
      <c r="M882" t="str">
        <f t="shared" si="2"/>
        <v>Szmrecsányi</v>
      </c>
      <c r="N882" s="8"/>
    </row>
    <row r="883" spans="1:14" ht="12.75" hidden="1">
      <c r="A883" s="1" t="str">
        <f t="shared" si="0"/>
        <v>BratislavaPoslanec21</v>
      </c>
      <c r="B883" s="1" t="s">
        <v>302</v>
      </c>
      <c r="C883" s="1" t="s">
        <v>1719</v>
      </c>
      <c r="D883" s="1" t="s">
        <v>26</v>
      </c>
      <c r="E883" s="1">
        <v>1</v>
      </c>
      <c r="F883" s="1">
        <v>7</v>
      </c>
      <c r="G883" s="1">
        <v>21</v>
      </c>
      <c r="H883" s="1" t="s">
        <v>1780</v>
      </c>
      <c r="I883" s="1" t="s">
        <v>21</v>
      </c>
      <c r="K883" s="1">
        <v>62</v>
      </c>
      <c r="L883" s="5" t="str">
        <f t="shared" si="1"/>
        <v>Ing. Miloslav Šmíd (62 r.)</v>
      </c>
      <c r="M883" t="str">
        <f t="shared" si="2"/>
        <v>Šmíd</v>
      </c>
      <c r="N883" s="8"/>
    </row>
    <row r="884" spans="1:14" ht="12.75" hidden="1">
      <c r="A884" s="1" t="str">
        <f t="shared" si="0"/>
        <v>BratislavaPoslanec22</v>
      </c>
      <c r="B884" s="1" t="s">
        <v>302</v>
      </c>
      <c r="C884" s="1" t="s">
        <v>1719</v>
      </c>
      <c r="D884" s="1" t="s">
        <v>26</v>
      </c>
      <c r="E884" s="1">
        <v>1</v>
      </c>
      <c r="F884" s="1">
        <v>7</v>
      </c>
      <c r="G884" s="1">
        <v>22</v>
      </c>
      <c r="H884" s="1" t="s">
        <v>969</v>
      </c>
      <c r="I884" s="1" t="s">
        <v>28</v>
      </c>
      <c r="K884" s="1">
        <v>34</v>
      </c>
      <c r="L884" s="5" t="str">
        <f t="shared" si="1"/>
        <v>Mgr. Ivan Uhlár (34 r.)</v>
      </c>
      <c r="M884" t="str">
        <f t="shared" si="2"/>
        <v>Uhlár</v>
      </c>
      <c r="N884" s="8"/>
    </row>
    <row r="885" spans="1:14" ht="12.75" hidden="1">
      <c r="A885" s="1" t="str">
        <f t="shared" si="0"/>
        <v>BratislavaPoslanec23</v>
      </c>
      <c r="B885" s="1" t="s">
        <v>302</v>
      </c>
      <c r="C885" s="1" t="s">
        <v>1719</v>
      </c>
      <c r="D885" s="1" t="s">
        <v>26</v>
      </c>
      <c r="E885" s="1">
        <v>1</v>
      </c>
      <c r="F885" s="1">
        <v>7</v>
      </c>
      <c r="G885" s="1">
        <v>23</v>
      </c>
      <c r="H885" s="1" t="s">
        <v>973</v>
      </c>
      <c r="I885" s="1"/>
      <c r="K885" s="1">
        <v>38</v>
      </c>
      <c r="L885" s="5" t="str">
        <f t="shared" si="1"/>
        <v>Michal Vičan (38 r.)</v>
      </c>
      <c r="M885" t="str">
        <f t="shared" si="2"/>
        <v>Vičan</v>
      </c>
      <c r="N885" s="8"/>
    </row>
    <row r="886" spans="1:14" ht="12.75" hidden="1">
      <c r="A886" s="1" t="str">
        <f t="shared" si="0"/>
        <v>BratislavaPoslanec24</v>
      </c>
      <c r="B886" s="1" t="s">
        <v>302</v>
      </c>
      <c r="C886" s="1" t="s">
        <v>1719</v>
      </c>
      <c r="D886" s="1" t="s">
        <v>26</v>
      </c>
      <c r="E886" s="1">
        <v>1</v>
      </c>
      <c r="F886" s="1">
        <v>7</v>
      </c>
      <c r="G886" s="1">
        <v>24</v>
      </c>
      <c r="H886" s="1" t="s">
        <v>980</v>
      </c>
      <c r="I886" s="1" t="s">
        <v>21</v>
      </c>
      <c r="K886" s="1">
        <v>58</v>
      </c>
      <c r="L886" s="5" t="str">
        <f t="shared" si="1"/>
        <v>Ing. Jozef Vydra (58 r.)</v>
      </c>
      <c r="M886" t="str">
        <f t="shared" si="2"/>
        <v>Vydra</v>
      </c>
      <c r="N886" s="8"/>
    </row>
    <row r="887" spans="1:14" ht="12.75" hidden="1">
      <c r="A887" s="1" t="str">
        <f t="shared" si="0"/>
        <v>BratislavaPoslanec25</v>
      </c>
      <c r="B887" s="1" t="s">
        <v>302</v>
      </c>
      <c r="C887" s="1" t="s">
        <v>1719</v>
      </c>
      <c r="D887" s="1" t="s">
        <v>26</v>
      </c>
      <c r="E887" s="1">
        <v>1</v>
      </c>
      <c r="F887" s="1">
        <v>7</v>
      </c>
      <c r="G887" s="1">
        <v>25</v>
      </c>
      <c r="H887" s="1" t="s">
        <v>1781</v>
      </c>
      <c r="I887" s="1" t="s">
        <v>21</v>
      </c>
      <c r="K887" s="1">
        <v>58</v>
      </c>
      <c r="L887" s="5" t="str">
        <f t="shared" si="1"/>
        <v>Ing. Ildikó Zórádová (58 r.)</v>
      </c>
      <c r="M887" t="str">
        <f t="shared" si="2"/>
        <v>Zórádová</v>
      </c>
      <c r="N887" s="8"/>
    </row>
    <row r="888" spans="1:14" ht="12.75" hidden="1">
      <c r="A888" s="1" t="str">
        <f t="shared" si="0"/>
        <v>BratislavaPoslanec26</v>
      </c>
      <c r="B888" s="1" t="s">
        <v>302</v>
      </c>
      <c r="C888" s="1" t="s">
        <v>1719</v>
      </c>
      <c r="D888" s="1" t="s">
        <v>26</v>
      </c>
      <c r="E888" s="1">
        <v>1</v>
      </c>
      <c r="F888" s="1">
        <v>7</v>
      </c>
      <c r="G888" s="1">
        <v>26</v>
      </c>
      <c r="H888" s="1" t="s">
        <v>1782</v>
      </c>
      <c r="I888" s="1" t="s">
        <v>21</v>
      </c>
      <c r="K888" s="1">
        <v>54</v>
      </c>
      <c r="L888" s="5" t="str">
        <f t="shared" si="1"/>
        <v>Ing. Zuzana Žišková (54 r.)</v>
      </c>
      <c r="M888" t="str">
        <f t="shared" si="2"/>
        <v>Žišková</v>
      </c>
      <c r="N888" s="8"/>
    </row>
    <row r="889" spans="1:14" ht="12.75" hidden="1">
      <c r="A889" s="1" t="str">
        <f t="shared" si="0"/>
        <v>BratislavaPoslanec1</v>
      </c>
      <c r="B889" s="1" t="s">
        <v>302</v>
      </c>
      <c r="C889" s="1" t="s">
        <v>1719</v>
      </c>
      <c r="D889" s="1" t="s">
        <v>26</v>
      </c>
      <c r="E889" s="1">
        <v>2</v>
      </c>
      <c r="F889" s="1">
        <v>5</v>
      </c>
      <c r="G889" s="1">
        <v>1</v>
      </c>
      <c r="H889" s="1" t="s">
        <v>756</v>
      </c>
      <c r="I889" s="1" t="s">
        <v>21</v>
      </c>
      <c r="K889" s="1">
        <v>61</v>
      </c>
      <c r="L889" s="5" t="str">
        <f t="shared" si="1"/>
        <v>Ing. Augustín Arnold (61 r.)</v>
      </c>
      <c r="M889" t="str">
        <f t="shared" si="2"/>
        <v>Arnold</v>
      </c>
      <c r="N889" s="8"/>
    </row>
    <row r="890" spans="1:14" ht="12.75" hidden="1">
      <c r="A890" s="1" t="str">
        <f t="shared" si="0"/>
        <v>BratislavaPoslanec2</v>
      </c>
      <c r="B890" s="1" t="s">
        <v>302</v>
      </c>
      <c r="C890" s="1" t="s">
        <v>1719</v>
      </c>
      <c r="D890" s="1" t="s">
        <v>26</v>
      </c>
      <c r="E890" s="1">
        <v>2</v>
      </c>
      <c r="F890" s="1">
        <v>5</v>
      </c>
      <c r="G890" s="1">
        <v>2</v>
      </c>
      <c r="H890" s="1" t="s">
        <v>1783</v>
      </c>
      <c r="I890" s="1" t="s">
        <v>28</v>
      </c>
      <c r="K890" s="1">
        <v>66</v>
      </c>
      <c r="L890" s="5" t="str">
        <f t="shared" si="1"/>
        <v>Mgr. Viera Bieliková (66 r.)</v>
      </c>
      <c r="M890" t="str">
        <f t="shared" si="2"/>
        <v>Bieliková</v>
      </c>
      <c r="N890" s="8"/>
    </row>
    <row r="891" spans="1:14" ht="12.75" hidden="1">
      <c r="A891" s="1" t="str">
        <f t="shared" si="0"/>
        <v>BratislavaPoslanec3</v>
      </c>
      <c r="B891" s="1" t="s">
        <v>302</v>
      </c>
      <c r="C891" s="1" t="s">
        <v>1719</v>
      </c>
      <c r="D891" s="1" t="s">
        <v>26</v>
      </c>
      <c r="E891" s="1">
        <v>2</v>
      </c>
      <c r="F891" s="1">
        <v>5</v>
      </c>
      <c r="G891" s="1">
        <v>3</v>
      </c>
      <c r="H891" s="1" t="s">
        <v>1784</v>
      </c>
      <c r="I891" s="1"/>
      <c r="K891" s="1">
        <v>61</v>
      </c>
      <c r="L891" s="5" t="str">
        <f t="shared" si="1"/>
        <v>Mária Dugovičová (61 r.)</v>
      </c>
      <c r="M891" t="str">
        <f t="shared" si="2"/>
        <v>Dugovičová</v>
      </c>
      <c r="N891" s="8"/>
    </row>
    <row r="892" spans="1:14" ht="12.75" hidden="1">
      <c r="A892" s="1" t="str">
        <f t="shared" si="0"/>
        <v>BratislavaPoslanec4</v>
      </c>
      <c r="B892" s="1" t="s">
        <v>302</v>
      </c>
      <c r="C892" s="1" t="s">
        <v>1719</v>
      </c>
      <c r="D892" s="1" t="s">
        <v>26</v>
      </c>
      <c r="E892" s="1">
        <v>2</v>
      </c>
      <c r="F892" s="1">
        <v>5</v>
      </c>
      <c r="G892" s="1">
        <v>4</v>
      </c>
      <c r="H892" s="1" t="s">
        <v>798</v>
      </c>
      <c r="I892" s="1" t="s">
        <v>48</v>
      </c>
      <c r="J892" s="1" t="s">
        <v>42</v>
      </c>
      <c r="K892" s="1">
        <v>46</v>
      </c>
      <c r="L892" s="5" t="str">
        <f t="shared" si="1"/>
        <v>JUDr. Vladimír Gallo PhD. (46 r.)</v>
      </c>
      <c r="M892" t="str">
        <f t="shared" si="2"/>
        <v>Gallo</v>
      </c>
      <c r="N892" s="8"/>
    </row>
    <row r="893" spans="1:14" ht="12.75" hidden="1">
      <c r="A893" s="1" t="str">
        <f t="shared" si="0"/>
        <v>BratislavaPoslanec5</v>
      </c>
      <c r="B893" s="1" t="s">
        <v>302</v>
      </c>
      <c r="C893" s="1" t="s">
        <v>1719</v>
      </c>
      <c r="D893" s="1" t="s">
        <v>26</v>
      </c>
      <c r="E893" s="1">
        <v>2</v>
      </c>
      <c r="F893" s="1">
        <v>5</v>
      </c>
      <c r="G893" s="1">
        <v>5</v>
      </c>
      <c r="H893" s="1" t="s">
        <v>1785</v>
      </c>
      <c r="I893" s="1" t="s">
        <v>48</v>
      </c>
      <c r="K893" s="1">
        <v>35</v>
      </c>
      <c r="L893" s="5" t="str">
        <f t="shared" si="1"/>
        <v>JUDr. Michaela Gáži Zórádová (35 r.)</v>
      </c>
      <c r="M893" t="str">
        <f t="shared" si="2"/>
        <v>Gáži Zórádová</v>
      </c>
      <c r="N893" s="8"/>
    </row>
    <row r="894" spans="1:14" ht="12.75" hidden="1">
      <c r="A894" s="1" t="str">
        <f t="shared" si="0"/>
        <v>BratislavaPoslanec6</v>
      </c>
      <c r="B894" s="1" t="s">
        <v>302</v>
      </c>
      <c r="C894" s="1" t="s">
        <v>1719</v>
      </c>
      <c r="D894" s="1" t="s">
        <v>26</v>
      </c>
      <c r="E894" s="1">
        <v>2</v>
      </c>
      <c r="F894" s="1">
        <v>5</v>
      </c>
      <c r="G894" s="1">
        <v>6</v>
      </c>
      <c r="H894" s="1" t="s">
        <v>1786</v>
      </c>
      <c r="I894" s="1" t="s">
        <v>28</v>
      </c>
      <c r="K894" s="1">
        <v>36</v>
      </c>
      <c r="L894" s="5" t="str">
        <f t="shared" si="1"/>
        <v>Mgr. Ivan Halmo (36 r.)</v>
      </c>
      <c r="M894" t="str">
        <f t="shared" si="2"/>
        <v>Halmo</v>
      </c>
      <c r="N894" s="8"/>
    </row>
    <row r="895" spans="1:14" ht="12.75" hidden="1">
      <c r="A895" s="1" t="str">
        <f t="shared" si="0"/>
        <v>BratislavaPoslanec7</v>
      </c>
      <c r="B895" s="1" t="s">
        <v>302</v>
      </c>
      <c r="C895" s="1" t="s">
        <v>1719</v>
      </c>
      <c r="D895" s="1" t="s">
        <v>26</v>
      </c>
      <c r="E895" s="1">
        <v>2</v>
      </c>
      <c r="F895" s="1">
        <v>5</v>
      </c>
      <c r="G895" s="1">
        <v>7</v>
      </c>
      <c r="H895" s="1" t="s">
        <v>822</v>
      </c>
      <c r="I895" s="1" t="s">
        <v>39</v>
      </c>
      <c r="K895" s="1">
        <v>58</v>
      </c>
      <c r="L895" s="5" t="str">
        <f t="shared" si="1"/>
        <v>Bc. Marián Chmelár (58 r.)</v>
      </c>
      <c r="M895" t="str">
        <f t="shared" si="2"/>
        <v>Chmelár</v>
      </c>
      <c r="N895" s="8"/>
    </row>
    <row r="896" spans="1:14" ht="12.75" hidden="1">
      <c r="A896" s="1" t="str">
        <f t="shared" si="0"/>
        <v>BratislavaPoslanec8</v>
      </c>
      <c r="B896" s="1" t="s">
        <v>302</v>
      </c>
      <c r="C896" s="1" t="s">
        <v>1719</v>
      </c>
      <c r="D896" s="1" t="s">
        <v>26</v>
      </c>
      <c r="E896" s="1">
        <v>2</v>
      </c>
      <c r="F896" s="1">
        <v>5</v>
      </c>
      <c r="G896" s="1">
        <v>8</v>
      </c>
      <c r="H896" s="1" t="s">
        <v>880</v>
      </c>
      <c r="I896" s="1" t="s">
        <v>21</v>
      </c>
      <c r="K896" s="1">
        <v>36</v>
      </c>
      <c r="L896" s="5" t="str">
        <f t="shared" si="1"/>
        <v>Ing. Ján Karman (36 r.)</v>
      </c>
      <c r="M896" t="str">
        <f t="shared" si="2"/>
        <v>Karman</v>
      </c>
      <c r="N896" s="8"/>
    </row>
    <row r="897" spans="1:14" ht="12.75" hidden="1">
      <c r="A897" s="1" t="str">
        <f t="shared" si="0"/>
        <v>BratislavaPoslanec9</v>
      </c>
      <c r="B897" s="1" t="s">
        <v>302</v>
      </c>
      <c r="C897" s="1" t="s">
        <v>1719</v>
      </c>
      <c r="D897" s="1" t="s">
        <v>26</v>
      </c>
      <c r="E897" s="1">
        <v>2</v>
      </c>
      <c r="F897" s="1">
        <v>5</v>
      </c>
      <c r="G897" s="1">
        <v>9</v>
      </c>
      <c r="H897" s="1" t="s">
        <v>1787</v>
      </c>
      <c r="I897" s="1" t="s">
        <v>33</v>
      </c>
      <c r="K897" s="1">
        <v>62</v>
      </c>
      <c r="L897" s="5" t="str">
        <f t="shared" si="1"/>
        <v>Ing. Mgr. Mária Kiššová (62 r.)</v>
      </c>
      <c r="M897" t="str">
        <f t="shared" si="2"/>
        <v>Kiššová</v>
      </c>
      <c r="N897" s="8"/>
    </row>
    <row r="898" spans="1:14" ht="12.75" hidden="1">
      <c r="A898" s="1" t="str">
        <f t="shared" si="0"/>
        <v>BratislavaPoslanec10</v>
      </c>
      <c r="B898" s="1" t="s">
        <v>302</v>
      </c>
      <c r="C898" s="1" t="s">
        <v>1719</v>
      </c>
      <c r="D898" s="1" t="s">
        <v>26</v>
      </c>
      <c r="E898" s="1">
        <v>2</v>
      </c>
      <c r="F898" s="1">
        <v>5</v>
      </c>
      <c r="G898" s="1">
        <v>10</v>
      </c>
      <c r="H898" s="1" t="s">
        <v>1788</v>
      </c>
      <c r="I898" s="1" t="s">
        <v>28</v>
      </c>
      <c r="J898" s="1" t="s">
        <v>42</v>
      </c>
      <c r="K898" s="1">
        <v>31</v>
      </c>
      <c r="L898" s="5" t="str">
        <f t="shared" si="1"/>
        <v>Mgr. Juraj Kríž PhD. (31 r.)</v>
      </c>
      <c r="M898" t="str">
        <f t="shared" si="2"/>
        <v>Kríž</v>
      </c>
      <c r="N898" s="8"/>
    </row>
    <row r="899" spans="1:14" ht="12.75" hidden="1">
      <c r="A899" s="1" t="str">
        <f t="shared" si="0"/>
        <v>BratislavaPoslanec11</v>
      </c>
      <c r="B899" s="1" t="s">
        <v>302</v>
      </c>
      <c r="C899" s="1" t="s">
        <v>1719</v>
      </c>
      <c r="D899" s="1" t="s">
        <v>26</v>
      </c>
      <c r="E899" s="1">
        <v>2</v>
      </c>
      <c r="F899" s="1">
        <v>5</v>
      </c>
      <c r="G899" s="1">
        <v>11</v>
      </c>
      <c r="H899" s="1" t="s">
        <v>1789</v>
      </c>
      <c r="I899" s="1" t="s">
        <v>28</v>
      </c>
      <c r="K899" s="1">
        <v>33</v>
      </c>
      <c r="L899" s="5" t="str">
        <f t="shared" si="1"/>
        <v>Mgr. Ivan Lučanič (33 r.)</v>
      </c>
      <c r="M899" t="str">
        <f t="shared" si="2"/>
        <v>Lučanič</v>
      </c>
      <c r="N899" s="8"/>
    </row>
    <row r="900" spans="1:14" ht="12.75" hidden="1">
      <c r="A900" s="1" t="str">
        <f t="shared" si="0"/>
        <v>BratislavaPoslanec12</v>
      </c>
      <c r="B900" s="1" t="s">
        <v>302</v>
      </c>
      <c r="C900" s="1" t="s">
        <v>1719</v>
      </c>
      <c r="D900" s="1" t="s">
        <v>26</v>
      </c>
      <c r="E900" s="1">
        <v>2</v>
      </c>
      <c r="F900" s="1">
        <v>5</v>
      </c>
      <c r="G900" s="1">
        <v>12</v>
      </c>
      <c r="H900" s="1" t="s">
        <v>1790</v>
      </c>
      <c r="I900" s="1"/>
      <c r="K900" s="1">
        <v>51</v>
      </c>
      <c r="L900" s="5" t="str">
        <f t="shared" si="1"/>
        <v>Ľubomír Luhový (51 r.)</v>
      </c>
      <c r="M900" t="str">
        <f t="shared" si="2"/>
        <v>Luhový</v>
      </c>
      <c r="N900" s="8"/>
    </row>
    <row r="901" spans="1:14" ht="12.75" hidden="1">
      <c r="A901" s="1" t="str">
        <f t="shared" si="0"/>
        <v>BratislavaPoslanec13</v>
      </c>
      <c r="B901" s="1" t="s">
        <v>302</v>
      </c>
      <c r="C901" s="1" t="s">
        <v>1719</v>
      </c>
      <c r="D901" s="1" t="s">
        <v>26</v>
      </c>
      <c r="E901" s="1">
        <v>2</v>
      </c>
      <c r="F901" s="1">
        <v>5</v>
      </c>
      <c r="G901" s="1">
        <v>13</v>
      </c>
      <c r="H901" s="1" t="s">
        <v>1791</v>
      </c>
      <c r="I901" s="1"/>
      <c r="K901" s="1">
        <v>55</v>
      </c>
      <c r="L901" s="5" t="str">
        <f t="shared" si="1"/>
        <v>Judita Mičunková (55 r.)</v>
      </c>
      <c r="M901" t="str">
        <f t="shared" si="2"/>
        <v>Mičunková</v>
      </c>
      <c r="N901" s="8"/>
    </row>
    <row r="902" spans="1:14" ht="12.75" hidden="1">
      <c r="A902" s="1" t="str">
        <f t="shared" si="0"/>
        <v>BratislavaPoslanec14</v>
      </c>
      <c r="B902" s="1" t="s">
        <v>302</v>
      </c>
      <c r="C902" s="1" t="s">
        <v>1719</v>
      </c>
      <c r="D902" s="1" t="s">
        <v>26</v>
      </c>
      <c r="E902" s="1">
        <v>2</v>
      </c>
      <c r="F902" s="1">
        <v>5</v>
      </c>
      <c r="G902" s="1">
        <v>14</v>
      </c>
      <c r="H902" s="1" t="s">
        <v>1792</v>
      </c>
      <c r="I902" s="1" t="s">
        <v>21</v>
      </c>
      <c r="K902" s="1">
        <v>31</v>
      </c>
      <c r="L902" s="5" t="str">
        <f t="shared" si="1"/>
        <v>Ing. Viliam Ovsepian (31 r.)</v>
      </c>
      <c r="M902" t="str">
        <f t="shared" si="2"/>
        <v>Ovsepian</v>
      </c>
      <c r="N902" s="8"/>
    </row>
    <row r="903" spans="1:14" ht="12.75" hidden="1">
      <c r="A903" s="1" t="str">
        <f t="shared" si="0"/>
        <v>BratislavaPoslanec15</v>
      </c>
      <c r="B903" s="1" t="s">
        <v>302</v>
      </c>
      <c r="C903" s="1" t="s">
        <v>1719</v>
      </c>
      <c r="D903" s="1" t="s">
        <v>26</v>
      </c>
      <c r="E903" s="1">
        <v>2</v>
      </c>
      <c r="F903" s="1">
        <v>5</v>
      </c>
      <c r="G903" s="1">
        <v>15</v>
      </c>
      <c r="H903" s="1" t="s">
        <v>933</v>
      </c>
      <c r="I903" s="1" t="s">
        <v>28</v>
      </c>
      <c r="K903" s="1">
        <v>33</v>
      </c>
      <c r="L903" s="5" t="str">
        <f t="shared" si="1"/>
        <v>Mgr. Tomáš Palkovič (33 r.)</v>
      </c>
      <c r="M903" t="str">
        <f t="shared" si="2"/>
        <v>Palkovič</v>
      </c>
      <c r="N903" s="8"/>
    </row>
    <row r="904" spans="1:14" ht="12.75" hidden="1">
      <c r="A904" s="1" t="str">
        <f t="shared" si="0"/>
        <v>BratislavaPoslanec16</v>
      </c>
      <c r="B904" s="1" t="s">
        <v>302</v>
      </c>
      <c r="C904" s="1" t="s">
        <v>1719</v>
      </c>
      <c r="D904" s="1" t="s">
        <v>26</v>
      </c>
      <c r="E904" s="1">
        <v>2</v>
      </c>
      <c r="F904" s="1">
        <v>5</v>
      </c>
      <c r="G904" s="1">
        <v>16</v>
      </c>
      <c r="H904" s="1" t="s">
        <v>1793</v>
      </c>
      <c r="I904" s="1" t="s">
        <v>185</v>
      </c>
      <c r="K904" s="1">
        <v>67</v>
      </c>
      <c r="L904" s="5" t="str">
        <f t="shared" si="1"/>
        <v>RNDr. Anna Paulovičová (67 r.)</v>
      </c>
      <c r="M904" t="str">
        <f t="shared" si="2"/>
        <v>Paulovičová</v>
      </c>
      <c r="N904" s="8"/>
    </row>
    <row r="905" spans="1:14" ht="12.75" hidden="1">
      <c r="A905" s="1" t="str">
        <f t="shared" si="0"/>
        <v>BratislavaPoslanec17</v>
      </c>
      <c r="B905" s="1" t="s">
        <v>302</v>
      </c>
      <c r="C905" s="1" t="s">
        <v>1719</v>
      </c>
      <c r="D905" s="1" t="s">
        <v>26</v>
      </c>
      <c r="E905" s="1">
        <v>2</v>
      </c>
      <c r="F905" s="1">
        <v>5</v>
      </c>
      <c r="G905" s="1">
        <v>17</v>
      </c>
      <c r="H905" s="1" t="s">
        <v>938</v>
      </c>
      <c r="I905" s="1" t="s">
        <v>939</v>
      </c>
      <c r="K905" s="1">
        <v>58</v>
      </c>
      <c r="L905" s="5" t="str">
        <f t="shared" si="1"/>
        <v>Ing. arch. Mgr. art. Elena Pätoprstá (58 r.)</v>
      </c>
      <c r="M905" t="str">
        <f t="shared" si="2"/>
        <v>Pätoprstá</v>
      </c>
      <c r="N905" s="8"/>
    </row>
    <row r="906" spans="1:14" ht="12.75" hidden="1">
      <c r="A906" s="1" t="str">
        <f t="shared" si="0"/>
        <v>BratislavaPoslanec18</v>
      </c>
      <c r="B906" s="1" t="s">
        <v>302</v>
      </c>
      <c r="C906" s="1" t="s">
        <v>1719</v>
      </c>
      <c r="D906" s="1" t="s">
        <v>26</v>
      </c>
      <c r="E906" s="1">
        <v>2</v>
      </c>
      <c r="F906" s="1">
        <v>5</v>
      </c>
      <c r="G906" s="1">
        <v>18</v>
      </c>
      <c r="H906" s="1" t="s">
        <v>1794</v>
      </c>
      <c r="I906" s="1" t="s">
        <v>21</v>
      </c>
      <c r="K906" s="1">
        <v>49</v>
      </c>
      <c r="L906" s="5" t="str">
        <f t="shared" si="1"/>
        <v>Ing. Pavol Sovič (49 r.)</v>
      </c>
      <c r="M906" t="str">
        <f t="shared" si="2"/>
        <v>Sovič</v>
      </c>
      <c r="N906" s="8"/>
    </row>
    <row r="907" spans="1:14" ht="12.75" hidden="1">
      <c r="A907" s="1" t="str">
        <f t="shared" si="0"/>
        <v>BratislavaPoslanec19</v>
      </c>
      <c r="B907" s="1" t="s">
        <v>302</v>
      </c>
      <c r="C907" s="1" t="s">
        <v>1719</v>
      </c>
      <c r="D907" s="1" t="s">
        <v>26</v>
      </c>
      <c r="E907" s="1">
        <v>2</v>
      </c>
      <c r="F907" s="1">
        <v>5</v>
      </c>
      <c r="G907" s="1">
        <v>19</v>
      </c>
      <c r="H907" s="1" t="s">
        <v>1795</v>
      </c>
      <c r="I907" s="1" t="s">
        <v>28</v>
      </c>
      <c r="K907" s="1">
        <v>35</v>
      </c>
      <c r="L907" s="5" t="str">
        <f t="shared" si="1"/>
        <v>Mgr. Eva Surovková (35 r.)</v>
      </c>
      <c r="M907" t="str">
        <f t="shared" si="2"/>
        <v>Surovková</v>
      </c>
      <c r="N907" s="8"/>
    </row>
    <row r="908" spans="1:14" ht="12.75" hidden="1">
      <c r="A908" s="1" t="str">
        <f t="shared" si="0"/>
        <v>BratislavaPoslanec20</v>
      </c>
      <c r="B908" s="1" t="s">
        <v>302</v>
      </c>
      <c r="C908" s="1" t="s">
        <v>1719</v>
      </c>
      <c r="D908" s="1" t="s">
        <v>26</v>
      </c>
      <c r="E908" s="1">
        <v>2</v>
      </c>
      <c r="F908" s="1">
        <v>5</v>
      </c>
      <c r="G908" s="1">
        <v>20</v>
      </c>
      <c r="H908" s="1" t="s">
        <v>1796</v>
      </c>
      <c r="I908" s="1"/>
      <c r="K908" s="1">
        <v>54</v>
      </c>
      <c r="L908" s="5" t="str">
        <f t="shared" si="1"/>
        <v>Alžbeta Šikulová (54 r.)</v>
      </c>
      <c r="M908" t="str">
        <f t="shared" si="2"/>
        <v>Šikulová</v>
      </c>
      <c r="N908" s="8"/>
    </row>
    <row r="909" spans="1:14" ht="12.75" hidden="1">
      <c r="A909" s="1" t="str">
        <f t="shared" si="0"/>
        <v>BratislavaPoslanec21</v>
      </c>
      <c r="B909" s="1" t="s">
        <v>302</v>
      </c>
      <c r="C909" s="1" t="s">
        <v>1719</v>
      </c>
      <c r="D909" s="1" t="s">
        <v>26</v>
      </c>
      <c r="E909" s="1">
        <v>2</v>
      </c>
      <c r="F909" s="1">
        <v>5</v>
      </c>
      <c r="G909" s="1">
        <v>21</v>
      </c>
      <c r="H909" s="1" t="s">
        <v>965</v>
      </c>
      <c r="I909" s="1"/>
      <c r="K909" s="1">
        <v>59</v>
      </c>
      <c r="L909" s="5" t="str">
        <f t="shared" si="1"/>
        <v>Štefan Taragel (59 r.)</v>
      </c>
      <c r="M909" t="str">
        <f t="shared" si="2"/>
        <v>Taragel</v>
      </c>
      <c r="N909" s="8"/>
    </row>
    <row r="910" spans="1:14" ht="12.75" hidden="1">
      <c r="A910" s="1" t="str">
        <f t="shared" si="0"/>
        <v>BratislavaPoslanec1</v>
      </c>
      <c r="B910" s="1" t="s">
        <v>302</v>
      </c>
      <c r="C910" s="1" t="s">
        <v>1719</v>
      </c>
      <c r="D910" s="1" t="s">
        <v>26</v>
      </c>
      <c r="E910" s="1">
        <v>3</v>
      </c>
      <c r="F910" s="1">
        <v>7</v>
      </c>
      <c r="G910" s="1">
        <v>1</v>
      </c>
      <c r="H910" s="1" t="s">
        <v>1797</v>
      </c>
      <c r="I910" s="1" t="s">
        <v>21</v>
      </c>
      <c r="K910" s="1">
        <v>69</v>
      </c>
      <c r="L910" s="5" t="str">
        <f t="shared" si="1"/>
        <v>Ing. Milan Borguľa (69 r.)</v>
      </c>
      <c r="M910" t="str">
        <f t="shared" si="2"/>
        <v>Borguľa</v>
      </c>
      <c r="N910" s="8"/>
    </row>
    <row r="911" spans="1:14" ht="12.75" hidden="1">
      <c r="A911" s="1" t="str">
        <f t="shared" si="0"/>
        <v>BratislavaPoslanec2</v>
      </c>
      <c r="B911" s="1" t="s">
        <v>302</v>
      </c>
      <c r="C911" s="1" t="s">
        <v>1719</v>
      </c>
      <c r="D911" s="1" t="s">
        <v>26</v>
      </c>
      <c r="E911" s="1">
        <v>3</v>
      </c>
      <c r="F911" s="1">
        <v>7</v>
      </c>
      <c r="G911" s="1">
        <v>2</v>
      </c>
      <c r="H911" s="1" t="s">
        <v>772</v>
      </c>
      <c r="I911" s="1" t="s">
        <v>28</v>
      </c>
      <c r="K911" s="1">
        <v>38</v>
      </c>
      <c r="L911" s="5" t="str">
        <f t="shared" si="1"/>
        <v>Mgr. Ján Bučan (38 r.)</v>
      </c>
      <c r="M911" t="str">
        <f t="shared" si="2"/>
        <v>Bučan</v>
      </c>
      <c r="N911" s="8"/>
    </row>
    <row r="912" spans="1:14" ht="12.75" hidden="1">
      <c r="A912" s="1" t="str">
        <f t="shared" si="0"/>
        <v>BratislavaPoslanec3</v>
      </c>
      <c r="B912" s="1" t="s">
        <v>302</v>
      </c>
      <c r="C912" s="1" t="s">
        <v>1719</v>
      </c>
      <c r="D912" s="1" t="s">
        <v>26</v>
      </c>
      <c r="E912" s="1">
        <v>3</v>
      </c>
      <c r="F912" s="1">
        <v>7</v>
      </c>
      <c r="G912" s="1">
        <v>3</v>
      </c>
      <c r="H912" s="1" t="s">
        <v>1798</v>
      </c>
      <c r="I912" s="1"/>
      <c r="K912" s="1">
        <v>38</v>
      </c>
      <c r="L912" s="5" t="str">
        <f t="shared" si="1"/>
        <v>Martin Dait (38 r.)</v>
      </c>
      <c r="M912" t="str">
        <f t="shared" si="2"/>
        <v>Dait</v>
      </c>
      <c r="N912" s="8"/>
    </row>
    <row r="913" spans="1:14" ht="12.75" hidden="1">
      <c r="A913" s="1" t="str">
        <f t="shared" si="0"/>
        <v>BratislavaPoslanec4</v>
      </c>
      <c r="B913" s="1" t="s">
        <v>302</v>
      </c>
      <c r="C913" s="1" t="s">
        <v>1719</v>
      </c>
      <c r="D913" s="1" t="s">
        <v>26</v>
      </c>
      <c r="E913" s="1">
        <v>3</v>
      </c>
      <c r="F913" s="1">
        <v>7</v>
      </c>
      <c r="G913" s="1">
        <v>4</v>
      </c>
      <c r="H913" s="1" t="s">
        <v>1799</v>
      </c>
      <c r="I913" s="1"/>
      <c r="K913" s="1">
        <v>40</v>
      </c>
      <c r="L913" s="5" t="str">
        <f t="shared" si="1"/>
        <v>Martin Dinuš (40 r.)</v>
      </c>
      <c r="M913" t="str">
        <f t="shared" si="2"/>
        <v>Dinuš</v>
      </c>
      <c r="N913" s="8"/>
    </row>
    <row r="914" spans="1:14" ht="12.75" hidden="1">
      <c r="A914" s="1" t="str">
        <f t="shared" si="0"/>
        <v>BratislavaPoslanec5</v>
      </c>
      <c r="B914" s="1" t="s">
        <v>302</v>
      </c>
      <c r="C914" s="1" t="s">
        <v>1719</v>
      </c>
      <c r="D914" s="1" t="s">
        <v>26</v>
      </c>
      <c r="E914" s="1">
        <v>3</v>
      </c>
      <c r="F914" s="1">
        <v>7</v>
      </c>
      <c r="G914" s="1">
        <v>5</v>
      </c>
      <c r="H914" s="1" t="s">
        <v>1800</v>
      </c>
      <c r="I914" s="1"/>
      <c r="K914" s="1">
        <v>63</v>
      </c>
      <c r="L914" s="5" t="str">
        <f t="shared" si="1"/>
        <v>Zuzana Ďurišová (63 r.)</v>
      </c>
      <c r="M914" t="str">
        <f t="shared" si="2"/>
        <v>Ďurišová</v>
      </c>
      <c r="N914" s="8"/>
    </row>
    <row r="915" spans="1:14" ht="12.75" hidden="1">
      <c r="A915" s="1" t="str">
        <f t="shared" si="0"/>
        <v>BratislavaPoslanec6</v>
      </c>
      <c r="B915" s="1" t="s">
        <v>302</v>
      </c>
      <c r="C915" s="1" t="s">
        <v>1719</v>
      </c>
      <c r="D915" s="1" t="s">
        <v>26</v>
      </c>
      <c r="E915" s="1">
        <v>3</v>
      </c>
      <c r="F915" s="1">
        <v>7</v>
      </c>
      <c r="G915" s="1">
        <v>6</v>
      </c>
      <c r="H915" s="1" t="s">
        <v>786</v>
      </c>
      <c r="I915" s="1" t="s">
        <v>28</v>
      </c>
      <c r="K915" s="1">
        <v>33</v>
      </c>
      <c r="L915" s="5" t="str">
        <f t="shared" si="1"/>
        <v>Mgr. Veronika Klára Endrychová (33 r.)</v>
      </c>
      <c r="M915" t="str">
        <f t="shared" si="2"/>
        <v>Klára Endrychová</v>
      </c>
      <c r="N915" s="8"/>
    </row>
    <row r="916" spans="1:14" ht="12.75" hidden="1">
      <c r="A916" s="1" t="str">
        <f t="shared" si="0"/>
        <v>BratislavaPoslanec7</v>
      </c>
      <c r="B916" s="1" t="s">
        <v>302</v>
      </c>
      <c r="C916" s="1" t="s">
        <v>1719</v>
      </c>
      <c r="D916" s="1" t="s">
        <v>26</v>
      </c>
      <c r="E916" s="1">
        <v>3</v>
      </c>
      <c r="F916" s="1">
        <v>7</v>
      </c>
      <c r="G916" s="1">
        <v>7</v>
      </c>
      <c r="H916" s="1" t="s">
        <v>1801</v>
      </c>
      <c r="I916" s="1" t="s">
        <v>21</v>
      </c>
      <c r="K916" s="1">
        <v>39</v>
      </c>
      <c r="L916" s="5" t="str">
        <f t="shared" si="1"/>
        <v>Ing. Gabriela Fulová (39 r.)</v>
      </c>
      <c r="M916" t="str">
        <f t="shared" si="2"/>
        <v>Fulová</v>
      </c>
      <c r="N916" s="8"/>
    </row>
    <row r="917" spans="1:14" ht="12.75" hidden="1">
      <c r="A917" s="1" t="str">
        <f t="shared" si="0"/>
        <v>BratislavaPoslanec8</v>
      </c>
      <c r="B917" s="1" t="s">
        <v>302</v>
      </c>
      <c r="C917" s="1" t="s">
        <v>1719</v>
      </c>
      <c r="D917" s="1" t="s">
        <v>26</v>
      </c>
      <c r="E917" s="1">
        <v>3</v>
      </c>
      <c r="F917" s="1">
        <v>7</v>
      </c>
      <c r="G917" s="1">
        <v>8</v>
      </c>
      <c r="H917" s="1" t="s">
        <v>1802</v>
      </c>
      <c r="I917" s="1" t="s">
        <v>48</v>
      </c>
      <c r="K917" s="1">
        <v>42</v>
      </c>
      <c r="L917" s="5" t="str">
        <f t="shared" si="1"/>
        <v>JUDr. Henrich Haščák (42 r.)</v>
      </c>
      <c r="M917" t="str">
        <f t="shared" si="2"/>
        <v>Haščák</v>
      </c>
      <c r="N917" s="8"/>
    </row>
    <row r="918" spans="1:14" ht="12.75" hidden="1">
      <c r="A918" s="1" t="str">
        <f t="shared" si="0"/>
        <v>BratislavaPoslanec9</v>
      </c>
      <c r="B918" s="1" t="s">
        <v>302</v>
      </c>
      <c r="C918" s="1" t="s">
        <v>1719</v>
      </c>
      <c r="D918" s="1" t="s">
        <v>26</v>
      </c>
      <c r="E918" s="1">
        <v>3</v>
      </c>
      <c r="F918" s="1">
        <v>7</v>
      </c>
      <c r="G918" s="1">
        <v>9</v>
      </c>
      <c r="H918" s="1" t="s">
        <v>1803</v>
      </c>
      <c r="I918" s="1" t="s">
        <v>28</v>
      </c>
      <c r="K918" s="1">
        <v>31</v>
      </c>
      <c r="L918" s="5" t="str">
        <f t="shared" si="1"/>
        <v>Mgr. Michal Horváth (31 r.)</v>
      </c>
      <c r="M918" t="str">
        <f t="shared" si="2"/>
        <v>Horváth</v>
      </c>
      <c r="N918" s="8"/>
    </row>
    <row r="919" spans="1:14" ht="12.75" hidden="1">
      <c r="A919" s="1" t="str">
        <f t="shared" si="0"/>
        <v>BratislavaPoslanec10</v>
      </c>
      <c r="B919" s="1" t="s">
        <v>302</v>
      </c>
      <c r="C919" s="1" t="s">
        <v>1719</v>
      </c>
      <c r="D919" s="1" t="s">
        <v>26</v>
      </c>
      <c r="E919" s="1">
        <v>3</v>
      </c>
      <c r="F919" s="1">
        <v>7</v>
      </c>
      <c r="G919" s="1">
        <v>10</v>
      </c>
      <c r="H919" s="1" t="s">
        <v>815</v>
      </c>
      <c r="I919" s="1" t="s">
        <v>752</v>
      </c>
      <c r="K919" s="1">
        <v>44</v>
      </c>
      <c r="L919" s="5" t="str">
        <f t="shared" si="1"/>
        <v>JUDr. Mgr. Slavomíra Husárová (44 r.)</v>
      </c>
      <c r="M919" t="str">
        <f t="shared" si="2"/>
        <v>Husárová</v>
      </c>
      <c r="N919" s="8"/>
    </row>
    <row r="920" spans="1:14" ht="12.75" hidden="1">
      <c r="A920" s="1" t="str">
        <f t="shared" si="0"/>
        <v>BratislavaPoslanec11</v>
      </c>
      <c r="B920" s="1" t="s">
        <v>302</v>
      </c>
      <c r="C920" s="1" t="s">
        <v>1719</v>
      </c>
      <c r="D920" s="1" t="s">
        <v>26</v>
      </c>
      <c r="E920" s="1">
        <v>3</v>
      </c>
      <c r="F920" s="1">
        <v>7</v>
      </c>
      <c r="G920" s="1">
        <v>11</v>
      </c>
      <c r="H920" s="1" t="s">
        <v>817</v>
      </c>
      <c r="I920" s="1" t="s">
        <v>28</v>
      </c>
      <c r="K920" s="1">
        <v>68</v>
      </c>
      <c r="L920" s="5" t="str">
        <f t="shared" si="1"/>
        <v>Mgr. Vladimír Huska (68 r.)</v>
      </c>
      <c r="M920" t="str">
        <f t="shared" si="2"/>
        <v>Huska</v>
      </c>
      <c r="N920" s="8"/>
    </row>
    <row r="921" spans="1:14" ht="12.75" hidden="1">
      <c r="A921" s="1" t="str">
        <f t="shared" si="0"/>
        <v>BratislavaPoslanec12</v>
      </c>
      <c r="B921" s="1" t="s">
        <v>302</v>
      </c>
      <c r="C921" s="1" t="s">
        <v>1719</v>
      </c>
      <c r="D921" s="1" t="s">
        <v>26</v>
      </c>
      <c r="E921" s="1">
        <v>3</v>
      </c>
      <c r="F921" s="1">
        <v>7</v>
      </c>
      <c r="G921" s="1">
        <v>12</v>
      </c>
      <c r="H921" s="1" t="s">
        <v>820</v>
      </c>
      <c r="I921" s="1" t="s">
        <v>21</v>
      </c>
      <c r="K921" s="1">
        <v>72</v>
      </c>
      <c r="L921" s="5" t="str">
        <f t="shared" si="1"/>
        <v>Ing. Mária Husková (72 r.)</v>
      </c>
      <c r="M921" t="str">
        <f t="shared" si="2"/>
        <v>Husková</v>
      </c>
      <c r="N921" s="8"/>
    </row>
    <row r="922" spans="1:14" ht="12.75" hidden="1">
      <c r="A922" s="1" t="str">
        <f t="shared" si="0"/>
        <v>BratislavaPoslanec13</v>
      </c>
      <c r="B922" s="1" t="s">
        <v>302</v>
      </c>
      <c r="C922" s="1" t="s">
        <v>1719</v>
      </c>
      <c r="D922" s="1" t="s">
        <v>26</v>
      </c>
      <c r="E922" s="1">
        <v>3</v>
      </c>
      <c r="F922" s="1">
        <v>7</v>
      </c>
      <c r="G922" s="1">
        <v>13</v>
      </c>
      <c r="H922" s="1" t="s">
        <v>1804</v>
      </c>
      <c r="I922" s="1" t="s">
        <v>28</v>
      </c>
      <c r="K922" s="1">
        <v>38</v>
      </c>
      <c r="L922" s="5" t="str">
        <f t="shared" si="1"/>
        <v>Mgr. Vladislav Chaloupka (38 r.)</v>
      </c>
      <c r="M922" t="str">
        <f t="shared" si="2"/>
        <v>Chaloupka</v>
      </c>
      <c r="N922" s="8"/>
    </row>
    <row r="923" spans="1:14" ht="12.75" hidden="1">
      <c r="A923" s="1" t="str">
        <f t="shared" si="0"/>
        <v>BratislavaPoslanec14</v>
      </c>
      <c r="B923" s="1" t="s">
        <v>302</v>
      </c>
      <c r="C923" s="1" t="s">
        <v>1719</v>
      </c>
      <c r="D923" s="1" t="s">
        <v>26</v>
      </c>
      <c r="E923" s="1">
        <v>3</v>
      </c>
      <c r="F923" s="1">
        <v>7</v>
      </c>
      <c r="G923" s="1">
        <v>14</v>
      </c>
      <c r="H923" s="1" t="s">
        <v>1805</v>
      </c>
      <c r="I923" s="1" t="s">
        <v>28</v>
      </c>
      <c r="K923" s="1">
        <v>34</v>
      </c>
      <c r="L923" s="5" t="str">
        <f t="shared" si="1"/>
        <v>Mgr. Iveta Jančoková (34 r.)</v>
      </c>
      <c r="M923" t="str">
        <f t="shared" si="2"/>
        <v>Jančoková</v>
      </c>
      <c r="N923" s="8"/>
    </row>
    <row r="924" spans="1:14" ht="12.75" hidden="1">
      <c r="A924" s="1" t="str">
        <f t="shared" si="0"/>
        <v>BratislavaPoslanec15</v>
      </c>
      <c r="B924" s="1" t="s">
        <v>302</v>
      </c>
      <c r="C924" s="1" t="s">
        <v>1719</v>
      </c>
      <c r="D924" s="1" t="s">
        <v>26</v>
      </c>
      <c r="E924" s="1">
        <v>3</v>
      </c>
      <c r="F924" s="1">
        <v>7</v>
      </c>
      <c r="G924" s="1">
        <v>15</v>
      </c>
      <c r="H924" s="1" t="s">
        <v>1806</v>
      </c>
      <c r="I924" s="1" t="s">
        <v>28</v>
      </c>
      <c r="K924" s="1">
        <v>55</v>
      </c>
      <c r="L924" s="5" t="str">
        <f t="shared" si="1"/>
        <v>Mgr. Marian Jaslovský (55 r.)</v>
      </c>
      <c r="M924" t="str">
        <f t="shared" si="2"/>
        <v>Jaslovský</v>
      </c>
      <c r="N924" s="8"/>
    </row>
    <row r="925" spans="1:14" ht="12.75" hidden="1">
      <c r="A925" s="1" t="str">
        <f t="shared" si="0"/>
        <v>BratislavaPoslanec16</v>
      </c>
      <c r="B925" s="1" t="s">
        <v>302</v>
      </c>
      <c r="C925" s="1" t="s">
        <v>1719</v>
      </c>
      <c r="D925" s="1" t="s">
        <v>26</v>
      </c>
      <c r="E925" s="1">
        <v>3</v>
      </c>
      <c r="F925" s="1">
        <v>7</v>
      </c>
      <c r="G925" s="1">
        <v>16</v>
      </c>
      <c r="H925" s="1" t="s">
        <v>877</v>
      </c>
      <c r="I925" s="1" t="s">
        <v>878</v>
      </c>
      <c r="J925" s="1" t="s">
        <v>42</v>
      </c>
      <c r="K925" s="1">
        <v>46</v>
      </c>
      <c r="L925" s="5" t="str">
        <f t="shared" si="1"/>
        <v>Doc. Ľuboš Kačírek PhD. (46 r.)</v>
      </c>
      <c r="M925" t="str">
        <f t="shared" si="2"/>
        <v>Kačírek</v>
      </c>
      <c r="N925" s="8"/>
    </row>
    <row r="926" spans="1:14" ht="12.75" hidden="1">
      <c r="A926" s="1" t="str">
        <f t="shared" si="0"/>
        <v>BratislavaPoslanec17</v>
      </c>
      <c r="B926" s="1" t="s">
        <v>302</v>
      </c>
      <c r="C926" s="1" t="s">
        <v>1719</v>
      </c>
      <c r="D926" s="1" t="s">
        <v>26</v>
      </c>
      <c r="E926" s="1">
        <v>3</v>
      </c>
      <c r="F926" s="1">
        <v>7</v>
      </c>
      <c r="G926" s="1">
        <v>17</v>
      </c>
      <c r="H926" s="1" t="s">
        <v>1807</v>
      </c>
      <c r="I926" s="1"/>
      <c r="K926" s="1">
        <v>29</v>
      </c>
      <c r="L926" s="5" t="str">
        <f t="shared" si="1"/>
        <v>Marek Kovačič (29 r.)</v>
      </c>
      <c r="M926" t="str">
        <f t="shared" si="2"/>
        <v>Kovačič</v>
      </c>
      <c r="N926" s="8"/>
    </row>
    <row r="927" spans="1:14" ht="12.75" hidden="1">
      <c r="A927" s="1" t="str">
        <f t="shared" si="0"/>
        <v>BratislavaPoslanec18</v>
      </c>
      <c r="B927" s="1" t="s">
        <v>302</v>
      </c>
      <c r="C927" s="1" t="s">
        <v>1719</v>
      </c>
      <c r="D927" s="1" t="s">
        <v>26</v>
      </c>
      <c r="E927" s="1">
        <v>3</v>
      </c>
      <c r="F927" s="1">
        <v>7</v>
      </c>
      <c r="G927" s="1">
        <v>18</v>
      </c>
      <c r="H927" s="1" t="s">
        <v>912</v>
      </c>
      <c r="I927" s="1"/>
      <c r="K927" s="1">
        <v>41</v>
      </c>
      <c r="L927" s="5" t="str">
        <f t="shared" si="1"/>
        <v>Miroslav Lažo (41 r.)</v>
      </c>
      <c r="M927" t="str">
        <f t="shared" si="2"/>
        <v>Lažo</v>
      </c>
      <c r="N927" s="8"/>
    </row>
    <row r="928" spans="1:14" ht="12.75" hidden="1">
      <c r="A928" s="1" t="str">
        <f t="shared" si="0"/>
        <v>BratislavaPoslanec19</v>
      </c>
      <c r="B928" s="1" t="s">
        <v>302</v>
      </c>
      <c r="C928" s="1" t="s">
        <v>1719</v>
      </c>
      <c r="D928" s="1" t="s">
        <v>26</v>
      </c>
      <c r="E928" s="1">
        <v>3</v>
      </c>
      <c r="F928" s="1">
        <v>7</v>
      </c>
      <c r="G928" s="1">
        <v>19</v>
      </c>
      <c r="H928" s="1" t="s">
        <v>925</v>
      </c>
      <c r="I928" s="1"/>
      <c r="K928" s="1">
        <v>39</v>
      </c>
      <c r="L928" s="5" t="str">
        <f t="shared" si="1"/>
        <v>Michaela Mišincová (39 r.)</v>
      </c>
      <c r="M928" t="str">
        <f t="shared" si="2"/>
        <v>Mišincová</v>
      </c>
      <c r="N928" s="8"/>
    </row>
    <row r="929" spans="1:14" ht="12.75" hidden="1">
      <c r="A929" s="1" t="str">
        <f t="shared" si="0"/>
        <v>BratislavaPoslanec20</v>
      </c>
      <c r="B929" s="1" t="s">
        <v>302</v>
      </c>
      <c r="C929" s="1" t="s">
        <v>1719</v>
      </c>
      <c r="D929" s="1" t="s">
        <v>26</v>
      </c>
      <c r="E929" s="1">
        <v>3</v>
      </c>
      <c r="F929" s="1">
        <v>7</v>
      </c>
      <c r="G929" s="1">
        <v>20</v>
      </c>
      <c r="H929" s="1" t="s">
        <v>942</v>
      </c>
      <c r="I929" s="1" t="s">
        <v>127</v>
      </c>
      <c r="K929" s="1">
        <v>49</v>
      </c>
      <c r="L929" s="5" t="str">
        <f t="shared" si="1"/>
        <v>Ing. arch. Drahan Petrovič (49 r.)</v>
      </c>
      <c r="M929" t="str">
        <f t="shared" si="2"/>
        <v>Petrovič</v>
      </c>
      <c r="N929" s="8"/>
    </row>
    <row r="930" spans="1:14" ht="12.75" hidden="1">
      <c r="A930" s="1" t="str">
        <f t="shared" si="0"/>
        <v>BratislavaPoslanec21</v>
      </c>
      <c r="B930" s="1" t="s">
        <v>302</v>
      </c>
      <c r="C930" s="1" t="s">
        <v>1719</v>
      </c>
      <c r="D930" s="1" t="s">
        <v>26</v>
      </c>
      <c r="E930" s="1">
        <v>3</v>
      </c>
      <c r="F930" s="1">
        <v>7</v>
      </c>
      <c r="G930" s="1">
        <v>21</v>
      </c>
      <c r="H930" s="1" t="s">
        <v>309</v>
      </c>
      <c r="I930" s="1" t="s">
        <v>23</v>
      </c>
      <c r="K930" s="1">
        <v>47</v>
      </c>
      <c r="L930" s="5" t="str">
        <f t="shared" si="1"/>
        <v>MUDr. Iveta Plšeková (47 r.)</v>
      </c>
      <c r="M930" t="str">
        <f t="shared" si="2"/>
        <v>Plšeková</v>
      </c>
      <c r="N930" s="8"/>
    </row>
    <row r="931" spans="1:14" ht="12.75" hidden="1">
      <c r="A931" s="1" t="str">
        <f t="shared" si="0"/>
        <v>BratislavaPoslanec22</v>
      </c>
      <c r="B931" s="1" t="s">
        <v>302</v>
      </c>
      <c r="C931" s="1" t="s">
        <v>1719</v>
      </c>
      <c r="D931" s="1" t="s">
        <v>26</v>
      </c>
      <c r="E931" s="1">
        <v>3</v>
      </c>
      <c r="F931" s="1">
        <v>7</v>
      </c>
      <c r="G931" s="1">
        <v>22</v>
      </c>
      <c r="H931" s="1" t="s">
        <v>1808</v>
      </c>
      <c r="I931" s="1" t="s">
        <v>28</v>
      </c>
      <c r="K931" s="1">
        <v>41</v>
      </c>
      <c r="L931" s="5" t="str">
        <f t="shared" si="1"/>
        <v>Mgr. Milan Polešenský (41 r.)</v>
      </c>
      <c r="M931" t="str">
        <f t="shared" si="2"/>
        <v>Polešenský</v>
      </c>
      <c r="N931" s="8"/>
    </row>
    <row r="932" spans="1:14" ht="12.75" hidden="1">
      <c r="A932" s="1" t="str">
        <f t="shared" si="0"/>
        <v>BratislavaPoslanec23</v>
      </c>
      <c r="B932" s="1" t="s">
        <v>302</v>
      </c>
      <c r="C932" s="1" t="s">
        <v>1719</v>
      </c>
      <c r="D932" s="1" t="s">
        <v>26</v>
      </c>
      <c r="E932" s="1">
        <v>3</v>
      </c>
      <c r="F932" s="1">
        <v>7</v>
      </c>
      <c r="G932" s="1">
        <v>23</v>
      </c>
      <c r="H932" s="1" t="s">
        <v>1809</v>
      </c>
      <c r="I932" s="1" t="s">
        <v>28</v>
      </c>
      <c r="K932" s="1">
        <v>33</v>
      </c>
      <c r="L932" s="5" t="str">
        <f t="shared" si="1"/>
        <v>Mgr. Pavol Škápik (33 r.)</v>
      </c>
      <c r="M932" t="str">
        <f t="shared" si="2"/>
        <v>Škápik</v>
      </c>
      <c r="N932" s="8"/>
    </row>
    <row r="933" spans="1:14" ht="12.75" hidden="1">
      <c r="A933" s="1" t="str">
        <f t="shared" si="0"/>
        <v>BratislavaPoslanec24</v>
      </c>
      <c r="B933" s="1" t="s">
        <v>302</v>
      </c>
      <c r="C933" s="1" t="s">
        <v>1719</v>
      </c>
      <c r="D933" s="1" t="s">
        <v>26</v>
      </c>
      <c r="E933" s="1">
        <v>3</v>
      </c>
      <c r="F933" s="1">
        <v>7</v>
      </c>
      <c r="G933" s="1">
        <v>24</v>
      </c>
      <c r="H933" s="1" t="s">
        <v>959</v>
      </c>
      <c r="I933" s="1"/>
      <c r="K933" s="1">
        <v>22</v>
      </c>
      <c r="L933" s="5" t="str">
        <f t="shared" si="1"/>
        <v>Tomáš Špaček (22 r.)</v>
      </c>
      <c r="M933" t="str">
        <f t="shared" si="2"/>
        <v>Špaček</v>
      </c>
      <c r="N933" s="8"/>
    </row>
    <row r="934" spans="1:14" ht="12.75" hidden="1">
      <c r="A934" s="1" t="str">
        <f t="shared" si="0"/>
        <v>BratislavaPoslanec25</v>
      </c>
      <c r="B934" s="1" t="s">
        <v>302</v>
      </c>
      <c r="C934" s="1" t="s">
        <v>1719</v>
      </c>
      <c r="D934" s="1" t="s">
        <v>26</v>
      </c>
      <c r="E934" s="1">
        <v>3</v>
      </c>
      <c r="F934" s="1">
        <v>7</v>
      </c>
      <c r="G934" s="1">
        <v>25</v>
      </c>
      <c r="H934" s="1" t="s">
        <v>1810</v>
      </c>
      <c r="I934" s="1" t="s">
        <v>28</v>
      </c>
      <c r="K934" s="1">
        <v>37</v>
      </c>
      <c r="L934" s="5" t="str">
        <f t="shared" si="1"/>
        <v>Mgr. Ľubica Turčanová (37 r.)</v>
      </c>
      <c r="M934" t="str">
        <f t="shared" si="2"/>
        <v>Turčanová</v>
      </c>
      <c r="N934" s="8"/>
    </row>
    <row r="935" spans="1:14" ht="12.75" hidden="1">
      <c r="A935" s="1" t="str">
        <f t="shared" si="0"/>
        <v>BratislavaPoslanec26</v>
      </c>
      <c r="B935" s="1" t="s">
        <v>302</v>
      </c>
      <c r="C935" s="1" t="s">
        <v>1719</v>
      </c>
      <c r="D935" s="1" t="s">
        <v>26</v>
      </c>
      <c r="E935" s="1">
        <v>3</v>
      </c>
      <c r="F935" s="1">
        <v>7</v>
      </c>
      <c r="G935" s="1">
        <v>26</v>
      </c>
      <c r="H935" s="1" t="s">
        <v>1811</v>
      </c>
      <c r="I935" s="1" t="s">
        <v>28</v>
      </c>
      <c r="K935" s="1">
        <v>56</v>
      </c>
      <c r="L935" s="5" t="str">
        <f t="shared" si="1"/>
        <v>Mgr. Soňa Vinczeová (56 r.)</v>
      </c>
      <c r="M935" t="str">
        <f t="shared" si="2"/>
        <v>Vinczeová</v>
      </c>
      <c r="N935" s="8"/>
    </row>
    <row r="936" spans="1:14" ht="12.75" hidden="1">
      <c r="A936" s="1" t="str">
        <f t="shared" si="0"/>
        <v>BratislavaPoslanec27</v>
      </c>
      <c r="B936" s="1" t="s">
        <v>302</v>
      </c>
      <c r="C936" s="1" t="s">
        <v>1719</v>
      </c>
      <c r="D936" s="1" t="s">
        <v>26</v>
      </c>
      <c r="E936" s="1">
        <v>3</v>
      </c>
      <c r="F936" s="1">
        <v>7</v>
      </c>
      <c r="G936" s="1">
        <v>27</v>
      </c>
      <c r="H936" s="1" t="s">
        <v>1812</v>
      </c>
      <c r="I936" s="1"/>
      <c r="K936" s="1">
        <v>28</v>
      </c>
      <c r="L936" s="5" t="str">
        <f t="shared" si="1"/>
        <v>Martin Vrabec (28 r.)</v>
      </c>
      <c r="M936" t="str">
        <f t="shared" si="2"/>
        <v>Vrabec</v>
      </c>
      <c r="N936" s="8"/>
    </row>
    <row r="937" spans="1:14" ht="12.75" hidden="1">
      <c r="A937" s="1" t="str">
        <f t="shared" si="0"/>
        <v>BratislavaPoslanec1</v>
      </c>
      <c r="B937" s="1" t="s">
        <v>302</v>
      </c>
      <c r="C937" s="1" t="s">
        <v>1719</v>
      </c>
      <c r="D937" s="1" t="s">
        <v>26</v>
      </c>
      <c r="E937" s="1">
        <v>4</v>
      </c>
      <c r="F937" s="1">
        <v>5</v>
      </c>
      <c r="G937" s="1">
        <v>1</v>
      </c>
      <c r="H937" s="1" t="s">
        <v>754</v>
      </c>
      <c r="I937" s="1" t="s">
        <v>28</v>
      </c>
      <c r="K937" s="1">
        <v>49</v>
      </c>
      <c r="L937" s="5" t="str">
        <f t="shared" si="1"/>
        <v>Mgr. Ivana Antošová (49 r.)</v>
      </c>
      <c r="M937" t="str">
        <f t="shared" si="2"/>
        <v>Antošová</v>
      </c>
      <c r="N937" s="8"/>
    </row>
    <row r="938" spans="1:14" ht="12.75" hidden="1">
      <c r="A938" s="1" t="str">
        <f t="shared" si="0"/>
        <v>BratislavaPoslanec2</v>
      </c>
      <c r="B938" s="1" t="s">
        <v>302</v>
      </c>
      <c r="C938" s="1" t="s">
        <v>1719</v>
      </c>
      <c r="D938" s="1" t="s">
        <v>26</v>
      </c>
      <c r="E938" s="1">
        <v>4</v>
      </c>
      <c r="F938" s="1">
        <v>5</v>
      </c>
      <c r="G938" s="1">
        <v>2</v>
      </c>
      <c r="H938" s="1" t="s">
        <v>1813</v>
      </c>
      <c r="I938" s="1" t="s">
        <v>28</v>
      </c>
      <c r="K938" s="1">
        <v>39</v>
      </c>
      <c r="L938" s="5" t="str">
        <f t="shared" si="1"/>
        <v>Mgr. Martin Čambalík (39 r.)</v>
      </c>
      <c r="M938" t="str">
        <f t="shared" si="2"/>
        <v>Čambalík</v>
      </c>
      <c r="N938" s="8"/>
    </row>
    <row r="939" spans="1:14" ht="12.75" hidden="1">
      <c r="A939" s="1" t="str">
        <f t="shared" si="0"/>
        <v>BratislavaPoslanec3</v>
      </c>
      <c r="B939" s="1" t="s">
        <v>302</v>
      </c>
      <c r="C939" s="1" t="s">
        <v>1719</v>
      </c>
      <c r="D939" s="1" t="s">
        <v>26</v>
      </c>
      <c r="E939" s="1">
        <v>4</v>
      </c>
      <c r="F939" s="1">
        <v>5</v>
      </c>
      <c r="G939" s="1">
        <v>3</v>
      </c>
      <c r="H939" s="1" t="s">
        <v>784</v>
      </c>
      <c r="I939" s="1"/>
      <c r="K939" s="1">
        <v>29</v>
      </c>
      <c r="L939" s="5" t="str">
        <f t="shared" si="1"/>
        <v>Miroslav Dragun (29 r.)</v>
      </c>
      <c r="M939" t="str">
        <f t="shared" si="2"/>
        <v>Dragun</v>
      </c>
      <c r="N939" s="8"/>
    </row>
    <row r="940" spans="1:14" ht="12.75" hidden="1">
      <c r="A940" s="1" t="str">
        <f t="shared" si="0"/>
        <v>BratislavaPoslanec4</v>
      </c>
      <c r="B940" s="1" t="s">
        <v>302</v>
      </c>
      <c r="C940" s="1" t="s">
        <v>1719</v>
      </c>
      <c r="D940" s="1" t="s">
        <v>26</v>
      </c>
      <c r="E940" s="1">
        <v>4</v>
      </c>
      <c r="F940" s="1">
        <v>5</v>
      </c>
      <c r="G940" s="1">
        <v>4</v>
      </c>
      <c r="H940" s="1" t="s">
        <v>1814</v>
      </c>
      <c r="I940" s="1" t="s">
        <v>28</v>
      </c>
      <c r="K940" s="1">
        <v>49</v>
      </c>
      <c r="L940" s="5" t="str">
        <f t="shared" si="1"/>
        <v>Mgr. Gabriel Fekete (49 r.)</v>
      </c>
      <c r="M940" t="str">
        <f t="shared" si="2"/>
        <v>Fekete</v>
      </c>
      <c r="N940" s="8"/>
    </row>
    <row r="941" spans="1:14" ht="12.75" hidden="1">
      <c r="A941" s="1" t="str">
        <f t="shared" si="0"/>
        <v>BratislavaPoslanec5</v>
      </c>
      <c r="B941" s="1" t="s">
        <v>302</v>
      </c>
      <c r="C941" s="1" t="s">
        <v>1719</v>
      </c>
      <c r="D941" s="1" t="s">
        <v>26</v>
      </c>
      <c r="E941" s="1">
        <v>4</v>
      </c>
      <c r="F941" s="1">
        <v>5</v>
      </c>
      <c r="G941" s="1">
        <v>5</v>
      </c>
      <c r="H941" s="1" t="s">
        <v>793</v>
      </c>
      <c r="I941" s="1"/>
      <c r="K941" s="1">
        <v>63</v>
      </c>
      <c r="L941" s="5" t="str">
        <f t="shared" si="1"/>
        <v>Ladislav Fogarassy (63 r.)</v>
      </c>
      <c r="M941" t="str">
        <f t="shared" si="2"/>
        <v>Fogarassy</v>
      </c>
      <c r="N941" s="8"/>
    </row>
    <row r="942" spans="1:14" ht="12.75" hidden="1">
      <c r="A942" s="1" t="str">
        <f t="shared" si="0"/>
        <v>BratislavaPoslanec6</v>
      </c>
      <c r="B942" s="1" t="s">
        <v>302</v>
      </c>
      <c r="C942" s="1" t="s">
        <v>1719</v>
      </c>
      <c r="D942" s="1" t="s">
        <v>26</v>
      </c>
      <c r="E942" s="1">
        <v>4</v>
      </c>
      <c r="F942" s="1">
        <v>5</v>
      </c>
      <c r="G942" s="1">
        <v>6</v>
      </c>
      <c r="H942" s="1" t="s">
        <v>797</v>
      </c>
      <c r="I942" s="1" t="s">
        <v>21</v>
      </c>
      <c r="K942" s="1">
        <v>45</v>
      </c>
      <c r="L942" s="5" t="str">
        <f t="shared" si="1"/>
        <v>Ing. Juraj Galbavý (45 r.)</v>
      </c>
      <c r="M942" t="str">
        <f t="shared" si="2"/>
        <v>Galbavý</v>
      </c>
      <c r="N942" s="8"/>
    </row>
    <row r="943" spans="1:14" ht="12.75" hidden="1">
      <c r="A943" s="1" t="str">
        <f t="shared" si="0"/>
        <v>BratislavaPoslanec7</v>
      </c>
      <c r="B943" s="1" t="s">
        <v>302</v>
      </c>
      <c r="C943" s="1" t="s">
        <v>1719</v>
      </c>
      <c r="D943" s="1" t="s">
        <v>26</v>
      </c>
      <c r="E943" s="1">
        <v>4</v>
      </c>
      <c r="F943" s="1">
        <v>5</v>
      </c>
      <c r="G943" s="1">
        <v>7</v>
      </c>
      <c r="H943" s="1" t="s">
        <v>799</v>
      </c>
      <c r="I943" s="1" t="s">
        <v>21</v>
      </c>
      <c r="K943" s="1">
        <v>42</v>
      </c>
      <c r="L943" s="5" t="str">
        <f t="shared" si="1"/>
        <v>Ing. Mário Gogora (42 r.)</v>
      </c>
      <c r="M943" t="str">
        <f t="shared" si="2"/>
        <v>Gogora</v>
      </c>
      <c r="N943" s="8"/>
    </row>
    <row r="944" spans="1:14" ht="12.75" hidden="1">
      <c r="A944" s="1" t="str">
        <f t="shared" si="0"/>
        <v>BratislavaPoslanec8</v>
      </c>
      <c r="B944" s="1" t="s">
        <v>302</v>
      </c>
      <c r="C944" s="1" t="s">
        <v>1719</v>
      </c>
      <c r="D944" s="1" t="s">
        <v>26</v>
      </c>
      <c r="E944" s="1">
        <v>4</v>
      </c>
      <c r="F944" s="1">
        <v>5</v>
      </c>
      <c r="G944" s="1">
        <v>8</v>
      </c>
      <c r="H944" s="1" t="s">
        <v>801</v>
      </c>
      <c r="I944" s="1" t="s">
        <v>1724</v>
      </c>
      <c r="K944" s="1">
        <v>59</v>
      </c>
      <c r="L944" s="5" t="str">
        <f t="shared" si="1"/>
        <v>prom. právnik Marian Greksa (59 r.)</v>
      </c>
      <c r="M944" t="str">
        <f t="shared" si="2"/>
        <v>Greksa</v>
      </c>
      <c r="N944" s="8"/>
    </row>
    <row r="945" spans="1:14" ht="12.75" hidden="1">
      <c r="A945" s="1" t="str">
        <f t="shared" si="0"/>
        <v>BratislavaPoslanec9</v>
      </c>
      <c r="B945" s="1" t="s">
        <v>302</v>
      </c>
      <c r="C945" s="1" t="s">
        <v>1719</v>
      </c>
      <c r="D945" s="1" t="s">
        <v>26</v>
      </c>
      <c r="E945" s="1">
        <v>4</v>
      </c>
      <c r="F945" s="1">
        <v>5</v>
      </c>
      <c r="G945" s="1">
        <v>9</v>
      </c>
      <c r="H945" s="1" t="s">
        <v>805</v>
      </c>
      <c r="I945" s="1"/>
      <c r="K945" s="1">
        <v>66</v>
      </c>
      <c r="L945" s="5" t="str">
        <f t="shared" si="1"/>
        <v>Peter Hochschorner (66 r.)</v>
      </c>
      <c r="M945" t="str">
        <f t="shared" si="2"/>
        <v>Hochschorner</v>
      </c>
      <c r="N945" s="8"/>
    </row>
    <row r="946" spans="1:14" ht="12.75" hidden="1">
      <c r="A946" s="1" t="str">
        <f t="shared" si="0"/>
        <v>BratislavaPoslanec10</v>
      </c>
      <c r="B946" s="1" t="s">
        <v>302</v>
      </c>
      <c r="C946" s="1" t="s">
        <v>1719</v>
      </c>
      <c r="D946" s="1" t="s">
        <v>26</v>
      </c>
      <c r="E946" s="1">
        <v>4</v>
      </c>
      <c r="F946" s="1">
        <v>5</v>
      </c>
      <c r="G946" s="1">
        <v>10</v>
      </c>
      <c r="H946" s="1" t="s">
        <v>1815</v>
      </c>
      <c r="I946" s="1" t="s">
        <v>28</v>
      </c>
      <c r="K946" s="1">
        <v>41</v>
      </c>
      <c r="L946" s="5" t="str">
        <f t="shared" si="1"/>
        <v>Mgr. Roman Ivan (41 r.)</v>
      </c>
      <c r="M946" t="str">
        <f t="shared" si="2"/>
        <v>Ivan</v>
      </c>
      <c r="N946" s="8"/>
    </row>
    <row r="947" spans="1:14" ht="12.75" hidden="1">
      <c r="A947" s="1" t="str">
        <f t="shared" si="0"/>
        <v>BratislavaPoslanec11</v>
      </c>
      <c r="B947" s="1" t="s">
        <v>302</v>
      </c>
      <c r="C947" s="1" t="s">
        <v>1719</v>
      </c>
      <c r="D947" s="1" t="s">
        <v>26</v>
      </c>
      <c r="E947" s="1">
        <v>4</v>
      </c>
      <c r="F947" s="1">
        <v>5</v>
      </c>
      <c r="G947" s="1">
        <v>11</v>
      </c>
      <c r="H947" s="1" t="s">
        <v>1904</v>
      </c>
      <c r="I947" s="1"/>
      <c r="K947" s="1">
        <v>31</v>
      </c>
      <c r="L947" s="5" t="str">
        <f t="shared" si="1"/>
        <v>Martin Izák (31 r.)</v>
      </c>
      <c r="M947" t="str">
        <f t="shared" si="2"/>
        <v>Izák</v>
      </c>
      <c r="N947" s="8"/>
    </row>
    <row r="948" spans="1:14" ht="12.75" hidden="1">
      <c r="A948" s="1" t="str">
        <f t="shared" si="0"/>
        <v>BratislavaPoslanec12</v>
      </c>
      <c r="B948" s="1" t="s">
        <v>302</v>
      </c>
      <c r="C948" s="1" t="s">
        <v>1719</v>
      </c>
      <c r="D948" s="1" t="s">
        <v>26</v>
      </c>
      <c r="E948" s="1">
        <v>4</v>
      </c>
      <c r="F948" s="1">
        <v>5</v>
      </c>
      <c r="G948" s="1">
        <v>12</v>
      </c>
      <c r="H948" s="1" t="s">
        <v>895</v>
      </c>
      <c r="I948" s="1" t="s">
        <v>127</v>
      </c>
      <c r="K948" s="1">
        <v>31</v>
      </c>
      <c r="L948" s="5" t="str">
        <f t="shared" si="1"/>
        <v>Ing. arch. Michala Kozáková (31 r.)</v>
      </c>
      <c r="M948" t="str">
        <f t="shared" si="2"/>
        <v>Kozáková</v>
      </c>
      <c r="N948" s="8"/>
    </row>
    <row r="949" spans="1:14" ht="12.75" hidden="1">
      <c r="A949" s="1" t="str">
        <f t="shared" si="0"/>
        <v>BratislavaPoslanec13</v>
      </c>
      <c r="B949" s="1" t="s">
        <v>302</v>
      </c>
      <c r="C949" s="1" t="s">
        <v>1719</v>
      </c>
      <c r="D949" s="1" t="s">
        <v>26</v>
      </c>
      <c r="E949" s="1">
        <v>4</v>
      </c>
      <c r="F949" s="1">
        <v>5</v>
      </c>
      <c r="G949" s="1">
        <v>13</v>
      </c>
      <c r="H949" s="1" t="s">
        <v>910</v>
      </c>
      <c r="I949" s="1"/>
      <c r="K949" s="1">
        <v>25</v>
      </c>
      <c r="L949" s="5" t="str">
        <f t="shared" si="1"/>
        <v>Jakub Kuruc (25 r.)</v>
      </c>
      <c r="M949" t="str">
        <f t="shared" si="2"/>
        <v>Kuruc</v>
      </c>
      <c r="N949" s="8"/>
    </row>
    <row r="950" spans="1:14" ht="12.75" hidden="1">
      <c r="A950" s="1" t="str">
        <f t="shared" si="0"/>
        <v>BratislavaPoslanec14</v>
      </c>
      <c r="B950" s="1" t="s">
        <v>302</v>
      </c>
      <c r="C950" s="1" t="s">
        <v>1719</v>
      </c>
      <c r="D950" s="1" t="s">
        <v>26</v>
      </c>
      <c r="E950" s="1">
        <v>4</v>
      </c>
      <c r="F950" s="1">
        <v>5</v>
      </c>
      <c r="G950" s="1">
        <v>14</v>
      </c>
      <c r="H950" s="1" t="s">
        <v>917</v>
      </c>
      <c r="I950" s="1" t="s">
        <v>21</v>
      </c>
      <c r="K950" s="1">
        <v>56</v>
      </c>
      <c r="L950" s="5" t="str">
        <f t="shared" si="1"/>
        <v>Ing. Roman Masár (56 r.)</v>
      </c>
      <c r="M950" t="str">
        <f t="shared" si="2"/>
        <v>Masár</v>
      </c>
      <c r="N950" s="8"/>
    </row>
    <row r="951" spans="1:14" ht="12.75" hidden="1">
      <c r="A951" s="1" t="str">
        <f t="shared" si="0"/>
        <v>BratislavaPoslanec15</v>
      </c>
      <c r="B951" s="1" t="s">
        <v>302</v>
      </c>
      <c r="C951" s="1" t="s">
        <v>1719</v>
      </c>
      <c r="D951" s="1" t="s">
        <v>26</v>
      </c>
      <c r="E951" s="1">
        <v>4</v>
      </c>
      <c r="F951" s="1">
        <v>5</v>
      </c>
      <c r="G951" s="1">
        <v>15</v>
      </c>
      <c r="H951" s="1" t="s">
        <v>1911</v>
      </c>
      <c r="I951" s="1" t="s">
        <v>28</v>
      </c>
      <c r="K951" s="1">
        <v>36</v>
      </c>
      <c r="L951" s="5" t="str">
        <f t="shared" si="1"/>
        <v>Mgr. Michal Novota (36 r.)</v>
      </c>
      <c r="M951" t="str">
        <f t="shared" si="2"/>
        <v>Novota</v>
      </c>
      <c r="N951" s="8"/>
    </row>
    <row r="952" spans="1:14" ht="12.75" hidden="1">
      <c r="A952" s="1" t="str">
        <f t="shared" si="0"/>
        <v>BratislavaPoslanec16</v>
      </c>
      <c r="B952" s="1" t="s">
        <v>302</v>
      </c>
      <c r="C952" s="1" t="s">
        <v>1719</v>
      </c>
      <c r="D952" s="1" t="s">
        <v>26</v>
      </c>
      <c r="E952" s="1">
        <v>4</v>
      </c>
      <c r="F952" s="1">
        <v>5</v>
      </c>
      <c r="G952" s="1">
        <v>16</v>
      </c>
      <c r="H952" s="1" t="s">
        <v>1913</v>
      </c>
      <c r="I952" s="1" t="s">
        <v>41</v>
      </c>
      <c r="J952" s="1" t="s">
        <v>597</v>
      </c>
      <c r="K952" s="1">
        <v>36</v>
      </c>
      <c r="L952" s="5" t="str">
        <f t="shared" si="1"/>
        <v>PhDr. Daniela Palúchová PhD. MPH (36 r.)</v>
      </c>
      <c r="M952" t="str">
        <f t="shared" si="2"/>
        <v>Palúchová</v>
      </c>
      <c r="N952" s="8"/>
    </row>
    <row r="953" spans="1:14" ht="12.75" hidden="1">
      <c r="A953" s="1" t="str">
        <f t="shared" si="0"/>
        <v>BratislavaPoslanec17</v>
      </c>
      <c r="B953" s="1" t="s">
        <v>302</v>
      </c>
      <c r="C953" s="1" t="s">
        <v>1719</v>
      </c>
      <c r="D953" s="1" t="s">
        <v>26</v>
      </c>
      <c r="E953" s="1">
        <v>4</v>
      </c>
      <c r="F953" s="1">
        <v>5</v>
      </c>
      <c r="G953" s="1">
        <v>17</v>
      </c>
      <c r="H953" s="1" t="s">
        <v>950</v>
      </c>
      <c r="I953" s="1" t="s">
        <v>48</v>
      </c>
      <c r="K953" s="1">
        <v>65</v>
      </c>
      <c r="L953" s="5" t="str">
        <f t="shared" si="1"/>
        <v>JUDr. Blanka Slaninová (65 r.)</v>
      </c>
      <c r="M953" t="str">
        <f t="shared" si="2"/>
        <v>Slaninová</v>
      </c>
      <c r="N953" s="8"/>
    </row>
    <row r="954" spans="1:14" ht="12.75" hidden="1">
      <c r="A954" s="1" t="str">
        <f t="shared" si="0"/>
        <v>BratislavaPoslanec18</v>
      </c>
      <c r="B954" s="1" t="s">
        <v>302</v>
      </c>
      <c r="C954" s="1" t="s">
        <v>1719</v>
      </c>
      <c r="D954" s="1" t="s">
        <v>26</v>
      </c>
      <c r="E954" s="1">
        <v>4</v>
      </c>
      <c r="F954" s="1">
        <v>5</v>
      </c>
      <c r="G954" s="1">
        <v>18</v>
      </c>
      <c r="H954" s="1" t="s">
        <v>1917</v>
      </c>
      <c r="I954" s="1"/>
      <c r="K954" s="1">
        <v>46</v>
      </c>
      <c r="L954" s="5" t="str">
        <f t="shared" si="1"/>
        <v>Patrik Slivarich (46 r.)</v>
      </c>
      <c r="M954" t="str">
        <f t="shared" si="2"/>
        <v>Slivarich</v>
      </c>
      <c r="N954" s="8"/>
    </row>
    <row r="955" spans="1:14" ht="12.75" hidden="1">
      <c r="A955" s="1" t="str">
        <f t="shared" si="0"/>
        <v>BratislavaPoslanec19</v>
      </c>
      <c r="B955" s="1" t="s">
        <v>302</v>
      </c>
      <c r="C955" s="1" t="s">
        <v>1719</v>
      </c>
      <c r="D955" s="1" t="s">
        <v>26</v>
      </c>
      <c r="E955" s="1">
        <v>4</v>
      </c>
      <c r="F955" s="1">
        <v>5</v>
      </c>
      <c r="G955" s="1">
        <v>19</v>
      </c>
      <c r="H955" s="1" t="s">
        <v>1919</v>
      </c>
      <c r="I955" s="1"/>
      <c r="K955" s="1">
        <v>52</v>
      </c>
      <c r="L955" s="5" t="str">
        <f t="shared" si="1"/>
        <v>Darina Šobáňová (52 r.)</v>
      </c>
      <c r="M955" t="str">
        <f t="shared" si="2"/>
        <v>Šobáňová</v>
      </c>
      <c r="N955" s="8"/>
    </row>
    <row r="956" spans="1:14" ht="12.75" hidden="1">
      <c r="A956" s="1" t="str">
        <f t="shared" si="0"/>
        <v>BratislavaPoslanec20</v>
      </c>
      <c r="B956" s="1" t="s">
        <v>302</v>
      </c>
      <c r="C956" s="1" t="s">
        <v>1719</v>
      </c>
      <c r="D956" s="1" t="s">
        <v>26</v>
      </c>
      <c r="E956" s="1">
        <v>4</v>
      </c>
      <c r="F956" s="1">
        <v>5</v>
      </c>
      <c r="G956" s="1">
        <v>20</v>
      </c>
      <c r="H956" s="1" t="s">
        <v>1922</v>
      </c>
      <c r="I956" s="1" t="s">
        <v>39</v>
      </c>
      <c r="K956" s="1">
        <v>42</v>
      </c>
      <c r="L956" s="5" t="str">
        <f t="shared" si="1"/>
        <v>Bc. David Toya (42 r.)</v>
      </c>
      <c r="M956" t="str">
        <f t="shared" si="2"/>
        <v>Toya</v>
      </c>
      <c r="N956" s="8"/>
    </row>
    <row r="957" spans="1:14" ht="12.75" hidden="1">
      <c r="A957" s="1" t="str">
        <f t="shared" si="0"/>
        <v>BratislavaPoslanec21</v>
      </c>
      <c r="B957" s="1" t="s">
        <v>302</v>
      </c>
      <c r="C957" s="1" t="s">
        <v>1719</v>
      </c>
      <c r="D957" s="1" t="s">
        <v>26</v>
      </c>
      <c r="E957" s="1">
        <v>4</v>
      </c>
      <c r="F957" s="1">
        <v>5</v>
      </c>
      <c r="G957" s="1">
        <v>21</v>
      </c>
      <c r="H957" s="1" t="s">
        <v>971</v>
      </c>
      <c r="I957" s="1" t="s">
        <v>48</v>
      </c>
      <c r="J957" s="1" t="s">
        <v>42</v>
      </c>
      <c r="K957" s="1">
        <v>43</v>
      </c>
      <c r="L957" s="5" t="str">
        <f t="shared" si="1"/>
        <v>JUDr. Milan Vetrák PhD. (43 r.)</v>
      </c>
      <c r="M957" t="str">
        <f t="shared" si="2"/>
        <v>Vetrák</v>
      </c>
      <c r="N957" s="8"/>
    </row>
    <row r="958" spans="1:14" ht="12.75" hidden="1">
      <c r="A958" s="1" t="str">
        <f t="shared" si="0"/>
        <v>BratislavaPoslanec22</v>
      </c>
      <c r="B958" s="1" t="s">
        <v>302</v>
      </c>
      <c r="C958" s="1" t="s">
        <v>1719</v>
      </c>
      <c r="D958" s="1" t="s">
        <v>26</v>
      </c>
      <c r="E958" s="1">
        <v>4</v>
      </c>
      <c r="F958" s="1">
        <v>5</v>
      </c>
      <c r="G958" s="1">
        <v>22</v>
      </c>
      <c r="H958" s="1" t="s">
        <v>975</v>
      </c>
      <c r="I958" s="1" t="s">
        <v>21</v>
      </c>
      <c r="J958" s="1" t="s">
        <v>42</v>
      </c>
      <c r="K958" s="1">
        <v>51</v>
      </c>
      <c r="L958" s="5" t="str">
        <f t="shared" si="1"/>
        <v>Ing. Jarmila Vidová PhD. (51 r.)</v>
      </c>
      <c r="M958" t="str">
        <f t="shared" si="2"/>
        <v>Vidová</v>
      </c>
      <c r="N958" s="8"/>
    </row>
    <row r="959" spans="1:14" ht="12.75" hidden="1">
      <c r="A959" s="1" t="str">
        <f t="shared" si="0"/>
        <v>BratislavaPoslanec1</v>
      </c>
      <c r="B959" s="1" t="s">
        <v>302</v>
      </c>
      <c r="C959" s="1" t="s">
        <v>1719</v>
      </c>
      <c r="D959" s="1" t="s">
        <v>26</v>
      </c>
      <c r="E959" s="1">
        <v>5</v>
      </c>
      <c r="F959" s="1">
        <v>6</v>
      </c>
      <c r="G959" s="1">
        <v>1</v>
      </c>
      <c r="H959" s="1" t="s">
        <v>1927</v>
      </c>
      <c r="I959" s="1"/>
      <c r="K959" s="1">
        <v>63</v>
      </c>
      <c r="L959" s="5" t="str">
        <f t="shared" si="1"/>
        <v>Oľga Adamčiaková (63 r.)</v>
      </c>
      <c r="M959" t="str">
        <f t="shared" si="2"/>
        <v>Adamčiaková</v>
      </c>
      <c r="N959" s="8"/>
    </row>
    <row r="960" spans="1:14" ht="12.75" hidden="1">
      <c r="A960" s="1" t="str">
        <f t="shared" si="0"/>
        <v>BratislavaPoslanec2</v>
      </c>
      <c r="B960" s="1" t="s">
        <v>302</v>
      </c>
      <c r="C960" s="1" t="s">
        <v>1719</v>
      </c>
      <c r="D960" s="1" t="s">
        <v>26</v>
      </c>
      <c r="E960" s="1">
        <v>5</v>
      </c>
      <c r="F960" s="1">
        <v>6</v>
      </c>
      <c r="G960" s="1">
        <v>2</v>
      </c>
      <c r="H960" s="1" t="s">
        <v>1930</v>
      </c>
      <c r="I960" s="1"/>
      <c r="K960" s="1">
        <v>35</v>
      </c>
      <c r="L960" s="5" t="str">
        <f t="shared" si="1"/>
        <v>Tomáš Barinka (35 r.)</v>
      </c>
      <c r="M960" t="str">
        <f t="shared" si="2"/>
        <v>Barinka</v>
      </c>
      <c r="N960" s="8"/>
    </row>
    <row r="961" spans="1:14" ht="12.75" hidden="1">
      <c r="A961" s="1" t="str">
        <f t="shared" si="0"/>
        <v>BratislavaPoslanec3</v>
      </c>
      <c r="B961" s="1" t="s">
        <v>302</v>
      </c>
      <c r="C961" s="1" t="s">
        <v>1719</v>
      </c>
      <c r="D961" s="1" t="s">
        <v>26</v>
      </c>
      <c r="E961" s="1">
        <v>5</v>
      </c>
      <c r="F961" s="1">
        <v>6</v>
      </c>
      <c r="G961" s="1">
        <v>3</v>
      </c>
      <c r="H961" s="1" t="s">
        <v>1932</v>
      </c>
      <c r="I961" s="1" t="s">
        <v>21</v>
      </c>
      <c r="J961" s="1" t="s">
        <v>42</v>
      </c>
      <c r="K961" s="1">
        <v>29</v>
      </c>
      <c r="L961" s="5" t="str">
        <f t="shared" si="1"/>
        <v>Ing. Miroslav Behúl PhD. (29 r.)</v>
      </c>
      <c r="M961" t="str">
        <f t="shared" si="2"/>
        <v>Behúl</v>
      </c>
      <c r="N961" s="8"/>
    </row>
    <row r="962" spans="1:14" ht="12.75" hidden="1">
      <c r="A962" s="1" t="str">
        <f t="shared" si="0"/>
        <v>BratislavaPoslanec4</v>
      </c>
      <c r="B962" s="1" t="s">
        <v>302</v>
      </c>
      <c r="C962" s="1" t="s">
        <v>1719</v>
      </c>
      <c r="D962" s="1" t="s">
        <v>26</v>
      </c>
      <c r="E962" s="1">
        <v>5</v>
      </c>
      <c r="F962" s="1">
        <v>6</v>
      </c>
      <c r="G962" s="1">
        <v>4</v>
      </c>
      <c r="H962" s="1" t="s">
        <v>1934</v>
      </c>
      <c r="I962" s="1" t="s">
        <v>28</v>
      </c>
      <c r="K962" s="1">
        <v>40</v>
      </c>
      <c r="L962" s="5" t="str">
        <f t="shared" si="1"/>
        <v>Mgr. Lena Bočkayová (40 r.)</v>
      </c>
      <c r="M962" t="str">
        <f t="shared" si="2"/>
        <v>Bočkayová</v>
      </c>
      <c r="N962" s="8"/>
    </row>
    <row r="963" spans="1:14" ht="12.75" hidden="1">
      <c r="A963" s="1" t="str">
        <f t="shared" si="0"/>
        <v>BratislavaPoslanec5</v>
      </c>
      <c r="B963" s="1" t="s">
        <v>302</v>
      </c>
      <c r="C963" s="1" t="s">
        <v>1719</v>
      </c>
      <c r="D963" s="1" t="s">
        <v>26</v>
      </c>
      <c r="E963" s="1">
        <v>5</v>
      </c>
      <c r="F963" s="1">
        <v>6</v>
      </c>
      <c r="G963" s="1">
        <v>5</v>
      </c>
      <c r="H963" s="1" t="s">
        <v>1937</v>
      </c>
      <c r="I963" s="1" t="s">
        <v>21</v>
      </c>
      <c r="J963" s="1" t="s">
        <v>42</v>
      </c>
      <c r="K963" s="1">
        <v>29</v>
      </c>
      <c r="L963" s="5" t="str">
        <f t="shared" si="1"/>
        <v>Ing. Michal Černý PhD. (29 r.)</v>
      </c>
      <c r="M963" t="str">
        <f t="shared" si="2"/>
        <v>Černý</v>
      </c>
      <c r="N963" s="8"/>
    </row>
    <row r="964" spans="1:14" ht="12.75" hidden="1">
      <c r="A964" s="1" t="str">
        <f t="shared" si="0"/>
        <v>BratislavaPoslanec6</v>
      </c>
      <c r="B964" s="1" t="s">
        <v>302</v>
      </c>
      <c r="C964" s="1" t="s">
        <v>1719</v>
      </c>
      <c r="D964" s="1" t="s">
        <v>26</v>
      </c>
      <c r="E964" s="1">
        <v>5</v>
      </c>
      <c r="F964" s="1">
        <v>6</v>
      </c>
      <c r="G964" s="1">
        <v>6</v>
      </c>
      <c r="H964" s="1" t="s">
        <v>1940</v>
      </c>
      <c r="I964" s="1" t="s">
        <v>28</v>
      </c>
      <c r="K964" s="1">
        <v>31</v>
      </c>
      <c r="L964" s="5" t="str">
        <f t="shared" si="1"/>
        <v>Mgr. Matej Ďurčo (31 r.)</v>
      </c>
      <c r="M964" t="str">
        <f t="shared" si="2"/>
        <v>Ďurčo</v>
      </c>
      <c r="N964" s="8"/>
    </row>
    <row r="965" spans="1:14" ht="12.75" hidden="1">
      <c r="A965" s="1" t="str">
        <f t="shared" si="0"/>
        <v>BratislavaPoslanec7</v>
      </c>
      <c r="B965" s="1" t="s">
        <v>302</v>
      </c>
      <c r="C965" s="1" t="s">
        <v>1719</v>
      </c>
      <c r="D965" s="1" t="s">
        <v>26</v>
      </c>
      <c r="E965" s="1">
        <v>5</v>
      </c>
      <c r="F965" s="1">
        <v>6</v>
      </c>
      <c r="G965" s="1">
        <v>7</v>
      </c>
      <c r="H965" s="1" t="s">
        <v>789</v>
      </c>
      <c r="I965" s="1" t="s">
        <v>41</v>
      </c>
      <c r="K965" s="1">
        <v>56</v>
      </c>
      <c r="L965" s="5" t="str">
        <f t="shared" si="1"/>
        <v>PhDr. Ľudmila Farkašovská (56 r.)</v>
      </c>
      <c r="M965" t="str">
        <f t="shared" si="2"/>
        <v>Farkašovská</v>
      </c>
      <c r="N965" s="8"/>
    </row>
    <row r="966" spans="1:14" ht="12.75" hidden="1">
      <c r="A966" s="1" t="str">
        <f t="shared" si="0"/>
        <v>BratislavaPoslanec8</v>
      </c>
      <c r="B966" s="1" t="s">
        <v>302</v>
      </c>
      <c r="C966" s="1" t="s">
        <v>1719</v>
      </c>
      <c r="D966" s="1" t="s">
        <v>26</v>
      </c>
      <c r="E966" s="1">
        <v>5</v>
      </c>
      <c r="F966" s="1">
        <v>6</v>
      </c>
      <c r="G966" s="1">
        <v>8</v>
      </c>
      <c r="H966" s="1" t="s">
        <v>1944</v>
      </c>
      <c r="I966" s="1" t="s">
        <v>21</v>
      </c>
      <c r="K966" s="1">
        <v>43</v>
      </c>
      <c r="L966" s="5" t="str">
        <f t="shared" si="1"/>
        <v>Ing. Jarmila Gonzalez Lemus (43 r.)</v>
      </c>
      <c r="M966" t="str">
        <f t="shared" si="2"/>
        <v>Gonzalez Lemus</v>
      </c>
      <c r="N966" s="8"/>
    </row>
    <row r="967" spans="1:14" ht="12.75" hidden="1">
      <c r="A967" s="1" t="str">
        <f t="shared" si="0"/>
        <v>BratislavaPoslanec9</v>
      </c>
      <c r="B967" s="1" t="s">
        <v>302</v>
      </c>
      <c r="C967" s="1" t="s">
        <v>1719</v>
      </c>
      <c r="D967" s="1" t="s">
        <v>26</v>
      </c>
      <c r="E967" s="1">
        <v>5</v>
      </c>
      <c r="F967" s="1">
        <v>6</v>
      </c>
      <c r="G967" s="1">
        <v>9</v>
      </c>
      <c r="H967" s="1" t="s">
        <v>1946</v>
      </c>
      <c r="I967" s="1" t="s">
        <v>21</v>
      </c>
      <c r="K967" s="1">
        <v>66</v>
      </c>
      <c r="L967" s="5" t="str">
        <f t="shared" si="1"/>
        <v>Ing. Stanislav Horínek (66 r.)</v>
      </c>
      <c r="M967" t="str">
        <f t="shared" si="2"/>
        <v>Horínek</v>
      </c>
      <c r="N967" s="8"/>
    </row>
    <row r="968" spans="1:14" ht="12.75" hidden="1">
      <c r="A968" s="1" t="str">
        <f t="shared" si="0"/>
        <v>BratislavaPoslanec10</v>
      </c>
      <c r="B968" s="1" t="s">
        <v>302</v>
      </c>
      <c r="C968" s="1" t="s">
        <v>1719</v>
      </c>
      <c r="D968" s="1" t="s">
        <v>26</v>
      </c>
      <c r="E968" s="1">
        <v>5</v>
      </c>
      <c r="F968" s="1">
        <v>6</v>
      </c>
      <c r="G968" s="1">
        <v>10</v>
      </c>
      <c r="H968" s="1" t="s">
        <v>812</v>
      </c>
      <c r="I968" s="1"/>
      <c r="K968" s="1">
        <v>38</v>
      </c>
      <c r="L968" s="5" t="str">
        <f t="shared" si="1"/>
        <v>Jana Hrehorová (38 r.)</v>
      </c>
      <c r="M968" t="str">
        <f t="shared" si="2"/>
        <v>Hrehorová</v>
      </c>
      <c r="N968" s="8"/>
    </row>
    <row r="969" spans="1:14" ht="12.75" hidden="1">
      <c r="A969" s="1" t="str">
        <f t="shared" si="0"/>
        <v>BratislavaPoslanec11</v>
      </c>
      <c r="B969" s="1" t="s">
        <v>302</v>
      </c>
      <c r="C969" s="1" t="s">
        <v>1719</v>
      </c>
      <c r="D969" s="1" t="s">
        <v>26</v>
      </c>
      <c r="E969" s="1">
        <v>5</v>
      </c>
      <c r="F969" s="1">
        <v>6</v>
      </c>
      <c r="G969" s="1">
        <v>11</v>
      </c>
      <c r="H969" s="1" t="s">
        <v>1950</v>
      </c>
      <c r="I969" s="1" t="s">
        <v>21</v>
      </c>
      <c r="K969" s="1">
        <v>61</v>
      </c>
      <c r="L969" s="5" t="str">
        <f t="shared" si="1"/>
        <v>Ing. Ernest Huska (61 r.)</v>
      </c>
      <c r="M969" t="str">
        <f t="shared" si="2"/>
        <v>Huska</v>
      </c>
      <c r="N969" s="8"/>
    </row>
    <row r="970" spans="1:14" ht="12.75" hidden="1">
      <c r="A970" s="1" t="str">
        <f t="shared" si="0"/>
        <v>BratislavaPoslanec12</v>
      </c>
      <c r="B970" s="1" t="s">
        <v>302</v>
      </c>
      <c r="C970" s="1" t="s">
        <v>1719</v>
      </c>
      <c r="D970" s="1" t="s">
        <v>26</v>
      </c>
      <c r="E970" s="1">
        <v>5</v>
      </c>
      <c r="F970" s="1">
        <v>6</v>
      </c>
      <c r="G970" s="1">
        <v>12</v>
      </c>
      <c r="H970" s="1" t="s">
        <v>1952</v>
      </c>
      <c r="I970" s="1" t="s">
        <v>28</v>
      </c>
      <c r="K970" s="1">
        <v>34</v>
      </c>
      <c r="L970" s="5" t="str">
        <f t="shared" si="1"/>
        <v>Mgr. Ján Kaľavský (34 r.)</v>
      </c>
      <c r="M970" t="str">
        <f t="shared" si="2"/>
        <v>Kaľavský</v>
      </c>
      <c r="N970" s="8"/>
    </row>
    <row r="971" spans="1:14" ht="12.75" hidden="1">
      <c r="A971" s="1" t="str">
        <f t="shared" si="0"/>
        <v>BratislavaPoslanec13</v>
      </c>
      <c r="B971" s="1" t="s">
        <v>302</v>
      </c>
      <c r="C971" s="1" t="s">
        <v>1719</v>
      </c>
      <c r="D971" s="1" t="s">
        <v>26</v>
      </c>
      <c r="E971" s="1">
        <v>5</v>
      </c>
      <c r="F971" s="1">
        <v>6</v>
      </c>
      <c r="G971" s="1">
        <v>13</v>
      </c>
      <c r="H971" s="1" t="s">
        <v>900</v>
      </c>
      <c r="I971" s="1" t="s">
        <v>28</v>
      </c>
      <c r="K971" s="1">
        <v>42</v>
      </c>
      <c r="L971" s="5" t="str">
        <f t="shared" si="1"/>
        <v>Mgr. Denisa Krásna (42 r.)</v>
      </c>
      <c r="M971" t="str">
        <f t="shared" si="2"/>
        <v>Krásna</v>
      </c>
      <c r="N971" s="8"/>
    </row>
    <row r="972" spans="1:14" ht="12.75" hidden="1">
      <c r="A972" s="1" t="str">
        <f t="shared" si="0"/>
        <v>BratislavaPoslanec14</v>
      </c>
      <c r="B972" s="1" t="s">
        <v>302</v>
      </c>
      <c r="C972" s="1" t="s">
        <v>1719</v>
      </c>
      <c r="D972" s="1" t="s">
        <v>26</v>
      </c>
      <c r="E972" s="1">
        <v>5</v>
      </c>
      <c r="F972" s="1">
        <v>6</v>
      </c>
      <c r="G972" s="1">
        <v>14</v>
      </c>
      <c r="H972" s="1" t="s">
        <v>903</v>
      </c>
      <c r="I972" s="1" t="s">
        <v>21</v>
      </c>
      <c r="K972" s="1">
        <v>59</v>
      </c>
      <c r="L972" s="5" t="str">
        <f t="shared" si="1"/>
        <v>Ing. Tatiana Kratochvílová (59 r.)</v>
      </c>
      <c r="M972" t="str">
        <f t="shared" si="2"/>
        <v>Kratochvílová</v>
      </c>
      <c r="N972" s="8"/>
    </row>
    <row r="973" spans="1:14" ht="12.75" hidden="1">
      <c r="A973" s="1" t="str">
        <f t="shared" si="0"/>
        <v>BratislavaPoslanec15</v>
      </c>
      <c r="B973" s="1" t="s">
        <v>302</v>
      </c>
      <c r="C973" s="1" t="s">
        <v>1719</v>
      </c>
      <c r="D973" s="1" t="s">
        <v>26</v>
      </c>
      <c r="E973" s="1">
        <v>5</v>
      </c>
      <c r="F973" s="1">
        <v>6</v>
      </c>
      <c r="G973" s="1">
        <v>15</v>
      </c>
      <c r="H973" s="1" t="s">
        <v>905</v>
      </c>
      <c r="I973" s="1" t="s">
        <v>21</v>
      </c>
      <c r="K973" s="1">
        <v>36</v>
      </c>
      <c r="L973" s="5" t="str">
        <f t="shared" si="1"/>
        <v>Ing. Branislav Krištofič (36 r.)</v>
      </c>
      <c r="M973" t="str">
        <f t="shared" si="2"/>
        <v>Krištofič</v>
      </c>
      <c r="N973" s="8"/>
    </row>
    <row r="974" spans="1:14" ht="12.75" hidden="1">
      <c r="A974" s="1" t="str">
        <f t="shared" si="0"/>
        <v>BratislavaPoslanec16</v>
      </c>
      <c r="B974" s="1" t="s">
        <v>302</v>
      </c>
      <c r="C974" s="1" t="s">
        <v>1719</v>
      </c>
      <c r="D974" s="1" t="s">
        <v>26</v>
      </c>
      <c r="E974" s="1">
        <v>5</v>
      </c>
      <c r="F974" s="1">
        <v>6</v>
      </c>
      <c r="G974" s="1">
        <v>16</v>
      </c>
      <c r="H974" s="1" t="s">
        <v>1957</v>
      </c>
      <c r="I974" s="1"/>
      <c r="K974" s="1">
        <v>41</v>
      </c>
      <c r="L974" s="5" t="str">
        <f t="shared" si="1"/>
        <v>Janka Křečková (41 r.)</v>
      </c>
      <c r="M974" t="str">
        <f t="shared" si="2"/>
        <v>Křečková</v>
      </c>
      <c r="N974" s="8"/>
    </row>
    <row r="975" spans="1:14" ht="12.75" hidden="1">
      <c r="A975" s="1" t="str">
        <f t="shared" si="0"/>
        <v>BratislavaPoslanec17</v>
      </c>
      <c r="B975" s="1" t="s">
        <v>302</v>
      </c>
      <c r="C975" s="1" t="s">
        <v>1719</v>
      </c>
      <c r="D975" s="1" t="s">
        <v>26</v>
      </c>
      <c r="E975" s="1">
        <v>5</v>
      </c>
      <c r="F975" s="1">
        <v>6</v>
      </c>
      <c r="G975" s="1">
        <v>17</v>
      </c>
      <c r="H975" s="1" t="s">
        <v>1959</v>
      </c>
      <c r="I975" s="1"/>
      <c r="K975" s="1">
        <v>59</v>
      </c>
      <c r="L975" s="5" t="str">
        <f t="shared" si="1"/>
        <v>Peter Kuffa (59 r.)</v>
      </c>
      <c r="M975" t="str">
        <f t="shared" si="2"/>
        <v>Kuffa</v>
      </c>
      <c r="N975" s="8"/>
    </row>
    <row r="976" spans="1:14" ht="12.75" hidden="1">
      <c r="A976" s="1" t="str">
        <f t="shared" si="0"/>
        <v>BratislavaPoslanec18</v>
      </c>
      <c r="B976" s="1" t="s">
        <v>302</v>
      </c>
      <c r="C976" s="1" t="s">
        <v>1719</v>
      </c>
      <c r="D976" s="1" t="s">
        <v>26</v>
      </c>
      <c r="E976" s="1">
        <v>5</v>
      </c>
      <c r="F976" s="1">
        <v>6</v>
      </c>
      <c r="G976" s="1">
        <v>18</v>
      </c>
      <c r="H976" s="1" t="s">
        <v>915</v>
      </c>
      <c r="I976" s="1" t="s">
        <v>39</v>
      </c>
      <c r="K976" s="1">
        <v>25</v>
      </c>
      <c r="L976" s="5" t="str">
        <f t="shared" si="1"/>
        <v>Bc. Marko Madaras (25 r.)</v>
      </c>
      <c r="M976" t="str">
        <f t="shared" si="2"/>
        <v>Madaras</v>
      </c>
      <c r="N976" s="8"/>
    </row>
    <row r="977" spans="1:14" ht="12.75" hidden="1">
      <c r="A977" s="1" t="str">
        <f t="shared" si="0"/>
        <v>BratislavaPoslanec19</v>
      </c>
      <c r="B977" s="1" t="s">
        <v>302</v>
      </c>
      <c r="C977" s="1" t="s">
        <v>1719</v>
      </c>
      <c r="D977" s="1" t="s">
        <v>26</v>
      </c>
      <c r="E977" s="1">
        <v>5</v>
      </c>
      <c r="F977" s="1">
        <v>6</v>
      </c>
      <c r="G977" s="1">
        <v>19</v>
      </c>
      <c r="H977" s="1" t="s">
        <v>923</v>
      </c>
      <c r="I977" s="1" t="s">
        <v>28</v>
      </c>
      <c r="K977" s="1">
        <v>36</v>
      </c>
      <c r="L977" s="5" t="str">
        <f t="shared" si="1"/>
        <v>Mgr. Ján Mažgút (36 r.)</v>
      </c>
      <c r="M977" t="str">
        <f t="shared" si="2"/>
        <v>Mažgút</v>
      </c>
      <c r="N977" s="8"/>
    </row>
    <row r="978" spans="1:14" ht="12.75" hidden="1">
      <c r="A978" s="1" t="str">
        <f t="shared" si="0"/>
        <v>BratislavaPoslanec20</v>
      </c>
      <c r="B978" s="1" t="s">
        <v>302</v>
      </c>
      <c r="C978" s="1" t="s">
        <v>1719</v>
      </c>
      <c r="D978" s="1" t="s">
        <v>26</v>
      </c>
      <c r="E978" s="1">
        <v>5</v>
      </c>
      <c r="F978" s="1">
        <v>6</v>
      </c>
      <c r="G978" s="1">
        <v>20</v>
      </c>
      <c r="H978" s="1" t="s">
        <v>935</v>
      </c>
      <c r="I978" s="1" t="s">
        <v>21</v>
      </c>
      <c r="K978" s="1">
        <v>62</v>
      </c>
      <c r="L978" s="5" t="str">
        <f t="shared" si="1"/>
        <v>Ing. Oľga Paučová (62 r.)</v>
      </c>
      <c r="M978" t="str">
        <f t="shared" si="2"/>
        <v>Paučová</v>
      </c>
      <c r="N978" s="8"/>
    </row>
    <row r="979" spans="1:14" ht="12.75" hidden="1">
      <c r="A979" s="1" t="str">
        <f t="shared" si="0"/>
        <v>BratislavaPoslanec21</v>
      </c>
      <c r="B979" s="1" t="s">
        <v>302</v>
      </c>
      <c r="C979" s="1" t="s">
        <v>1719</v>
      </c>
      <c r="D979" s="1" t="s">
        <v>26</v>
      </c>
      <c r="E979" s="1">
        <v>5</v>
      </c>
      <c r="F979" s="1">
        <v>6</v>
      </c>
      <c r="G979" s="1">
        <v>21</v>
      </c>
      <c r="H979" s="1" t="s">
        <v>1967</v>
      </c>
      <c r="I979" s="1"/>
      <c r="K979" s="1">
        <v>32</v>
      </c>
      <c r="L979" s="5" t="str">
        <f t="shared" si="1"/>
        <v>Jakub Steiner (32 r.)</v>
      </c>
      <c r="M979" t="str">
        <f t="shared" si="2"/>
        <v>Steiner</v>
      </c>
      <c r="N979" s="8"/>
    </row>
    <row r="980" spans="1:14" ht="12.75" hidden="1">
      <c r="A980" s="1" t="str">
        <f t="shared" si="0"/>
        <v>BratislavaPoslanec22</v>
      </c>
      <c r="B980" s="1" t="s">
        <v>302</v>
      </c>
      <c r="C980" s="1" t="s">
        <v>1719</v>
      </c>
      <c r="D980" s="1" t="s">
        <v>26</v>
      </c>
      <c r="E980" s="1">
        <v>5</v>
      </c>
      <c r="F980" s="1">
        <v>6</v>
      </c>
      <c r="G980" s="1">
        <v>22</v>
      </c>
      <c r="H980" s="1" t="s">
        <v>1969</v>
      </c>
      <c r="I980" s="1" t="s">
        <v>21</v>
      </c>
      <c r="K980" s="1">
        <v>71</v>
      </c>
      <c r="L980" s="5" t="str">
        <f t="shared" si="1"/>
        <v>Ing. Pavel Šesták (71 r.)</v>
      </c>
      <c r="M980" t="str">
        <f t="shared" si="2"/>
        <v>Šesták</v>
      </c>
      <c r="N980" s="8"/>
    </row>
    <row r="981" spans="1:14" ht="12.75" hidden="1">
      <c r="A981" s="1" t="str">
        <f t="shared" si="0"/>
        <v>BratislavaPoslanec23</v>
      </c>
      <c r="B981" s="1" t="s">
        <v>302</v>
      </c>
      <c r="C981" s="1" t="s">
        <v>1719</v>
      </c>
      <c r="D981" s="1" t="s">
        <v>26</v>
      </c>
      <c r="E981" s="1">
        <v>5</v>
      </c>
      <c r="F981" s="1">
        <v>6</v>
      </c>
      <c r="G981" s="1">
        <v>23</v>
      </c>
      <c r="H981" s="1" t="s">
        <v>967</v>
      </c>
      <c r="I981" s="1" t="s">
        <v>28</v>
      </c>
      <c r="K981" s="1">
        <v>30</v>
      </c>
      <c r="L981" s="5" t="str">
        <f t="shared" si="1"/>
        <v>Mgr. Nina Uherčíková (30 r.)</v>
      </c>
      <c r="M981" t="str">
        <f t="shared" si="2"/>
        <v>Uherčíková</v>
      </c>
      <c r="N981" s="8"/>
    </row>
    <row r="982" spans="1:14" ht="12.75" hidden="1">
      <c r="A982" s="1" t="str">
        <f t="shared" si="0"/>
        <v>BratislavaPoslanec24</v>
      </c>
      <c r="B982" s="1" t="s">
        <v>302</v>
      </c>
      <c r="C982" s="1" t="s">
        <v>1719</v>
      </c>
      <c r="D982" s="1" t="s">
        <v>26</v>
      </c>
      <c r="E982" s="1">
        <v>5</v>
      </c>
      <c r="F982" s="1">
        <v>6</v>
      </c>
      <c r="G982" s="1">
        <v>24</v>
      </c>
      <c r="H982" s="1" t="s">
        <v>1972</v>
      </c>
      <c r="I982" s="1" t="s">
        <v>41</v>
      </c>
      <c r="K982" s="1">
        <v>63</v>
      </c>
      <c r="L982" s="5" t="str">
        <f t="shared" si="1"/>
        <v>PhDr. Anna Zelenická (63 r.)</v>
      </c>
      <c r="M982" t="str">
        <f t="shared" si="2"/>
        <v>Zelenická</v>
      </c>
      <c r="N982" s="8"/>
    </row>
    <row r="983" spans="1:14" ht="12.75" hidden="1">
      <c r="A983" s="1" t="str">
        <f t="shared" si="0"/>
        <v>BratislavaPoslanec1</v>
      </c>
      <c r="B983" s="1" t="s">
        <v>302</v>
      </c>
      <c r="C983" s="1" t="s">
        <v>1719</v>
      </c>
      <c r="D983" s="1" t="s">
        <v>26</v>
      </c>
      <c r="E983" s="1">
        <v>6</v>
      </c>
      <c r="F983" s="1">
        <v>5</v>
      </c>
      <c r="G983" s="1">
        <v>1</v>
      </c>
      <c r="H983" s="1" t="s">
        <v>758</v>
      </c>
      <c r="I983" s="1" t="s">
        <v>185</v>
      </c>
      <c r="J983" s="1" t="s">
        <v>42</v>
      </c>
      <c r="K983" s="1">
        <v>65</v>
      </c>
      <c r="L983" s="5" t="str">
        <f t="shared" si="1"/>
        <v>RNDr. Michal Babiar PhD. (65 r.)</v>
      </c>
      <c r="M983" t="str">
        <f t="shared" si="2"/>
        <v>Babiar</v>
      </c>
      <c r="N983" s="8"/>
    </row>
    <row r="984" spans="1:14" ht="12.75" hidden="1">
      <c r="A984" s="1" t="str">
        <f t="shared" si="0"/>
        <v>BratislavaPoslanec2</v>
      </c>
      <c r="B984" s="1" t="s">
        <v>302</v>
      </c>
      <c r="C984" s="1" t="s">
        <v>1719</v>
      </c>
      <c r="D984" s="1" t="s">
        <v>26</v>
      </c>
      <c r="E984" s="1">
        <v>6</v>
      </c>
      <c r="F984" s="1">
        <v>5</v>
      </c>
      <c r="G984" s="1">
        <v>2</v>
      </c>
      <c r="H984" s="1" t="s">
        <v>1976</v>
      </c>
      <c r="I984" s="1" t="s">
        <v>1977</v>
      </c>
      <c r="K984" s="1">
        <v>38</v>
      </c>
      <c r="L984" s="5" t="str">
        <f t="shared" si="1"/>
        <v>Bc. Mgr. Jozef Fischer (38 r.)</v>
      </c>
      <c r="M984" t="str">
        <f t="shared" si="2"/>
        <v>Fischer</v>
      </c>
      <c r="N984" s="8"/>
    </row>
    <row r="985" spans="1:14" ht="12.75" hidden="1">
      <c r="A985" s="1" t="str">
        <f t="shared" si="0"/>
        <v>BratislavaPoslanec3</v>
      </c>
      <c r="B985" s="1" t="s">
        <v>302</v>
      </c>
      <c r="C985" s="1" t="s">
        <v>1719</v>
      </c>
      <c r="D985" s="1" t="s">
        <v>26</v>
      </c>
      <c r="E985" s="1">
        <v>6</v>
      </c>
      <c r="F985" s="1">
        <v>5</v>
      </c>
      <c r="G985" s="1">
        <v>3</v>
      </c>
      <c r="H985" s="1" t="s">
        <v>800</v>
      </c>
      <c r="I985" s="1"/>
      <c r="K985" s="1">
        <v>34</v>
      </c>
      <c r="L985" s="5" t="str">
        <f t="shared" si="1"/>
        <v>Daniel Golian (34 r.)</v>
      </c>
      <c r="M985" t="str">
        <f t="shared" si="2"/>
        <v>Golian</v>
      </c>
      <c r="N985" s="8"/>
    </row>
    <row r="986" spans="1:14" ht="12.75" hidden="1">
      <c r="A986" s="1" t="str">
        <f t="shared" si="0"/>
        <v>BratislavaPoslanec4</v>
      </c>
      <c r="B986" s="1" t="s">
        <v>302</v>
      </c>
      <c r="C986" s="1" t="s">
        <v>1719</v>
      </c>
      <c r="D986" s="1" t="s">
        <v>26</v>
      </c>
      <c r="E986" s="1">
        <v>6</v>
      </c>
      <c r="F986" s="1">
        <v>5</v>
      </c>
      <c r="G986" s="1">
        <v>4</v>
      </c>
      <c r="H986" s="1" t="s">
        <v>1980</v>
      </c>
      <c r="I986" s="1" t="s">
        <v>21</v>
      </c>
      <c r="K986" s="1">
        <v>57</v>
      </c>
      <c r="L986" s="5" t="str">
        <f t="shared" si="1"/>
        <v>Ing. Alica Hájková (57 r.)</v>
      </c>
      <c r="M986" t="str">
        <f t="shared" si="2"/>
        <v>Hájková</v>
      </c>
      <c r="N986" s="8"/>
    </row>
    <row r="987" spans="1:14" ht="12.75" hidden="1">
      <c r="A987" s="1" t="str">
        <f t="shared" si="0"/>
        <v>BratislavaPoslanec5</v>
      </c>
      <c r="B987" s="1" t="s">
        <v>302</v>
      </c>
      <c r="C987" s="1" t="s">
        <v>1719</v>
      </c>
      <c r="D987" s="1" t="s">
        <v>26</v>
      </c>
      <c r="E987" s="1">
        <v>6</v>
      </c>
      <c r="F987" s="1">
        <v>5</v>
      </c>
      <c r="G987" s="1">
        <v>5</v>
      </c>
      <c r="H987" s="1" t="s">
        <v>1982</v>
      </c>
      <c r="I987" s="1" t="s">
        <v>21</v>
      </c>
      <c r="K987" s="1">
        <v>37</v>
      </c>
      <c r="L987" s="5" t="str">
        <f t="shared" si="1"/>
        <v>Ing. Eduard Kačík (37 r.)</v>
      </c>
      <c r="M987" t="str">
        <f t="shared" si="2"/>
        <v>Kačík</v>
      </c>
      <c r="N987" s="8"/>
    </row>
    <row r="988" spans="1:14" ht="12.75" hidden="1">
      <c r="A988" s="1" t="str">
        <f t="shared" si="0"/>
        <v>BratislavaPoslanec6</v>
      </c>
      <c r="B988" s="1" t="s">
        <v>302</v>
      </c>
      <c r="C988" s="1" t="s">
        <v>1719</v>
      </c>
      <c r="D988" s="1" t="s">
        <v>26</v>
      </c>
      <c r="E988" s="1">
        <v>6</v>
      </c>
      <c r="F988" s="1">
        <v>5</v>
      </c>
      <c r="G988" s="1">
        <v>6</v>
      </c>
      <c r="H988" s="1" t="s">
        <v>1985</v>
      </c>
      <c r="I988" s="1" t="s">
        <v>21</v>
      </c>
      <c r="K988" s="1">
        <v>64</v>
      </c>
      <c r="L988" s="5" t="str">
        <f t="shared" si="1"/>
        <v>Ing. Peter Kľučka (64 r.)</v>
      </c>
      <c r="M988" t="str">
        <f t="shared" si="2"/>
        <v>Kľučka</v>
      </c>
      <c r="N988" s="8"/>
    </row>
    <row r="989" spans="1:14" ht="12.75" hidden="1">
      <c r="A989" s="1" t="str">
        <f t="shared" si="0"/>
        <v>BratislavaPoslanec7</v>
      </c>
      <c r="B989" s="1" t="s">
        <v>302</v>
      </c>
      <c r="C989" s="1" t="s">
        <v>1719</v>
      </c>
      <c r="D989" s="1" t="s">
        <v>26</v>
      </c>
      <c r="E989" s="1">
        <v>6</v>
      </c>
      <c r="F989" s="1">
        <v>5</v>
      </c>
      <c r="G989" s="1">
        <v>7</v>
      </c>
      <c r="H989" s="1" t="s">
        <v>1988</v>
      </c>
      <c r="I989" s="1" t="s">
        <v>21</v>
      </c>
      <c r="K989" s="1">
        <v>64</v>
      </c>
      <c r="L989" s="5" t="str">
        <f t="shared" si="1"/>
        <v>Ing. Anna Kollárová (64 r.)</v>
      </c>
      <c r="M989" t="str">
        <f t="shared" si="2"/>
        <v>Kollárová</v>
      </c>
      <c r="N989" s="8"/>
    </row>
    <row r="990" spans="1:14" ht="12.75" hidden="1">
      <c r="A990" s="1" t="str">
        <f t="shared" si="0"/>
        <v>BratislavaPoslanec8</v>
      </c>
      <c r="B990" s="1" t="s">
        <v>302</v>
      </c>
      <c r="C990" s="1" t="s">
        <v>1719</v>
      </c>
      <c r="D990" s="1" t="s">
        <v>26</v>
      </c>
      <c r="E990" s="1">
        <v>6</v>
      </c>
      <c r="F990" s="1">
        <v>5</v>
      </c>
      <c r="G990" s="1">
        <v>8</v>
      </c>
      <c r="H990" s="1" t="s">
        <v>1990</v>
      </c>
      <c r="I990" s="1"/>
      <c r="K990" s="1">
        <v>20</v>
      </c>
      <c r="L990" s="5" t="str">
        <f t="shared" si="1"/>
        <v>Denisa Králiková (20 r.)</v>
      </c>
      <c r="M990" t="str">
        <f t="shared" si="2"/>
        <v>Králiková</v>
      </c>
      <c r="N990" s="8"/>
    </row>
    <row r="991" spans="1:14" ht="12.75" hidden="1">
      <c r="A991" s="1" t="str">
        <f t="shared" si="0"/>
        <v>BratislavaPoslanec9</v>
      </c>
      <c r="B991" s="1" t="s">
        <v>302</v>
      </c>
      <c r="C991" s="1" t="s">
        <v>1719</v>
      </c>
      <c r="D991" s="1" t="s">
        <v>26</v>
      </c>
      <c r="E991" s="1">
        <v>6</v>
      </c>
      <c r="F991" s="1">
        <v>5</v>
      </c>
      <c r="G991" s="1">
        <v>9</v>
      </c>
      <c r="H991" s="1" t="s">
        <v>908</v>
      </c>
      <c r="I991" s="1" t="s">
        <v>90</v>
      </c>
      <c r="K991" s="1">
        <v>40</v>
      </c>
      <c r="L991" s="5" t="str">
        <f t="shared" si="1"/>
        <v>PaedDr. Oliver Kríž (40 r.)</v>
      </c>
      <c r="M991" t="str">
        <f t="shared" si="2"/>
        <v>Kríž</v>
      </c>
      <c r="N991" s="8"/>
    </row>
    <row r="992" spans="1:14" ht="12.75" hidden="1">
      <c r="A992" s="1" t="str">
        <f t="shared" si="0"/>
        <v>BratislavaPoslanec10</v>
      </c>
      <c r="B992" s="1" t="s">
        <v>302</v>
      </c>
      <c r="C992" s="1" t="s">
        <v>1719</v>
      </c>
      <c r="D992" s="1" t="s">
        <v>26</v>
      </c>
      <c r="E992" s="1">
        <v>6</v>
      </c>
      <c r="F992" s="1">
        <v>5</v>
      </c>
      <c r="G992" s="1">
        <v>10</v>
      </c>
      <c r="H992" s="1" t="s">
        <v>1993</v>
      </c>
      <c r="I992" s="1" t="s">
        <v>28</v>
      </c>
      <c r="K992" s="1">
        <v>35</v>
      </c>
      <c r="L992" s="5" t="str">
        <f t="shared" si="1"/>
        <v>Mgr. Miroslava Makovníková Mosná (35 r.)</v>
      </c>
      <c r="M992" t="str">
        <f t="shared" si="2"/>
        <v>Makovníková Mosná</v>
      </c>
      <c r="N992" s="8"/>
    </row>
    <row r="993" spans="1:14" ht="12.75" hidden="1">
      <c r="A993" s="1" t="str">
        <f t="shared" si="0"/>
        <v>BratislavaPoslanec11</v>
      </c>
      <c r="B993" s="1" t="s">
        <v>302</v>
      </c>
      <c r="C993" s="1" t="s">
        <v>1719</v>
      </c>
      <c r="D993" s="1" t="s">
        <v>26</v>
      </c>
      <c r="E993" s="1">
        <v>6</v>
      </c>
      <c r="F993" s="1">
        <v>5</v>
      </c>
      <c r="G993" s="1">
        <v>11</v>
      </c>
      <c r="H993" s="1" t="s">
        <v>929</v>
      </c>
      <c r="I993" s="1" t="s">
        <v>28</v>
      </c>
      <c r="K993" s="1">
        <v>39</v>
      </c>
      <c r="L993" s="5" t="str">
        <f t="shared" si="1"/>
        <v>Mgr. Beata Novomeská (39 r.)</v>
      </c>
      <c r="M993" t="str">
        <f t="shared" si="2"/>
        <v>Novomeská</v>
      </c>
      <c r="N993" s="8"/>
    </row>
    <row r="994" spans="1:14" ht="12.75" hidden="1">
      <c r="A994" s="1" t="str">
        <f t="shared" si="0"/>
        <v>BratislavaPoslanec12</v>
      </c>
      <c r="B994" s="1" t="s">
        <v>302</v>
      </c>
      <c r="C994" s="1" t="s">
        <v>1719</v>
      </c>
      <c r="D994" s="1" t="s">
        <v>26</v>
      </c>
      <c r="E994" s="1">
        <v>6</v>
      </c>
      <c r="F994" s="1">
        <v>5</v>
      </c>
      <c r="G994" s="1">
        <v>12</v>
      </c>
      <c r="H994" s="1" t="s">
        <v>1996</v>
      </c>
      <c r="I994" s="1" t="s">
        <v>48</v>
      </c>
      <c r="K994" s="1">
        <v>37</v>
      </c>
      <c r="L994" s="5" t="str">
        <f t="shared" si="1"/>
        <v>JUDr. Roman Oklamčák (37 r.)</v>
      </c>
      <c r="M994" t="str">
        <f t="shared" si="2"/>
        <v>Oklamčák</v>
      </c>
      <c r="N994" s="8"/>
    </row>
    <row r="995" spans="1:14" ht="12.75" hidden="1">
      <c r="A995" s="1" t="str">
        <f t="shared" si="0"/>
        <v>BratislavaPoslanec13</v>
      </c>
      <c r="B995" s="1" t="s">
        <v>302</v>
      </c>
      <c r="C995" s="1" t="s">
        <v>1719</v>
      </c>
      <c r="D995" s="1" t="s">
        <v>26</v>
      </c>
      <c r="E995" s="1">
        <v>6</v>
      </c>
      <c r="F995" s="1">
        <v>5</v>
      </c>
      <c r="G995" s="1">
        <v>13</v>
      </c>
      <c r="H995" s="1" t="s">
        <v>932</v>
      </c>
      <c r="I995" s="1" t="s">
        <v>21</v>
      </c>
      <c r="K995" s="1">
        <v>40</v>
      </c>
      <c r="L995" s="5" t="str">
        <f t="shared" si="1"/>
        <v>Ing. Lýdia Ovečková (40 r.)</v>
      </c>
      <c r="M995" t="str">
        <f t="shared" si="2"/>
        <v>Ovečková</v>
      </c>
      <c r="N995" s="8"/>
    </row>
    <row r="996" spans="1:14" ht="12.75" hidden="1">
      <c r="A996" s="1" t="str">
        <f t="shared" si="0"/>
        <v>BratislavaPoslanec14</v>
      </c>
      <c r="B996" s="1" t="s">
        <v>302</v>
      </c>
      <c r="C996" s="1" t="s">
        <v>1719</v>
      </c>
      <c r="D996" s="1" t="s">
        <v>26</v>
      </c>
      <c r="E996" s="1">
        <v>6</v>
      </c>
      <c r="F996" s="1">
        <v>5</v>
      </c>
      <c r="G996" s="1">
        <v>14</v>
      </c>
      <c r="H996" s="1" t="s">
        <v>2000</v>
      </c>
      <c r="I996" s="1" t="s">
        <v>28</v>
      </c>
      <c r="K996" s="1">
        <v>40</v>
      </c>
      <c r="L996" s="5" t="str">
        <f t="shared" si="1"/>
        <v>Mgr. Ľudmila Pastorová (40 r.)</v>
      </c>
      <c r="M996" t="str">
        <f t="shared" si="2"/>
        <v>Pastorová</v>
      </c>
      <c r="N996" s="8"/>
    </row>
    <row r="997" spans="1:14" ht="12.75" hidden="1">
      <c r="A997" s="1" t="str">
        <f t="shared" si="0"/>
        <v>BratislavaPoslanec15</v>
      </c>
      <c r="B997" s="1" t="s">
        <v>302</v>
      </c>
      <c r="C997" s="1" t="s">
        <v>1719</v>
      </c>
      <c r="D997" s="1" t="s">
        <v>26</v>
      </c>
      <c r="E997" s="1">
        <v>6</v>
      </c>
      <c r="F997" s="1">
        <v>5</v>
      </c>
      <c r="G997" s="1">
        <v>15</v>
      </c>
      <c r="H997" s="1" t="s">
        <v>945</v>
      </c>
      <c r="I997" s="1" t="s">
        <v>106</v>
      </c>
      <c r="J997" s="1" t="s">
        <v>42</v>
      </c>
      <c r="K997" s="1">
        <v>63</v>
      </c>
      <c r="L997" s="5" t="str">
        <f t="shared" si="1"/>
        <v>Doc. RNDr. Štefan Rehák PhD. (63 r.)</v>
      </c>
      <c r="M997" t="str">
        <f t="shared" si="2"/>
        <v>Rehák</v>
      </c>
      <c r="N997" s="8"/>
    </row>
    <row r="998" spans="1:14" ht="12.75" hidden="1">
      <c r="A998" s="1" t="str">
        <f t="shared" si="0"/>
        <v>BratislavaPoslanec16</v>
      </c>
      <c r="B998" s="1" t="s">
        <v>302</v>
      </c>
      <c r="C998" s="1" t="s">
        <v>1719</v>
      </c>
      <c r="D998" s="1" t="s">
        <v>26</v>
      </c>
      <c r="E998" s="1">
        <v>6</v>
      </c>
      <c r="F998" s="1">
        <v>5</v>
      </c>
      <c r="G998" s="1">
        <v>16</v>
      </c>
      <c r="H998" s="1" t="s">
        <v>2003</v>
      </c>
      <c r="I998" s="1" t="s">
        <v>127</v>
      </c>
      <c r="K998" s="1">
        <v>39</v>
      </c>
      <c r="L998" s="5" t="str">
        <f t="shared" si="1"/>
        <v>Ing. arch. Matúš Repka (39 r.)</v>
      </c>
      <c r="M998" t="str">
        <f t="shared" si="2"/>
        <v>Repka</v>
      </c>
      <c r="N998" s="8"/>
    </row>
    <row r="999" spans="1:14" ht="12.75" hidden="1">
      <c r="A999" s="1" t="str">
        <f t="shared" si="0"/>
        <v>BratislavaPoslanec17</v>
      </c>
      <c r="B999" s="1" t="s">
        <v>302</v>
      </c>
      <c r="C999" s="1" t="s">
        <v>1719</v>
      </c>
      <c r="D999" s="1" t="s">
        <v>26</v>
      </c>
      <c r="E999" s="1">
        <v>6</v>
      </c>
      <c r="F999" s="1">
        <v>5</v>
      </c>
      <c r="G999" s="1">
        <v>17</v>
      </c>
      <c r="H999" s="1" t="s">
        <v>2004</v>
      </c>
      <c r="I999" s="1" t="s">
        <v>21</v>
      </c>
      <c r="K999" s="1">
        <v>39</v>
      </c>
      <c r="L999" s="5" t="str">
        <f t="shared" si="1"/>
        <v>Ing. Katarína Sklenková (39 r.)</v>
      </c>
      <c r="M999" t="str">
        <f t="shared" si="2"/>
        <v>Sklenková</v>
      </c>
      <c r="N999" s="8"/>
    </row>
    <row r="1000" spans="1:14" ht="12.75" hidden="1">
      <c r="A1000" s="1" t="str">
        <f t="shared" si="0"/>
        <v>BratislavaPoslanec18</v>
      </c>
      <c r="B1000" s="1" t="s">
        <v>302</v>
      </c>
      <c r="C1000" s="1" t="s">
        <v>1719</v>
      </c>
      <c r="D1000" s="1" t="s">
        <v>26</v>
      </c>
      <c r="E1000" s="1">
        <v>6</v>
      </c>
      <c r="F1000" s="1">
        <v>5</v>
      </c>
      <c r="G1000" s="1">
        <v>18</v>
      </c>
      <c r="H1000" s="1" t="s">
        <v>961</v>
      </c>
      <c r="I1000" s="1"/>
      <c r="K1000" s="1">
        <v>34</v>
      </c>
      <c r="L1000" s="5" t="str">
        <f t="shared" si="1"/>
        <v>Robert Števuška (34 r.)</v>
      </c>
      <c r="M1000" t="str">
        <f t="shared" si="2"/>
        <v>Števuška</v>
      </c>
      <c r="N1000" s="8"/>
    </row>
    <row r="1001" spans="1:14" ht="12.75" hidden="1">
      <c r="A1001" s="1" t="str">
        <f t="shared" si="0"/>
        <v>BratislavaPoslanec19</v>
      </c>
      <c r="B1001" s="1" t="s">
        <v>302</v>
      </c>
      <c r="C1001" s="1" t="s">
        <v>1719</v>
      </c>
      <c r="D1001" s="1" t="s">
        <v>26</v>
      </c>
      <c r="E1001" s="1">
        <v>6</v>
      </c>
      <c r="F1001" s="1">
        <v>5</v>
      </c>
      <c r="G1001" s="1">
        <v>19</v>
      </c>
      <c r="H1001" s="1" t="s">
        <v>2005</v>
      </c>
      <c r="I1001" s="1" t="s">
        <v>21</v>
      </c>
      <c r="K1001" s="1">
        <v>62</v>
      </c>
      <c r="L1001" s="5" t="str">
        <f t="shared" si="1"/>
        <v>Ing. Bronislav Weigl (62 r.)</v>
      </c>
      <c r="M1001" t="str">
        <f t="shared" si="2"/>
        <v>Weigl</v>
      </c>
      <c r="N1001" s="8"/>
    </row>
    <row r="1002" spans="1:14" ht="12.75" hidden="1">
      <c r="A1002" s="1" t="str">
        <f t="shared" si="0"/>
        <v>BratislavaStarosta1</v>
      </c>
      <c r="B1002" s="1" t="s">
        <v>302</v>
      </c>
      <c r="C1002" s="1" t="s">
        <v>2006</v>
      </c>
      <c r="D1002" s="1" t="s">
        <v>988</v>
      </c>
      <c r="E1002" s="1">
        <v>0</v>
      </c>
      <c r="F1002" s="1">
        <v>1</v>
      </c>
      <c r="G1002" s="1">
        <v>1</v>
      </c>
      <c r="H1002" s="1" t="s">
        <v>2007</v>
      </c>
      <c r="I1002" s="1"/>
      <c r="K1002" s="1">
        <v>44</v>
      </c>
      <c r="L1002" s="5" t="str">
        <f t="shared" si="1"/>
        <v>Andrej Bojczún (44 r.)</v>
      </c>
      <c r="M1002" t="str">
        <f t="shared" si="2"/>
        <v>Bojczún</v>
      </c>
      <c r="N1002" s="8"/>
    </row>
    <row r="1003" spans="1:14" ht="12.75" hidden="1">
      <c r="A1003" s="1" t="str">
        <f t="shared" si="0"/>
        <v>BratislavaStarosta2</v>
      </c>
      <c r="B1003" s="1" t="s">
        <v>302</v>
      </c>
      <c r="C1003" s="1" t="s">
        <v>2006</v>
      </c>
      <c r="D1003" s="1" t="s">
        <v>988</v>
      </c>
      <c r="E1003" s="1">
        <v>0</v>
      </c>
      <c r="F1003" s="1">
        <v>2</v>
      </c>
      <c r="G1003" s="1">
        <v>2</v>
      </c>
      <c r="H1003" s="1" t="s">
        <v>354</v>
      </c>
      <c r="I1003" s="1" t="s">
        <v>21</v>
      </c>
      <c r="K1003" s="1">
        <v>41</v>
      </c>
      <c r="L1003" s="5" t="str">
        <f t="shared" si="1"/>
        <v>Ing. Milan Černý (41 r.)</v>
      </c>
      <c r="M1003" t="str">
        <f t="shared" si="2"/>
        <v>Černý</v>
      </c>
      <c r="N1003" s="8"/>
    </row>
    <row r="1004" spans="1:14" ht="12.75" hidden="1">
      <c r="A1004" s="1" t="str">
        <f t="shared" si="0"/>
        <v>BratislavaStarosta3</v>
      </c>
      <c r="B1004" s="1" t="s">
        <v>302</v>
      </c>
      <c r="C1004" s="1" t="s">
        <v>2006</v>
      </c>
      <c r="D1004" s="1" t="s">
        <v>988</v>
      </c>
      <c r="E1004" s="1">
        <v>0</v>
      </c>
      <c r="F1004" s="1">
        <v>3</v>
      </c>
      <c r="G1004" s="1">
        <v>3</v>
      </c>
      <c r="H1004" s="1" t="s">
        <v>2008</v>
      </c>
      <c r="I1004" s="1" t="s">
        <v>39</v>
      </c>
      <c r="K1004" s="1">
        <v>52</v>
      </c>
      <c r="L1004" s="5" t="str">
        <f t="shared" si="1"/>
        <v>Bc. Ján Duranský (52 r.)</v>
      </c>
      <c r="M1004" t="str">
        <f t="shared" si="2"/>
        <v>Duranský</v>
      </c>
      <c r="N1004" s="8"/>
    </row>
    <row r="1005" spans="1:14" ht="12.75" hidden="1">
      <c r="A1005" s="1" t="str">
        <f t="shared" si="0"/>
        <v>BratislavaStarosta4</v>
      </c>
      <c r="B1005" s="1" t="s">
        <v>302</v>
      </c>
      <c r="C1005" s="1" t="s">
        <v>2006</v>
      </c>
      <c r="D1005" s="1" t="s">
        <v>988</v>
      </c>
      <c r="E1005" s="1">
        <v>0</v>
      </c>
      <c r="F1005" s="1">
        <v>4</v>
      </c>
      <c r="G1005" s="1">
        <v>4</v>
      </c>
      <c r="H1005" s="1" t="s">
        <v>356</v>
      </c>
      <c r="I1005" s="1" t="s">
        <v>21</v>
      </c>
      <c r="K1005" s="1">
        <v>46</v>
      </c>
      <c r="L1005" s="5" t="str">
        <f t="shared" si="1"/>
        <v>Ing. Martin Halás (46 r.)</v>
      </c>
      <c r="M1005" t="str">
        <f t="shared" si="2"/>
        <v>Halás</v>
      </c>
      <c r="N1005" s="8"/>
    </row>
    <row r="1006" spans="1:14" ht="12.75" hidden="1">
      <c r="A1006" s="1" t="str">
        <f t="shared" si="0"/>
        <v>BratislavaStarosta5</v>
      </c>
      <c r="B1006" s="1" t="s">
        <v>302</v>
      </c>
      <c r="C1006" s="1" t="s">
        <v>2006</v>
      </c>
      <c r="D1006" s="1" t="s">
        <v>988</v>
      </c>
      <c r="E1006" s="1">
        <v>0</v>
      </c>
      <c r="F1006" s="1">
        <v>5</v>
      </c>
      <c r="G1006" s="1">
        <v>5</v>
      </c>
      <c r="H1006" s="1" t="s">
        <v>360</v>
      </c>
      <c r="I1006" s="1" t="s">
        <v>28</v>
      </c>
      <c r="K1006" s="1">
        <v>47</v>
      </c>
      <c r="L1006" s="5" t="str">
        <f t="shared" si="1"/>
        <v>Mgr. Kristián Kevický (47 r.)</v>
      </c>
      <c r="M1006" t="str">
        <f t="shared" si="2"/>
        <v>Kevický</v>
      </c>
      <c r="N1006" s="8"/>
    </row>
    <row r="1007" spans="1:14" ht="12.75" hidden="1">
      <c r="A1007" s="1" t="str">
        <f t="shared" si="0"/>
        <v>BratislavaStarosta6</v>
      </c>
      <c r="B1007" s="1" t="s">
        <v>302</v>
      </c>
      <c r="C1007" s="1" t="s">
        <v>2006</v>
      </c>
      <c r="D1007" s="1" t="s">
        <v>988</v>
      </c>
      <c r="E1007" s="1">
        <v>0</v>
      </c>
      <c r="F1007" s="1">
        <v>6</v>
      </c>
      <c r="G1007" s="1">
        <v>6</v>
      </c>
      <c r="H1007" s="1" t="s">
        <v>2009</v>
      </c>
      <c r="I1007" s="1" t="s">
        <v>28</v>
      </c>
      <c r="K1007" s="1">
        <v>42</v>
      </c>
      <c r="L1007" s="5" t="str">
        <f t="shared" si="1"/>
        <v>Mgr. Ján Kšiňan (42 r.)</v>
      </c>
      <c r="M1007" t="str">
        <f t="shared" si="2"/>
        <v>Kšiňan</v>
      </c>
      <c r="N1007" s="8"/>
    </row>
    <row r="1008" spans="1:14" ht="12.75" hidden="1">
      <c r="A1008" s="1" t="str">
        <f t="shared" si="0"/>
        <v>BratislavaStarosta7</v>
      </c>
      <c r="B1008" s="1" t="s">
        <v>302</v>
      </c>
      <c r="C1008" s="1" t="s">
        <v>2006</v>
      </c>
      <c r="D1008" s="1" t="s">
        <v>988</v>
      </c>
      <c r="E1008" s="1">
        <v>0</v>
      </c>
      <c r="F1008" s="1">
        <v>7</v>
      </c>
      <c r="G1008" s="1">
        <v>7</v>
      </c>
      <c r="H1008" s="1" t="s">
        <v>362</v>
      </c>
      <c r="I1008" s="1" t="s">
        <v>28</v>
      </c>
      <c r="K1008" s="1">
        <v>32</v>
      </c>
      <c r="L1008" s="5" t="str">
        <f t="shared" si="1"/>
        <v>Mgr. Zoran Kupkovič (32 r.)</v>
      </c>
      <c r="M1008" t="str">
        <f t="shared" si="2"/>
        <v>Kupkovič</v>
      </c>
      <c r="N1008" s="8"/>
    </row>
    <row r="1009" spans="1:14" ht="12.75" hidden="1">
      <c r="A1009" s="1" t="str">
        <f t="shared" si="0"/>
        <v>BratislavaStarosta8</v>
      </c>
      <c r="B1009" s="1" t="s">
        <v>302</v>
      </c>
      <c r="C1009" s="1" t="s">
        <v>2006</v>
      </c>
      <c r="D1009" s="1" t="s">
        <v>988</v>
      </c>
      <c r="E1009" s="1">
        <v>0</v>
      </c>
      <c r="F1009" s="1">
        <v>8</v>
      </c>
      <c r="G1009" s="1">
        <v>8</v>
      </c>
      <c r="H1009" s="1" t="s">
        <v>363</v>
      </c>
      <c r="I1009" s="1" t="s">
        <v>21</v>
      </c>
      <c r="K1009" s="1">
        <v>35</v>
      </c>
      <c r="L1009" s="5" t="str">
        <f t="shared" si="1"/>
        <v>Ing. Roman Lamoš (35 r.)</v>
      </c>
      <c r="M1009" t="str">
        <f t="shared" si="2"/>
        <v>Lamoš</v>
      </c>
      <c r="N1009" s="8"/>
    </row>
    <row r="1010" spans="1:14" ht="12.75" hidden="1">
      <c r="A1010" s="1" t="str">
        <f t="shared" si="0"/>
        <v>BratislavaStarosta9</v>
      </c>
      <c r="B1010" s="1" t="s">
        <v>302</v>
      </c>
      <c r="C1010" s="1" t="s">
        <v>2006</v>
      </c>
      <c r="D1010" s="1" t="s">
        <v>988</v>
      </c>
      <c r="E1010" s="1">
        <v>0</v>
      </c>
      <c r="F1010" s="1">
        <v>9</v>
      </c>
      <c r="G1010" s="1">
        <v>9</v>
      </c>
      <c r="H1010" s="1" t="s">
        <v>2010</v>
      </c>
      <c r="I1010" s="1" t="s">
        <v>28</v>
      </c>
      <c r="K1010" s="1">
        <v>62</v>
      </c>
      <c r="L1010" s="5" t="str">
        <f t="shared" si="1"/>
        <v>Mgr. Zoltán Pék (62 r.)</v>
      </c>
      <c r="M1010" t="str">
        <f t="shared" si="2"/>
        <v>Pék</v>
      </c>
      <c r="N1010" s="8"/>
    </row>
    <row r="1011" spans="1:14" ht="12.75" hidden="1">
      <c r="A1011" s="1" t="str">
        <f t="shared" si="0"/>
        <v>BratislavaStarosta10</v>
      </c>
      <c r="B1011" s="1" t="s">
        <v>302</v>
      </c>
      <c r="C1011" s="1" t="s">
        <v>2006</v>
      </c>
      <c r="D1011" s="1" t="s">
        <v>988</v>
      </c>
      <c r="E1011" s="1">
        <v>0</v>
      </c>
      <c r="F1011" s="1">
        <v>10</v>
      </c>
      <c r="G1011" s="1">
        <v>10</v>
      </c>
      <c r="H1011" s="1" t="s">
        <v>2011</v>
      </c>
      <c r="I1011" s="1" t="s">
        <v>28</v>
      </c>
      <c r="K1011" s="1">
        <v>49</v>
      </c>
      <c r="L1011" s="5" t="str">
        <f t="shared" si="1"/>
        <v>Mgr. Ján Španko (49 r.)</v>
      </c>
      <c r="M1011" t="str">
        <f t="shared" si="2"/>
        <v>Španko</v>
      </c>
      <c r="N1011" s="8"/>
    </row>
    <row r="1012" spans="1:14" ht="12.75" hidden="1">
      <c r="A1012" s="1" t="str">
        <f t="shared" si="0"/>
        <v>BratislavaPoslanec1</v>
      </c>
      <c r="B1012" s="1" t="s">
        <v>302</v>
      </c>
      <c r="C1012" s="1" t="s">
        <v>2006</v>
      </c>
      <c r="D1012" s="1" t="s">
        <v>26</v>
      </c>
      <c r="E1012" s="1">
        <v>1</v>
      </c>
      <c r="F1012" s="1">
        <v>5</v>
      </c>
      <c r="G1012" s="1">
        <v>1</v>
      </c>
      <c r="H1012" s="1" t="s">
        <v>2012</v>
      </c>
      <c r="I1012" s="1" t="s">
        <v>127</v>
      </c>
      <c r="K1012" s="1">
        <v>28</v>
      </c>
      <c r="L1012" s="5" t="str">
        <f t="shared" si="1"/>
        <v>Ing. arch. Andrej Barinka (28 r.)</v>
      </c>
      <c r="M1012" t="str">
        <f t="shared" si="2"/>
        <v>Barinka</v>
      </c>
      <c r="N1012" s="8"/>
    </row>
    <row r="1013" spans="1:14" ht="12.75" hidden="1">
      <c r="A1013" s="1" t="str">
        <f t="shared" si="0"/>
        <v>BratislavaPoslanec2</v>
      </c>
      <c r="B1013" s="1" t="s">
        <v>302</v>
      </c>
      <c r="C1013" s="1" t="s">
        <v>2006</v>
      </c>
      <c r="D1013" s="1" t="s">
        <v>26</v>
      </c>
      <c r="E1013" s="1">
        <v>1</v>
      </c>
      <c r="F1013" s="1">
        <v>5</v>
      </c>
      <c r="G1013" s="1">
        <v>2</v>
      </c>
      <c r="H1013" s="1" t="s">
        <v>2007</v>
      </c>
      <c r="I1013" s="1"/>
      <c r="K1013" s="1">
        <v>44</v>
      </c>
      <c r="L1013" s="5" t="str">
        <f t="shared" si="1"/>
        <v>Andrej Bojczún (44 r.)</v>
      </c>
      <c r="M1013" t="str">
        <f t="shared" si="2"/>
        <v>Bojczún</v>
      </c>
      <c r="N1013" s="8"/>
    </row>
    <row r="1014" spans="1:14" ht="12.75" hidden="1">
      <c r="A1014" s="1" t="str">
        <f t="shared" si="0"/>
        <v>BratislavaPoslanec3</v>
      </c>
      <c r="B1014" s="1" t="s">
        <v>302</v>
      </c>
      <c r="C1014" s="1" t="s">
        <v>2006</v>
      </c>
      <c r="D1014" s="1" t="s">
        <v>26</v>
      </c>
      <c r="E1014" s="1">
        <v>1</v>
      </c>
      <c r="F1014" s="1">
        <v>5</v>
      </c>
      <c r="G1014" s="1">
        <v>3</v>
      </c>
      <c r="H1014" s="1" t="s">
        <v>2013</v>
      </c>
      <c r="I1014" s="1"/>
      <c r="K1014" s="1">
        <v>28</v>
      </c>
      <c r="L1014" s="5" t="str">
        <f t="shared" si="1"/>
        <v>Peter Csóka (28 r.)</v>
      </c>
      <c r="M1014" t="str">
        <f t="shared" si="2"/>
        <v>Csóka</v>
      </c>
      <c r="N1014" s="8"/>
    </row>
    <row r="1015" spans="1:14" ht="12.75" hidden="1">
      <c r="A1015" s="1" t="str">
        <f t="shared" si="0"/>
        <v>BratislavaPoslanec4</v>
      </c>
      <c r="B1015" s="1" t="s">
        <v>302</v>
      </c>
      <c r="C1015" s="1" t="s">
        <v>2006</v>
      </c>
      <c r="D1015" s="1" t="s">
        <v>26</v>
      </c>
      <c r="E1015" s="1">
        <v>1</v>
      </c>
      <c r="F1015" s="1">
        <v>5</v>
      </c>
      <c r="G1015" s="1">
        <v>4</v>
      </c>
      <c r="H1015" s="1" t="s">
        <v>2113</v>
      </c>
      <c r="I1015" s="1" t="s">
        <v>21</v>
      </c>
      <c r="J1015" s="1" t="s">
        <v>42</v>
      </c>
      <c r="K1015" s="1">
        <v>31</v>
      </c>
      <c r="L1015" s="5" t="str">
        <f t="shared" si="1"/>
        <v>Ing. Zuzana Čermanová PhD. (31 r.)</v>
      </c>
      <c r="M1015" t="str">
        <f t="shared" si="2"/>
        <v>Čermanová</v>
      </c>
      <c r="N1015" s="8"/>
    </row>
    <row r="1016" spans="1:14" ht="12.75" hidden="1">
      <c r="A1016" s="1" t="str">
        <f t="shared" si="0"/>
        <v>BratislavaPoslanec5</v>
      </c>
      <c r="B1016" s="1" t="s">
        <v>302</v>
      </c>
      <c r="C1016" s="1" t="s">
        <v>2006</v>
      </c>
      <c r="D1016" s="1" t="s">
        <v>26</v>
      </c>
      <c r="E1016" s="1">
        <v>1</v>
      </c>
      <c r="F1016" s="1">
        <v>5</v>
      </c>
      <c r="G1016" s="1">
        <v>5</v>
      </c>
      <c r="H1016" s="1" t="s">
        <v>2116</v>
      </c>
      <c r="I1016" s="1" t="s">
        <v>21</v>
      </c>
      <c r="K1016" s="1">
        <v>46</v>
      </c>
      <c r="L1016" s="5" t="str">
        <f t="shared" si="1"/>
        <v>Ing. Olivia Falanga Wurster (46 r.)</v>
      </c>
      <c r="M1016" t="str">
        <f t="shared" si="2"/>
        <v>Falanga Wurster</v>
      </c>
      <c r="N1016" s="8"/>
    </row>
    <row r="1017" spans="1:14" ht="12.75" hidden="1">
      <c r="A1017" s="1" t="str">
        <f t="shared" si="0"/>
        <v>BratislavaPoslanec6</v>
      </c>
      <c r="B1017" s="1" t="s">
        <v>302</v>
      </c>
      <c r="C1017" s="1" t="s">
        <v>2006</v>
      </c>
      <c r="D1017" s="1" t="s">
        <v>26</v>
      </c>
      <c r="E1017" s="1">
        <v>1</v>
      </c>
      <c r="F1017" s="1">
        <v>5</v>
      </c>
      <c r="G1017" s="1">
        <v>6</v>
      </c>
      <c r="H1017" s="1" t="s">
        <v>2118</v>
      </c>
      <c r="I1017" s="1"/>
      <c r="K1017" s="1">
        <v>24</v>
      </c>
      <c r="L1017" s="5" t="str">
        <f t="shared" si="1"/>
        <v>Jakub Ferko (24 r.)</v>
      </c>
      <c r="M1017" t="str">
        <f t="shared" si="2"/>
        <v>Ferko</v>
      </c>
      <c r="N1017" s="8"/>
    </row>
    <row r="1018" spans="1:14" ht="12.75" hidden="1">
      <c r="A1018" s="1" t="str">
        <f t="shared" si="0"/>
        <v>BratislavaPoslanec7</v>
      </c>
      <c r="B1018" s="1" t="s">
        <v>302</v>
      </c>
      <c r="C1018" s="1" t="s">
        <v>2006</v>
      </c>
      <c r="D1018" s="1" t="s">
        <v>26</v>
      </c>
      <c r="E1018" s="1">
        <v>1</v>
      </c>
      <c r="F1018" s="1">
        <v>5</v>
      </c>
      <c r="G1018" s="1">
        <v>7</v>
      </c>
      <c r="H1018" s="1" t="s">
        <v>2121</v>
      </c>
      <c r="I1018" s="1"/>
      <c r="K1018" s="1">
        <v>51</v>
      </c>
      <c r="L1018" s="5" t="str">
        <f t="shared" si="1"/>
        <v>Attila Foglszinger (51 r.)</v>
      </c>
      <c r="M1018" t="str">
        <f t="shared" si="2"/>
        <v>Foglszinger</v>
      </c>
      <c r="N1018" s="8"/>
    </row>
    <row r="1019" spans="1:14" ht="12.75" hidden="1">
      <c r="A1019" s="1" t="str">
        <f t="shared" si="0"/>
        <v>BratislavaPoslanec8</v>
      </c>
      <c r="B1019" s="1" t="s">
        <v>302</v>
      </c>
      <c r="C1019" s="1" t="s">
        <v>2006</v>
      </c>
      <c r="D1019" s="1" t="s">
        <v>26</v>
      </c>
      <c r="E1019" s="1">
        <v>1</v>
      </c>
      <c r="F1019" s="1">
        <v>5</v>
      </c>
      <c r="G1019" s="1">
        <v>8</v>
      </c>
      <c r="H1019" s="1" t="s">
        <v>2123</v>
      </c>
      <c r="I1019" s="1" t="s">
        <v>28</v>
      </c>
      <c r="K1019" s="1">
        <v>34</v>
      </c>
      <c r="L1019" s="5" t="str">
        <f t="shared" si="1"/>
        <v>Mgr. Alžbeta Hašková (34 r.)</v>
      </c>
      <c r="M1019" t="str">
        <f t="shared" si="2"/>
        <v>Hašková</v>
      </c>
      <c r="N1019" s="8"/>
    </row>
    <row r="1020" spans="1:14" ht="12.75" hidden="1">
      <c r="A1020" s="1" t="str">
        <f t="shared" si="0"/>
        <v>BratislavaPoslanec9</v>
      </c>
      <c r="B1020" s="1" t="s">
        <v>302</v>
      </c>
      <c r="C1020" s="1" t="s">
        <v>2006</v>
      </c>
      <c r="D1020" s="1" t="s">
        <v>26</v>
      </c>
      <c r="E1020" s="1">
        <v>1</v>
      </c>
      <c r="F1020" s="1">
        <v>5</v>
      </c>
      <c r="G1020" s="1">
        <v>9</v>
      </c>
      <c r="H1020" s="1" t="s">
        <v>358</v>
      </c>
      <c r="I1020" s="1"/>
      <c r="K1020" s="1">
        <v>68</v>
      </c>
      <c r="L1020" s="5" t="str">
        <f t="shared" si="1"/>
        <v>Izabella Jégh (68 r.)</v>
      </c>
      <c r="M1020" t="str">
        <f t="shared" si="2"/>
        <v>Jégh</v>
      </c>
      <c r="N1020" s="8"/>
    </row>
    <row r="1021" spans="1:14" ht="12.75" hidden="1">
      <c r="A1021" s="1" t="str">
        <f t="shared" si="0"/>
        <v>BratislavaPoslanec10</v>
      </c>
      <c r="B1021" s="1" t="s">
        <v>302</v>
      </c>
      <c r="C1021" s="1" t="s">
        <v>2006</v>
      </c>
      <c r="D1021" s="1" t="s">
        <v>26</v>
      </c>
      <c r="E1021" s="1">
        <v>1</v>
      </c>
      <c r="F1021" s="1">
        <v>5</v>
      </c>
      <c r="G1021" s="1">
        <v>10</v>
      </c>
      <c r="H1021" s="1" t="s">
        <v>2125</v>
      </c>
      <c r="I1021" s="1"/>
      <c r="K1021" s="1">
        <v>28</v>
      </c>
      <c r="L1021" s="5" t="str">
        <f t="shared" si="1"/>
        <v>Eduard Kršák (28 r.)</v>
      </c>
      <c r="M1021" t="str">
        <f t="shared" si="2"/>
        <v>Kršák</v>
      </c>
      <c r="N1021" s="8"/>
    </row>
    <row r="1022" spans="1:14" ht="12.75" hidden="1">
      <c r="A1022" s="1" t="str">
        <f t="shared" si="0"/>
        <v>BratislavaPoslanec11</v>
      </c>
      <c r="B1022" s="1" t="s">
        <v>302</v>
      </c>
      <c r="C1022" s="1" t="s">
        <v>2006</v>
      </c>
      <c r="D1022" s="1" t="s">
        <v>26</v>
      </c>
      <c r="E1022" s="1">
        <v>1</v>
      </c>
      <c r="F1022" s="1">
        <v>5</v>
      </c>
      <c r="G1022" s="1">
        <v>11</v>
      </c>
      <c r="H1022" s="1" t="s">
        <v>2126</v>
      </c>
      <c r="I1022" s="1" t="s">
        <v>28</v>
      </c>
      <c r="K1022" s="1">
        <v>38</v>
      </c>
      <c r="L1022" s="5" t="str">
        <f t="shared" si="1"/>
        <v>Mgr. Barbora Lukáčová (38 r.)</v>
      </c>
      <c r="M1022" t="str">
        <f t="shared" si="2"/>
        <v>Lukáčová</v>
      </c>
      <c r="N1022" s="8"/>
    </row>
    <row r="1023" spans="1:14" ht="12.75" hidden="1">
      <c r="A1023" s="1" t="str">
        <f t="shared" si="0"/>
        <v>BratislavaPoslanec12</v>
      </c>
      <c r="B1023" s="1" t="s">
        <v>302</v>
      </c>
      <c r="C1023" s="1" t="s">
        <v>2006</v>
      </c>
      <c r="D1023" s="1" t="s">
        <v>26</v>
      </c>
      <c r="E1023" s="1">
        <v>1</v>
      </c>
      <c r="F1023" s="1">
        <v>5</v>
      </c>
      <c r="G1023" s="1">
        <v>12</v>
      </c>
      <c r="H1023" s="1" t="s">
        <v>2127</v>
      </c>
      <c r="I1023" s="1" t="s">
        <v>21</v>
      </c>
      <c r="J1023" s="1" t="s">
        <v>42</v>
      </c>
      <c r="K1023" s="1">
        <v>37</v>
      </c>
      <c r="L1023" s="5" t="str">
        <f t="shared" si="1"/>
        <v>Ing. Katarína Matuszná PhD. (37 r.)</v>
      </c>
      <c r="M1023" t="str">
        <f t="shared" si="2"/>
        <v>Matuszná</v>
      </c>
      <c r="N1023" s="8"/>
    </row>
    <row r="1024" spans="1:14" ht="12.75" hidden="1">
      <c r="A1024" s="1" t="str">
        <f t="shared" si="0"/>
        <v>BratislavaPoslanec13</v>
      </c>
      <c r="B1024" s="1" t="s">
        <v>302</v>
      </c>
      <c r="C1024" s="1" t="s">
        <v>2006</v>
      </c>
      <c r="D1024" s="1" t="s">
        <v>26</v>
      </c>
      <c r="E1024" s="1">
        <v>1</v>
      </c>
      <c r="F1024" s="1">
        <v>5</v>
      </c>
      <c r="G1024" s="1">
        <v>13</v>
      </c>
      <c r="H1024" s="1" t="s">
        <v>2128</v>
      </c>
      <c r="I1024" s="1" t="s">
        <v>21</v>
      </c>
      <c r="K1024" s="1">
        <v>37</v>
      </c>
      <c r="L1024" s="5" t="str">
        <f t="shared" si="1"/>
        <v>Ing. Patricia Mónosiová (37 r.)</v>
      </c>
      <c r="M1024" t="str">
        <f t="shared" si="2"/>
        <v>Mónosiová</v>
      </c>
      <c r="N1024" s="8"/>
    </row>
    <row r="1025" spans="1:14" ht="12.75" hidden="1">
      <c r="A1025" s="1" t="str">
        <f t="shared" si="0"/>
        <v>BratislavaPoslanec14</v>
      </c>
      <c r="B1025" s="1" t="s">
        <v>302</v>
      </c>
      <c r="C1025" s="1" t="s">
        <v>2006</v>
      </c>
      <c r="D1025" s="1" t="s">
        <v>26</v>
      </c>
      <c r="E1025" s="1">
        <v>1</v>
      </c>
      <c r="F1025" s="1">
        <v>5</v>
      </c>
      <c r="G1025" s="1">
        <v>14</v>
      </c>
      <c r="H1025" s="1" t="s">
        <v>2129</v>
      </c>
      <c r="I1025" s="1"/>
      <c r="K1025" s="1">
        <v>35</v>
      </c>
      <c r="L1025" s="5" t="str">
        <f t="shared" si="1"/>
        <v>Jozef Papp (35 r.)</v>
      </c>
      <c r="M1025" t="str">
        <f t="shared" si="2"/>
        <v>Papp</v>
      </c>
      <c r="N1025" s="8"/>
    </row>
    <row r="1026" spans="1:14" ht="12.75" hidden="1">
      <c r="A1026" s="1" t="str">
        <f t="shared" si="0"/>
        <v>BratislavaPoslanec15</v>
      </c>
      <c r="B1026" s="1" t="s">
        <v>302</v>
      </c>
      <c r="C1026" s="1" t="s">
        <v>2006</v>
      </c>
      <c r="D1026" s="1" t="s">
        <v>26</v>
      </c>
      <c r="E1026" s="1">
        <v>1</v>
      </c>
      <c r="F1026" s="1">
        <v>5</v>
      </c>
      <c r="G1026" s="1">
        <v>15</v>
      </c>
      <c r="H1026" s="1" t="s">
        <v>2010</v>
      </c>
      <c r="I1026" s="1" t="s">
        <v>28</v>
      </c>
      <c r="K1026" s="1">
        <v>62</v>
      </c>
      <c r="L1026" s="5" t="str">
        <f t="shared" si="1"/>
        <v>Mgr. Zoltán Pék (62 r.)</v>
      </c>
      <c r="M1026" t="str">
        <f t="shared" si="2"/>
        <v>Pék</v>
      </c>
      <c r="N1026" s="8"/>
    </row>
    <row r="1027" spans="1:14" ht="12.75" hidden="1">
      <c r="A1027" s="1" t="str">
        <f t="shared" si="0"/>
        <v>BratislavaPoslanec16</v>
      </c>
      <c r="B1027" s="1" t="s">
        <v>302</v>
      </c>
      <c r="C1027" s="1" t="s">
        <v>2006</v>
      </c>
      <c r="D1027" s="1" t="s">
        <v>26</v>
      </c>
      <c r="E1027" s="1">
        <v>1</v>
      </c>
      <c r="F1027" s="1">
        <v>5</v>
      </c>
      <c r="G1027" s="1">
        <v>16</v>
      </c>
      <c r="H1027" s="1" t="s">
        <v>2130</v>
      </c>
      <c r="I1027" s="1" t="s">
        <v>28</v>
      </c>
      <c r="K1027" s="1">
        <v>31</v>
      </c>
      <c r="L1027" s="5" t="str">
        <f t="shared" si="1"/>
        <v>Mgr. Viliam Posch (31 r.)</v>
      </c>
      <c r="M1027" t="str">
        <f t="shared" si="2"/>
        <v>Posch</v>
      </c>
      <c r="N1027" s="8"/>
    </row>
    <row r="1028" spans="1:14" ht="12.75" hidden="1">
      <c r="A1028" s="1" t="str">
        <f t="shared" si="0"/>
        <v>BratislavaPoslanec17</v>
      </c>
      <c r="B1028" s="1" t="s">
        <v>302</v>
      </c>
      <c r="C1028" s="1" t="s">
        <v>2006</v>
      </c>
      <c r="D1028" s="1" t="s">
        <v>26</v>
      </c>
      <c r="E1028" s="1">
        <v>1</v>
      </c>
      <c r="F1028" s="1">
        <v>5</v>
      </c>
      <c r="G1028" s="1">
        <v>17</v>
      </c>
      <c r="H1028" s="1" t="s">
        <v>2131</v>
      </c>
      <c r="I1028" s="1" t="s">
        <v>28</v>
      </c>
      <c r="K1028" s="1">
        <v>50</v>
      </c>
      <c r="L1028" s="5" t="str">
        <f t="shared" si="1"/>
        <v>Mgr. Ladislav Rosival (50 r.)</v>
      </c>
      <c r="M1028" t="str">
        <f t="shared" si="2"/>
        <v>Rosival</v>
      </c>
      <c r="N1028" s="8"/>
    </row>
    <row r="1029" spans="1:14" ht="12.75" hidden="1">
      <c r="A1029" s="1" t="str">
        <f t="shared" si="0"/>
        <v>BratislavaPoslanec18</v>
      </c>
      <c r="B1029" s="1" t="s">
        <v>302</v>
      </c>
      <c r="C1029" s="1" t="s">
        <v>2006</v>
      </c>
      <c r="D1029" s="1" t="s">
        <v>26</v>
      </c>
      <c r="E1029" s="1">
        <v>1</v>
      </c>
      <c r="F1029" s="1">
        <v>5</v>
      </c>
      <c r="G1029" s="1">
        <v>18</v>
      </c>
      <c r="H1029" s="1" t="s">
        <v>2132</v>
      </c>
      <c r="I1029" s="1" t="s">
        <v>21</v>
      </c>
      <c r="K1029" s="1">
        <v>48</v>
      </c>
      <c r="L1029" s="5" t="str">
        <f t="shared" si="1"/>
        <v>Ing. Iveta Sekerová (48 r.)</v>
      </c>
      <c r="M1029" t="str">
        <f t="shared" si="2"/>
        <v>Sekerová</v>
      </c>
      <c r="N1029" s="8"/>
    </row>
    <row r="1030" spans="1:14" ht="12.75" hidden="1">
      <c r="A1030" s="1" t="str">
        <f t="shared" si="0"/>
        <v>BratislavaPoslanec19</v>
      </c>
      <c r="B1030" s="1" t="s">
        <v>302</v>
      </c>
      <c r="C1030" s="1" t="s">
        <v>2006</v>
      </c>
      <c r="D1030" s="1" t="s">
        <v>26</v>
      </c>
      <c r="E1030" s="1">
        <v>1</v>
      </c>
      <c r="F1030" s="1">
        <v>5</v>
      </c>
      <c r="G1030" s="1">
        <v>19</v>
      </c>
      <c r="H1030" s="1" t="s">
        <v>2133</v>
      </c>
      <c r="I1030" s="1" t="s">
        <v>28</v>
      </c>
      <c r="K1030" s="1">
        <v>56</v>
      </c>
      <c r="L1030" s="5" t="str">
        <f t="shared" si="1"/>
        <v>Mgr. Zuzana Špaleková (56 r.)</v>
      </c>
      <c r="M1030" t="str">
        <f t="shared" si="2"/>
        <v>Špaleková</v>
      </c>
      <c r="N1030" s="8"/>
    </row>
    <row r="1031" spans="1:14" ht="12.75" hidden="1">
      <c r="A1031" s="1" t="str">
        <f t="shared" si="0"/>
        <v>BratislavaPoslanec20</v>
      </c>
      <c r="B1031" s="1" t="s">
        <v>302</v>
      </c>
      <c r="C1031" s="1" t="s">
        <v>2006</v>
      </c>
      <c r="D1031" s="1" t="s">
        <v>26</v>
      </c>
      <c r="E1031" s="1">
        <v>1</v>
      </c>
      <c r="F1031" s="1">
        <v>5</v>
      </c>
      <c r="G1031" s="1">
        <v>20</v>
      </c>
      <c r="H1031" s="1" t="s">
        <v>2134</v>
      </c>
      <c r="I1031" s="1"/>
      <c r="K1031" s="1">
        <v>65</v>
      </c>
      <c r="L1031" s="5" t="str">
        <f t="shared" si="1"/>
        <v>Juraj Štvrtecký (65 r.)</v>
      </c>
      <c r="M1031" t="str">
        <f t="shared" si="2"/>
        <v>Štvrtecký</v>
      </c>
      <c r="N1031" s="8"/>
    </row>
    <row r="1032" spans="1:14" ht="12.75" hidden="1">
      <c r="A1032" s="1" t="str">
        <f t="shared" si="0"/>
        <v>BratislavaPoslanec21</v>
      </c>
      <c r="B1032" s="1" t="s">
        <v>302</v>
      </c>
      <c r="C1032" s="1" t="s">
        <v>2006</v>
      </c>
      <c r="D1032" s="1" t="s">
        <v>26</v>
      </c>
      <c r="E1032" s="1">
        <v>1</v>
      </c>
      <c r="F1032" s="1">
        <v>5</v>
      </c>
      <c r="G1032" s="1">
        <v>21</v>
      </c>
      <c r="H1032" s="1" t="s">
        <v>2135</v>
      </c>
      <c r="I1032" s="1" t="s">
        <v>28</v>
      </c>
      <c r="K1032" s="1">
        <v>31</v>
      </c>
      <c r="L1032" s="5" t="str">
        <f t="shared" si="1"/>
        <v>Mgr. Juraj Vaľko (31 r.)</v>
      </c>
      <c r="M1032" t="str">
        <f t="shared" si="2"/>
        <v>Vaľko</v>
      </c>
      <c r="N1032" s="8"/>
    </row>
    <row r="1033" spans="1:14" ht="12.75" hidden="1">
      <c r="A1033" s="1" t="str">
        <f t="shared" si="0"/>
        <v>BratislavaPoslanec1</v>
      </c>
      <c r="B1033" s="1" t="s">
        <v>302</v>
      </c>
      <c r="C1033" s="1" t="s">
        <v>2006</v>
      </c>
      <c r="D1033" s="1" t="s">
        <v>26</v>
      </c>
      <c r="E1033" s="1">
        <v>2</v>
      </c>
      <c r="F1033" s="1">
        <v>5</v>
      </c>
      <c r="G1033" s="1">
        <v>1</v>
      </c>
      <c r="H1033" s="1" t="s">
        <v>2136</v>
      </c>
      <c r="I1033" s="1" t="s">
        <v>21</v>
      </c>
      <c r="K1033" s="1">
        <v>51</v>
      </c>
      <c r="L1033" s="5" t="str">
        <f t="shared" si="1"/>
        <v>Ing. Ildikó Virágová (51 r.)</v>
      </c>
      <c r="M1033" t="str">
        <f t="shared" si="2"/>
        <v>Virágová</v>
      </c>
      <c r="N1033" s="8"/>
    </row>
    <row r="1034" spans="1:14" ht="12.75" hidden="1">
      <c r="A1034" s="1" t="str">
        <f t="shared" si="0"/>
        <v>BratislavaPoslanec2</v>
      </c>
      <c r="B1034" s="1" t="s">
        <v>302</v>
      </c>
      <c r="C1034" s="1" t="s">
        <v>2006</v>
      </c>
      <c r="D1034" s="1" t="s">
        <v>26</v>
      </c>
      <c r="E1034" s="1">
        <v>2</v>
      </c>
      <c r="F1034" s="1">
        <v>5</v>
      </c>
      <c r="G1034" s="1">
        <v>2</v>
      </c>
      <c r="H1034" s="1" t="s">
        <v>353</v>
      </c>
      <c r="I1034" s="1" t="s">
        <v>21</v>
      </c>
      <c r="K1034" s="1">
        <v>64</v>
      </c>
      <c r="L1034" s="5" t="str">
        <f t="shared" si="1"/>
        <v>Ing. Peter Adamec (64 r.)</v>
      </c>
      <c r="M1034" t="str">
        <f t="shared" si="2"/>
        <v>Adamec</v>
      </c>
      <c r="N1034" s="8"/>
    </row>
    <row r="1035" spans="1:14" ht="12.75" hidden="1">
      <c r="A1035" s="1" t="str">
        <f t="shared" si="0"/>
        <v>BratislavaPoslanec3</v>
      </c>
      <c r="B1035" s="1" t="s">
        <v>302</v>
      </c>
      <c r="C1035" s="1" t="s">
        <v>2006</v>
      </c>
      <c r="D1035" s="1" t="s">
        <v>26</v>
      </c>
      <c r="E1035" s="1">
        <v>2</v>
      </c>
      <c r="F1035" s="1">
        <v>5</v>
      </c>
      <c r="G1035" s="1">
        <v>3</v>
      </c>
      <c r="H1035" s="1" t="s">
        <v>2137</v>
      </c>
      <c r="I1035" s="1" t="s">
        <v>21</v>
      </c>
      <c r="J1035" s="1" t="s">
        <v>2138</v>
      </c>
      <c r="K1035" s="1">
        <v>43</v>
      </c>
      <c r="L1035" s="5" t="str">
        <f t="shared" si="1"/>
        <v>Ing. Róbert Bukvay PhD.MHA (43 r.)</v>
      </c>
      <c r="M1035" t="str">
        <f t="shared" si="2"/>
        <v>Bukvay</v>
      </c>
      <c r="N1035" s="8"/>
    </row>
    <row r="1036" spans="1:14" ht="12.75" hidden="1">
      <c r="A1036" s="1" t="str">
        <f t="shared" si="0"/>
        <v>BratislavaPoslanec4</v>
      </c>
      <c r="B1036" s="1" t="s">
        <v>302</v>
      </c>
      <c r="C1036" s="1" t="s">
        <v>2006</v>
      </c>
      <c r="D1036" s="1" t="s">
        <v>26</v>
      </c>
      <c r="E1036" s="1">
        <v>2</v>
      </c>
      <c r="F1036" s="1">
        <v>5</v>
      </c>
      <c r="G1036" s="1">
        <v>4</v>
      </c>
      <c r="H1036" s="1" t="s">
        <v>2139</v>
      </c>
      <c r="I1036" s="1"/>
      <c r="K1036" s="1">
        <v>55</v>
      </c>
      <c r="L1036" s="5" t="str">
        <f t="shared" si="1"/>
        <v>Robert Csôlle (55 r.)</v>
      </c>
      <c r="M1036" t="str">
        <f t="shared" si="2"/>
        <v>Csôlle</v>
      </c>
      <c r="N1036" s="8"/>
    </row>
    <row r="1037" spans="1:14" ht="12.75" hidden="1">
      <c r="A1037" s="1" t="str">
        <f t="shared" si="0"/>
        <v>BratislavaPoslanec5</v>
      </c>
      <c r="B1037" s="1" t="s">
        <v>302</v>
      </c>
      <c r="C1037" s="1" t="s">
        <v>2006</v>
      </c>
      <c r="D1037" s="1" t="s">
        <v>26</v>
      </c>
      <c r="E1037" s="1">
        <v>2</v>
      </c>
      <c r="F1037" s="1">
        <v>5</v>
      </c>
      <c r="G1037" s="1">
        <v>5</v>
      </c>
      <c r="H1037" s="1" t="s">
        <v>2140</v>
      </c>
      <c r="I1037" s="1"/>
      <c r="K1037" s="1">
        <v>73</v>
      </c>
      <c r="L1037" s="5" t="str">
        <f t="shared" si="1"/>
        <v>Anna Čierna (73 r.)</v>
      </c>
      <c r="M1037" t="str">
        <f t="shared" si="2"/>
        <v>Čierna</v>
      </c>
      <c r="N1037" s="8"/>
    </row>
    <row r="1038" spans="1:14" ht="12.75" hidden="1">
      <c r="A1038" s="1" t="str">
        <f t="shared" si="0"/>
        <v>BratislavaPoslanec6</v>
      </c>
      <c r="B1038" s="1" t="s">
        <v>302</v>
      </c>
      <c r="C1038" s="1" t="s">
        <v>2006</v>
      </c>
      <c r="D1038" s="1" t="s">
        <v>26</v>
      </c>
      <c r="E1038" s="1">
        <v>2</v>
      </c>
      <c r="F1038" s="1">
        <v>5</v>
      </c>
      <c r="G1038" s="1">
        <v>6</v>
      </c>
      <c r="H1038" s="1" t="s">
        <v>2141</v>
      </c>
      <c r="I1038" s="1"/>
      <c r="K1038" s="1">
        <v>53</v>
      </c>
      <c r="L1038" s="5" t="str">
        <f t="shared" si="1"/>
        <v>Iveta Daňková (53 r.)</v>
      </c>
      <c r="M1038" t="str">
        <f t="shared" si="2"/>
        <v>Daňková</v>
      </c>
      <c r="N1038" s="8"/>
    </row>
    <row r="1039" spans="1:14" ht="12.75" hidden="1">
      <c r="A1039" s="1" t="str">
        <f t="shared" si="0"/>
        <v>BratislavaPoslanec7</v>
      </c>
      <c r="B1039" s="1" t="s">
        <v>302</v>
      </c>
      <c r="C1039" s="1" t="s">
        <v>2006</v>
      </c>
      <c r="D1039" s="1" t="s">
        <v>26</v>
      </c>
      <c r="E1039" s="1">
        <v>2</v>
      </c>
      <c r="F1039" s="1">
        <v>5</v>
      </c>
      <c r="G1039" s="1">
        <v>7</v>
      </c>
      <c r="H1039" s="1" t="s">
        <v>2142</v>
      </c>
      <c r="I1039" s="1"/>
      <c r="K1039" s="1">
        <v>36</v>
      </c>
      <c r="L1039" s="5" t="str">
        <f t="shared" si="1"/>
        <v>Michal DrábikIng. (36 r.)</v>
      </c>
      <c r="M1039" t="str">
        <f t="shared" si="2"/>
        <v>DrábikIng.</v>
      </c>
      <c r="N1039" s="8"/>
    </row>
    <row r="1040" spans="1:14" ht="12.75" hidden="1">
      <c r="A1040" s="1" t="str">
        <f t="shared" si="0"/>
        <v>BratislavaPoslanec8</v>
      </c>
      <c r="B1040" s="1" t="s">
        <v>302</v>
      </c>
      <c r="C1040" s="1" t="s">
        <v>2006</v>
      </c>
      <c r="D1040" s="1" t="s">
        <v>26</v>
      </c>
      <c r="E1040" s="1">
        <v>2</v>
      </c>
      <c r="F1040" s="1">
        <v>5</v>
      </c>
      <c r="G1040" s="1">
        <v>8</v>
      </c>
      <c r="H1040" s="1" t="s">
        <v>2143</v>
      </c>
      <c r="I1040" s="1"/>
      <c r="K1040" s="1">
        <v>55</v>
      </c>
      <c r="L1040" s="5" t="str">
        <f t="shared" si="1"/>
        <v>Petr Faktor (55 r.)</v>
      </c>
      <c r="M1040" t="str">
        <f t="shared" si="2"/>
        <v>Faktor</v>
      </c>
      <c r="N1040" s="8"/>
    </row>
    <row r="1041" spans="1:14" ht="12.75" hidden="1">
      <c r="A1041" s="1" t="str">
        <f t="shared" si="0"/>
        <v>BratislavaPoslanec9</v>
      </c>
      <c r="B1041" s="1" t="s">
        <v>302</v>
      </c>
      <c r="C1041" s="1" t="s">
        <v>2006</v>
      </c>
      <c r="D1041" s="1" t="s">
        <v>26</v>
      </c>
      <c r="E1041" s="1">
        <v>2</v>
      </c>
      <c r="F1041" s="1">
        <v>5</v>
      </c>
      <c r="G1041" s="1">
        <v>9</v>
      </c>
      <c r="H1041" s="1" t="s">
        <v>2144</v>
      </c>
      <c r="I1041" s="1" t="s">
        <v>21</v>
      </c>
      <c r="K1041" s="1">
        <v>39</v>
      </c>
      <c r="L1041" s="5" t="str">
        <f t="shared" si="1"/>
        <v>Ing. Andrej Fandak (39 r.)</v>
      </c>
      <c r="M1041" t="str">
        <f t="shared" si="2"/>
        <v>Fandak</v>
      </c>
      <c r="N1041" s="8"/>
    </row>
    <row r="1042" spans="1:14" ht="12.75" hidden="1">
      <c r="A1042" s="1" t="str">
        <f t="shared" si="0"/>
        <v>BratislavaPoslanec10</v>
      </c>
      <c r="B1042" s="1" t="s">
        <v>302</v>
      </c>
      <c r="C1042" s="1" t="s">
        <v>2006</v>
      </c>
      <c r="D1042" s="1" t="s">
        <v>26</v>
      </c>
      <c r="E1042" s="1">
        <v>2</v>
      </c>
      <c r="F1042" s="1">
        <v>5</v>
      </c>
      <c r="G1042" s="1">
        <v>10</v>
      </c>
      <c r="H1042" s="1" t="s">
        <v>355</v>
      </c>
      <c r="I1042" s="1" t="s">
        <v>28</v>
      </c>
      <c r="K1042" s="1">
        <v>42</v>
      </c>
      <c r="L1042" s="5" t="str">
        <f t="shared" si="1"/>
        <v>Mgr. Jana Grossmanová (42 r.)</v>
      </c>
      <c r="M1042" t="str">
        <f t="shared" si="2"/>
        <v>Grossmanová</v>
      </c>
      <c r="N1042" s="8"/>
    </row>
    <row r="1043" spans="1:14" ht="12.75" hidden="1">
      <c r="A1043" s="1" t="str">
        <f t="shared" si="0"/>
        <v>BratislavaPoslanec11</v>
      </c>
      <c r="B1043" s="1" t="s">
        <v>302</v>
      </c>
      <c r="C1043" s="1" t="s">
        <v>2006</v>
      </c>
      <c r="D1043" s="1" t="s">
        <v>26</v>
      </c>
      <c r="E1043" s="1">
        <v>2</v>
      </c>
      <c r="F1043" s="1">
        <v>5</v>
      </c>
      <c r="G1043" s="1">
        <v>11</v>
      </c>
      <c r="H1043" s="1" t="s">
        <v>2145</v>
      </c>
      <c r="I1043" s="1" t="s">
        <v>82</v>
      </c>
      <c r="J1043" s="1" t="s">
        <v>42</v>
      </c>
      <c r="K1043" s="1">
        <v>47</v>
      </c>
      <c r="L1043" s="5" t="str">
        <f t="shared" si="1"/>
        <v>doc. PhDr. Ľudovít Hajduk PhD. (47 r.)</v>
      </c>
      <c r="M1043" t="str">
        <f t="shared" si="2"/>
        <v>Hajduk</v>
      </c>
      <c r="N1043" s="8"/>
    </row>
    <row r="1044" spans="1:14" ht="12.75" hidden="1">
      <c r="A1044" s="1" t="str">
        <f t="shared" si="0"/>
        <v>BratislavaPoslanec12</v>
      </c>
      <c r="B1044" s="1" t="s">
        <v>302</v>
      </c>
      <c r="C1044" s="1" t="s">
        <v>2006</v>
      </c>
      <c r="D1044" s="1" t="s">
        <v>26</v>
      </c>
      <c r="E1044" s="1">
        <v>2</v>
      </c>
      <c r="F1044" s="1">
        <v>5</v>
      </c>
      <c r="G1044" s="1">
        <v>12</v>
      </c>
      <c r="H1044" s="1" t="s">
        <v>2146</v>
      </c>
      <c r="I1044" s="1"/>
      <c r="K1044" s="1">
        <v>33</v>
      </c>
      <c r="L1044" s="5" t="str">
        <f t="shared" si="1"/>
        <v>Pavol Hanzel (33 r.)</v>
      </c>
      <c r="M1044" t="str">
        <f t="shared" si="2"/>
        <v>Hanzel</v>
      </c>
      <c r="N1044" s="8"/>
    </row>
    <row r="1045" spans="1:14" ht="12.75" hidden="1">
      <c r="A1045" s="1" t="str">
        <f t="shared" si="0"/>
        <v>BratislavaPoslanec13</v>
      </c>
      <c r="B1045" s="1" t="s">
        <v>302</v>
      </c>
      <c r="C1045" s="1" t="s">
        <v>2006</v>
      </c>
      <c r="D1045" s="1" t="s">
        <v>26</v>
      </c>
      <c r="E1045" s="1">
        <v>2</v>
      </c>
      <c r="F1045" s="1">
        <v>5</v>
      </c>
      <c r="G1045" s="1">
        <v>13</v>
      </c>
      <c r="H1045" s="1" t="s">
        <v>357</v>
      </c>
      <c r="I1045" s="1" t="s">
        <v>2147</v>
      </c>
      <c r="K1045" s="1">
        <v>50</v>
      </c>
      <c r="L1045" s="5" t="str">
        <f t="shared" si="1"/>
        <v>Ing.Bc. Vladimír Holásek (50 r.)</v>
      </c>
      <c r="M1045" t="str">
        <f t="shared" si="2"/>
        <v>Holásek</v>
      </c>
      <c r="N1045" s="8"/>
    </row>
    <row r="1046" spans="1:14" ht="12.75" hidden="1">
      <c r="A1046" s="1" t="str">
        <f t="shared" si="0"/>
        <v>BratislavaPoslanec14</v>
      </c>
      <c r="B1046" s="1" t="s">
        <v>302</v>
      </c>
      <c r="C1046" s="1" t="s">
        <v>2006</v>
      </c>
      <c r="D1046" s="1" t="s">
        <v>26</v>
      </c>
      <c r="E1046" s="1">
        <v>2</v>
      </c>
      <c r="F1046" s="1">
        <v>5</v>
      </c>
      <c r="G1046" s="1">
        <v>14</v>
      </c>
      <c r="H1046" s="1" t="s">
        <v>2148</v>
      </c>
      <c r="I1046" s="1" t="s">
        <v>21</v>
      </c>
      <c r="K1046" s="1">
        <v>46</v>
      </c>
      <c r="L1046" s="5" t="str">
        <f t="shared" si="1"/>
        <v>Ing. Radovan Kazda (46 r.)</v>
      </c>
      <c r="M1046" t="str">
        <f t="shared" si="2"/>
        <v>Kazda</v>
      </c>
      <c r="N1046" s="8"/>
    </row>
    <row r="1047" spans="1:14" ht="12.75" hidden="1">
      <c r="A1047" s="1" t="str">
        <f t="shared" si="0"/>
        <v>BratislavaPoslanec15</v>
      </c>
      <c r="B1047" s="1" t="s">
        <v>302</v>
      </c>
      <c r="C1047" s="1" t="s">
        <v>2006</v>
      </c>
      <c r="D1047" s="1" t="s">
        <v>26</v>
      </c>
      <c r="E1047" s="1">
        <v>2</v>
      </c>
      <c r="F1047" s="1">
        <v>5</v>
      </c>
      <c r="G1047" s="1">
        <v>15</v>
      </c>
      <c r="H1047" s="1" t="s">
        <v>2149</v>
      </c>
      <c r="I1047" s="1" t="s">
        <v>28</v>
      </c>
      <c r="K1047" s="1">
        <v>31</v>
      </c>
      <c r="L1047" s="5" t="str">
        <f t="shared" si="1"/>
        <v>Mgr. Stanislav Koiš (31 r.)</v>
      </c>
      <c r="M1047" t="str">
        <f t="shared" si="2"/>
        <v>Koiš</v>
      </c>
      <c r="N1047" s="8"/>
    </row>
    <row r="1048" spans="1:14" ht="12.75" hidden="1">
      <c r="A1048" s="1" t="str">
        <f t="shared" si="0"/>
        <v>BratislavaPoslanec16</v>
      </c>
      <c r="B1048" s="1" t="s">
        <v>302</v>
      </c>
      <c r="C1048" s="1" t="s">
        <v>2006</v>
      </c>
      <c r="D1048" s="1" t="s">
        <v>26</v>
      </c>
      <c r="E1048" s="1">
        <v>2</v>
      </c>
      <c r="F1048" s="1">
        <v>5</v>
      </c>
      <c r="G1048" s="1">
        <v>16</v>
      </c>
      <c r="H1048" s="1" t="s">
        <v>2150</v>
      </c>
      <c r="I1048" s="1" t="s">
        <v>28</v>
      </c>
      <c r="J1048" s="1" t="s">
        <v>42</v>
      </c>
      <c r="K1048" s="1">
        <v>32</v>
      </c>
      <c r="L1048" s="5" t="str">
        <f t="shared" si="1"/>
        <v>Mgr. Mikuláš Krippel PhD. (32 r.)</v>
      </c>
      <c r="M1048" t="str">
        <f t="shared" si="2"/>
        <v>Krippel</v>
      </c>
      <c r="N1048" s="8"/>
    </row>
    <row r="1049" spans="1:14" ht="12.75" hidden="1">
      <c r="A1049" s="1" t="str">
        <f t="shared" si="0"/>
        <v>BratislavaPoslanec17</v>
      </c>
      <c r="B1049" s="1" t="s">
        <v>302</v>
      </c>
      <c r="C1049" s="1" t="s">
        <v>2006</v>
      </c>
      <c r="D1049" s="1" t="s">
        <v>26</v>
      </c>
      <c r="E1049" s="1">
        <v>2</v>
      </c>
      <c r="F1049" s="1">
        <v>5</v>
      </c>
      <c r="G1049" s="1">
        <v>17</v>
      </c>
      <c r="H1049" s="1" t="s">
        <v>2151</v>
      </c>
      <c r="I1049" s="1"/>
      <c r="K1049" s="1">
        <v>43</v>
      </c>
      <c r="L1049" s="5" t="str">
        <f t="shared" si="1"/>
        <v>Roman Kupka (43 r.)</v>
      </c>
      <c r="M1049" t="str">
        <f t="shared" si="2"/>
        <v>Kupka</v>
      </c>
      <c r="N1049" s="8"/>
    </row>
    <row r="1050" spans="1:14" ht="12.75" hidden="1">
      <c r="A1050" s="1" t="str">
        <f t="shared" si="0"/>
        <v>BratislavaPoslanec18</v>
      </c>
      <c r="B1050" s="1" t="s">
        <v>302</v>
      </c>
      <c r="C1050" s="1" t="s">
        <v>2006</v>
      </c>
      <c r="D1050" s="1" t="s">
        <v>26</v>
      </c>
      <c r="E1050" s="1">
        <v>2</v>
      </c>
      <c r="F1050" s="1">
        <v>5</v>
      </c>
      <c r="G1050" s="1">
        <v>18</v>
      </c>
      <c r="H1050" s="1" t="s">
        <v>362</v>
      </c>
      <c r="I1050" s="1" t="s">
        <v>28</v>
      </c>
      <c r="K1050" s="1">
        <v>32</v>
      </c>
      <c r="L1050" s="5" t="str">
        <f t="shared" si="1"/>
        <v>Mgr. Zoran Kupkovič (32 r.)</v>
      </c>
      <c r="M1050" t="str">
        <f t="shared" si="2"/>
        <v>Kupkovič</v>
      </c>
      <c r="N1050" s="8"/>
    </row>
    <row r="1051" spans="1:14" ht="12.75" hidden="1">
      <c r="A1051" s="1" t="str">
        <f t="shared" si="0"/>
        <v>BratislavaPoslanec19</v>
      </c>
      <c r="B1051" s="1" t="s">
        <v>302</v>
      </c>
      <c r="C1051" s="1" t="s">
        <v>2006</v>
      </c>
      <c r="D1051" s="1" t="s">
        <v>26</v>
      </c>
      <c r="E1051" s="1">
        <v>2</v>
      </c>
      <c r="F1051" s="1">
        <v>5</v>
      </c>
      <c r="G1051" s="1">
        <v>19</v>
      </c>
      <c r="H1051" s="1" t="s">
        <v>2152</v>
      </c>
      <c r="I1051" s="1"/>
      <c r="K1051" s="1">
        <v>69</v>
      </c>
      <c r="L1051" s="5" t="str">
        <f t="shared" si="1"/>
        <v>Dana Lešková (69 r.)</v>
      </c>
      <c r="M1051" t="str">
        <f t="shared" si="2"/>
        <v>Lešková</v>
      </c>
      <c r="N1051" s="8"/>
    </row>
    <row r="1052" spans="1:14" ht="12.75" hidden="1">
      <c r="A1052" s="1" t="str">
        <f t="shared" si="0"/>
        <v>BratislavaPoslanec20</v>
      </c>
      <c r="B1052" s="1" t="s">
        <v>302</v>
      </c>
      <c r="C1052" s="1" t="s">
        <v>2006</v>
      </c>
      <c r="D1052" s="1" t="s">
        <v>26</v>
      </c>
      <c r="E1052" s="1">
        <v>2</v>
      </c>
      <c r="F1052" s="1">
        <v>5</v>
      </c>
      <c r="G1052" s="1">
        <v>20</v>
      </c>
      <c r="H1052" s="1" t="s">
        <v>2153</v>
      </c>
      <c r="I1052" s="1" t="s">
        <v>28</v>
      </c>
      <c r="K1052" s="1">
        <v>26</v>
      </c>
      <c r="L1052" s="5" t="str">
        <f t="shared" si="1"/>
        <v>Mgr. Jakub Lipták (26 r.)</v>
      </c>
      <c r="M1052" t="str">
        <f t="shared" si="2"/>
        <v>Lipták</v>
      </c>
      <c r="N1052" s="8"/>
    </row>
    <row r="1053" spans="1:14" ht="12.75" hidden="1">
      <c r="A1053" s="1" t="str">
        <f t="shared" si="0"/>
        <v>BratislavaPoslanec21</v>
      </c>
      <c r="B1053" s="1" t="s">
        <v>302</v>
      </c>
      <c r="C1053" s="1" t="s">
        <v>2006</v>
      </c>
      <c r="D1053" s="1" t="s">
        <v>26</v>
      </c>
      <c r="E1053" s="1">
        <v>2</v>
      </c>
      <c r="F1053" s="1">
        <v>5</v>
      </c>
      <c r="G1053" s="1">
        <v>21</v>
      </c>
      <c r="H1053" s="1" t="s">
        <v>2154</v>
      </c>
      <c r="I1053" s="1"/>
      <c r="K1053" s="1">
        <v>37</v>
      </c>
      <c r="L1053" s="5" t="str">
        <f t="shared" si="1"/>
        <v>Jana Malá (37 r.)</v>
      </c>
      <c r="M1053" t="str">
        <f t="shared" si="2"/>
        <v>Malá</v>
      </c>
      <c r="N1053" s="8"/>
    </row>
    <row r="1054" spans="1:14" ht="12.75" hidden="1">
      <c r="A1054" s="1" t="str">
        <f t="shared" si="0"/>
        <v>BratislavaPoslanec22</v>
      </c>
      <c r="B1054" s="1" t="s">
        <v>302</v>
      </c>
      <c r="C1054" s="1" t="s">
        <v>2006</v>
      </c>
      <c r="D1054" s="1" t="s">
        <v>26</v>
      </c>
      <c r="E1054" s="1">
        <v>2</v>
      </c>
      <c r="F1054" s="1">
        <v>5</v>
      </c>
      <c r="G1054" s="1">
        <v>22</v>
      </c>
      <c r="H1054" s="1" t="s">
        <v>2155</v>
      </c>
      <c r="I1054" s="1"/>
      <c r="K1054" s="1">
        <v>43</v>
      </c>
      <c r="L1054" s="5" t="str">
        <f t="shared" si="1"/>
        <v>Stanislav Opravil (43 r.)</v>
      </c>
      <c r="M1054" t="str">
        <f t="shared" si="2"/>
        <v>Opravil</v>
      </c>
      <c r="N1054" s="8"/>
    </row>
    <row r="1055" spans="1:14" ht="12.75" hidden="1">
      <c r="A1055" s="1" t="str">
        <f t="shared" si="0"/>
        <v>BratislavaPoslanec23</v>
      </c>
      <c r="B1055" s="1" t="s">
        <v>302</v>
      </c>
      <c r="C1055" s="1" t="s">
        <v>2006</v>
      </c>
      <c r="D1055" s="1" t="s">
        <v>26</v>
      </c>
      <c r="E1055" s="1">
        <v>2</v>
      </c>
      <c r="F1055" s="1">
        <v>5</v>
      </c>
      <c r="G1055" s="1">
        <v>23</v>
      </c>
      <c r="H1055" s="1" t="s">
        <v>380</v>
      </c>
      <c r="I1055" s="1" t="s">
        <v>21</v>
      </c>
      <c r="K1055" s="1">
        <v>37</v>
      </c>
      <c r="L1055" s="5" t="str">
        <f t="shared" si="1"/>
        <v>Ing. Tomáš Pindúr (37 r.)</v>
      </c>
      <c r="M1055" t="str">
        <f t="shared" si="2"/>
        <v>Pindúr</v>
      </c>
      <c r="N1055" s="8"/>
    </row>
    <row r="1056" spans="1:14" ht="12.75" hidden="1">
      <c r="A1056" s="1" t="str">
        <f t="shared" si="0"/>
        <v>BratislavaPoslanec24</v>
      </c>
      <c r="B1056" s="1" t="s">
        <v>302</v>
      </c>
      <c r="C1056" s="1" t="s">
        <v>2006</v>
      </c>
      <c r="D1056" s="1" t="s">
        <v>26</v>
      </c>
      <c r="E1056" s="1">
        <v>2</v>
      </c>
      <c r="F1056" s="1">
        <v>5</v>
      </c>
      <c r="G1056" s="1">
        <v>24</v>
      </c>
      <c r="H1056" s="1" t="s">
        <v>2156</v>
      </c>
      <c r="I1056" s="1" t="s">
        <v>48</v>
      </c>
      <c r="K1056" s="1">
        <v>32</v>
      </c>
      <c r="L1056" s="5" t="str">
        <f t="shared" si="1"/>
        <v>JUDr. Erik Sojka (32 r.)</v>
      </c>
      <c r="M1056" t="str">
        <f t="shared" si="2"/>
        <v>Sojka</v>
      </c>
      <c r="N1056" s="8"/>
    </row>
    <row r="1057" spans="1:14" ht="12.75" hidden="1">
      <c r="A1057" s="1" t="str">
        <f t="shared" si="0"/>
        <v>BratislavaPoslanec25</v>
      </c>
      <c r="B1057" s="1" t="s">
        <v>302</v>
      </c>
      <c r="C1057" s="1" t="s">
        <v>2006</v>
      </c>
      <c r="D1057" s="1" t="s">
        <v>26</v>
      </c>
      <c r="E1057" s="1">
        <v>2</v>
      </c>
      <c r="F1057" s="1">
        <v>5</v>
      </c>
      <c r="G1057" s="1">
        <v>25</v>
      </c>
      <c r="H1057" s="1" t="s">
        <v>2157</v>
      </c>
      <c r="I1057" s="1"/>
      <c r="K1057" s="1">
        <v>38</v>
      </c>
      <c r="L1057" s="5" t="str">
        <f t="shared" si="1"/>
        <v>Mária Štvrtecká (38 r.)</v>
      </c>
      <c r="M1057" t="str">
        <f t="shared" si="2"/>
        <v>Štvrtecká</v>
      </c>
      <c r="N1057" s="8"/>
    </row>
    <row r="1058" spans="1:14" ht="12.75" hidden="1">
      <c r="A1058" s="1" t="str">
        <f t="shared" si="0"/>
        <v>BratislavaPoslanec26</v>
      </c>
      <c r="B1058" s="1" t="s">
        <v>302</v>
      </c>
      <c r="C1058" s="1" t="s">
        <v>2006</v>
      </c>
      <c r="D1058" s="1" t="s">
        <v>26</v>
      </c>
      <c r="E1058" s="1">
        <v>2</v>
      </c>
      <c r="F1058" s="1">
        <v>5</v>
      </c>
      <c r="G1058" s="1">
        <v>26</v>
      </c>
      <c r="H1058" s="1" t="s">
        <v>2158</v>
      </c>
      <c r="I1058" s="1"/>
      <c r="K1058" s="1">
        <v>70</v>
      </c>
      <c r="L1058" s="5" t="str">
        <f t="shared" si="1"/>
        <v>Peter Tham (70 r.)</v>
      </c>
      <c r="M1058" t="str">
        <f t="shared" si="2"/>
        <v>Tham</v>
      </c>
      <c r="N1058" s="8"/>
    </row>
    <row r="1059" spans="1:14" ht="12.75" hidden="1">
      <c r="A1059" s="1" t="str">
        <f t="shared" si="0"/>
        <v>BratislavaPoslanec27</v>
      </c>
      <c r="B1059" s="1" t="s">
        <v>302</v>
      </c>
      <c r="C1059" s="1" t="s">
        <v>2006</v>
      </c>
      <c r="D1059" s="1" t="s">
        <v>26</v>
      </c>
      <c r="E1059" s="1">
        <v>2</v>
      </c>
      <c r="F1059" s="1">
        <v>5</v>
      </c>
      <c r="G1059" s="1">
        <v>27</v>
      </c>
      <c r="H1059" s="1" t="s">
        <v>2159</v>
      </c>
      <c r="I1059" s="1" t="s">
        <v>21</v>
      </c>
      <c r="K1059" s="1">
        <v>34</v>
      </c>
      <c r="L1059" s="5" t="str">
        <f t="shared" si="1"/>
        <v>Ing. Peter Tóth (34 r.)</v>
      </c>
      <c r="M1059" t="str">
        <f t="shared" si="2"/>
        <v>Tóth</v>
      </c>
      <c r="N1059" s="8"/>
    </row>
    <row r="1060" spans="1:14" ht="12.75" hidden="1">
      <c r="A1060" s="1" t="str">
        <f t="shared" si="0"/>
        <v>BratislavaPoslanec1</v>
      </c>
      <c r="B1060" s="1" t="s">
        <v>302</v>
      </c>
      <c r="C1060" s="1" t="s">
        <v>2006</v>
      </c>
      <c r="D1060" s="1" t="s">
        <v>26</v>
      </c>
      <c r="E1060" s="1">
        <v>3</v>
      </c>
      <c r="F1060" s="1">
        <v>4</v>
      </c>
      <c r="G1060" s="1">
        <v>1</v>
      </c>
      <c r="H1060" s="1" t="s">
        <v>383</v>
      </c>
      <c r="I1060" s="1" t="s">
        <v>28</v>
      </c>
      <c r="K1060" s="1">
        <v>37</v>
      </c>
      <c r="L1060" s="5" t="str">
        <f t="shared" si="1"/>
        <v>Mgr. Miroslav Adamec (37 r.)</v>
      </c>
      <c r="M1060" t="str">
        <f t="shared" si="2"/>
        <v>Adamec</v>
      </c>
      <c r="N1060" s="8"/>
    </row>
    <row r="1061" spans="1:14" ht="12.75" hidden="1">
      <c r="A1061" s="1" t="str">
        <f t="shared" si="0"/>
        <v>BratislavaPoslanec2</v>
      </c>
      <c r="B1061" s="1" t="s">
        <v>302</v>
      </c>
      <c r="C1061" s="1" t="s">
        <v>2006</v>
      </c>
      <c r="D1061" s="1" t="s">
        <v>26</v>
      </c>
      <c r="E1061" s="1">
        <v>3</v>
      </c>
      <c r="F1061" s="1">
        <v>4</v>
      </c>
      <c r="G1061" s="1">
        <v>2</v>
      </c>
      <c r="H1061" s="1" t="s">
        <v>2160</v>
      </c>
      <c r="I1061" s="1"/>
      <c r="K1061" s="1">
        <v>59</v>
      </c>
      <c r="L1061" s="5" t="str">
        <f t="shared" si="1"/>
        <v>Valér BarinkaIng. (59 r.)</v>
      </c>
      <c r="M1061" t="str">
        <f t="shared" si="2"/>
        <v>BarinkaIng.</v>
      </c>
      <c r="N1061" s="8"/>
    </row>
    <row r="1062" spans="1:14" ht="12.75" hidden="1">
      <c r="A1062" s="1" t="str">
        <f t="shared" si="0"/>
        <v>BratislavaPoslanec3</v>
      </c>
      <c r="B1062" s="1" t="s">
        <v>302</v>
      </c>
      <c r="C1062" s="1" t="s">
        <v>2006</v>
      </c>
      <c r="D1062" s="1" t="s">
        <v>26</v>
      </c>
      <c r="E1062" s="1">
        <v>3</v>
      </c>
      <c r="F1062" s="1">
        <v>4</v>
      </c>
      <c r="G1062" s="1">
        <v>3</v>
      </c>
      <c r="H1062" s="1" t="s">
        <v>2161</v>
      </c>
      <c r="I1062" s="1"/>
      <c r="K1062" s="1">
        <v>39</v>
      </c>
      <c r="L1062" s="5" t="str">
        <f t="shared" si="1"/>
        <v>Boris Boleček (39 r.)</v>
      </c>
      <c r="M1062" t="str">
        <f t="shared" si="2"/>
        <v>Boleček</v>
      </c>
      <c r="N1062" s="8"/>
    </row>
    <row r="1063" spans="1:14" ht="12.75" hidden="1">
      <c r="A1063" s="1" t="str">
        <f t="shared" si="0"/>
        <v>BratislavaPoslanec4</v>
      </c>
      <c r="B1063" s="1" t="s">
        <v>302</v>
      </c>
      <c r="C1063" s="1" t="s">
        <v>2006</v>
      </c>
      <c r="D1063" s="1" t="s">
        <v>26</v>
      </c>
      <c r="E1063" s="1">
        <v>3</v>
      </c>
      <c r="F1063" s="1">
        <v>4</v>
      </c>
      <c r="G1063" s="1">
        <v>4</v>
      </c>
      <c r="H1063" s="1" t="s">
        <v>2162</v>
      </c>
      <c r="I1063" s="1"/>
      <c r="K1063" s="1">
        <v>65</v>
      </c>
      <c r="L1063" s="5" t="str">
        <f t="shared" si="1"/>
        <v>Anna Brániková (65 r.)</v>
      </c>
      <c r="M1063" t="str">
        <f t="shared" si="2"/>
        <v>Brániková</v>
      </c>
      <c r="N1063" s="8"/>
    </row>
    <row r="1064" spans="1:14" ht="12.75" hidden="1">
      <c r="A1064" s="1" t="str">
        <f t="shared" si="0"/>
        <v>BratislavaPoslanec5</v>
      </c>
      <c r="B1064" s="1" t="s">
        <v>302</v>
      </c>
      <c r="C1064" s="1" t="s">
        <v>2006</v>
      </c>
      <c r="D1064" s="1" t="s">
        <v>26</v>
      </c>
      <c r="E1064" s="1">
        <v>3</v>
      </c>
      <c r="F1064" s="1">
        <v>4</v>
      </c>
      <c r="G1064" s="1">
        <v>5</v>
      </c>
      <c r="H1064" s="1" t="s">
        <v>2163</v>
      </c>
      <c r="I1064" s="1"/>
      <c r="K1064" s="1">
        <v>67</v>
      </c>
      <c r="L1064" s="5" t="str">
        <f t="shared" si="1"/>
        <v>František Chmelíček (67 r.)</v>
      </c>
      <c r="M1064" t="str">
        <f t="shared" si="2"/>
        <v>Chmelíček</v>
      </c>
      <c r="N1064" s="8"/>
    </row>
    <row r="1065" spans="1:14" ht="12.75" hidden="1">
      <c r="A1065" s="1" t="str">
        <f t="shared" si="0"/>
        <v>BratislavaPoslanec6</v>
      </c>
      <c r="B1065" s="1" t="s">
        <v>302</v>
      </c>
      <c r="C1065" s="1" t="s">
        <v>2006</v>
      </c>
      <c r="D1065" s="1" t="s">
        <v>26</v>
      </c>
      <c r="E1065" s="1">
        <v>3</v>
      </c>
      <c r="F1065" s="1">
        <v>4</v>
      </c>
      <c r="G1065" s="1">
        <v>6</v>
      </c>
      <c r="H1065" s="1" t="s">
        <v>359</v>
      </c>
      <c r="I1065" s="1"/>
      <c r="K1065" s="1">
        <v>21</v>
      </c>
      <c r="L1065" s="5" t="str">
        <f t="shared" si="1"/>
        <v>Sofia Karasová (21 r.)</v>
      </c>
      <c r="M1065" t="str">
        <f t="shared" si="2"/>
        <v>Karasová</v>
      </c>
      <c r="N1065" s="8"/>
    </row>
    <row r="1066" spans="1:14" ht="12.75" hidden="1">
      <c r="A1066" s="1" t="str">
        <f t="shared" si="0"/>
        <v>BratislavaPoslanec7</v>
      </c>
      <c r="B1066" s="1" t="s">
        <v>302</v>
      </c>
      <c r="C1066" s="1" t="s">
        <v>2006</v>
      </c>
      <c r="D1066" s="1" t="s">
        <v>26</v>
      </c>
      <c r="E1066" s="1">
        <v>3</v>
      </c>
      <c r="F1066" s="1">
        <v>4</v>
      </c>
      <c r="G1066" s="1">
        <v>7</v>
      </c>
      <c r="H1066" s="1" t="s">
        <v>2164</v>
      </c>
      <c r="I1066" s="1" t="s">
        <v>28</v>
      </c>
      <c r="K1066" s="1">
        <v>47</v>
      </c>
      <c r="L1066" s="5" t="str">
        <f t="shared" si="1"/>
        <v>Mgr. Viera Komiňáková (47 r.)</v>
      </c>
      <c r="M1066" t="str">
        <f t="shared" si="2"/>
        <v>Komiňáková</v>
      </c>
      <c r="N1066" s="8"/>
    </row>
    <row r="1067" spans="1:14" ht="12.75" hidden="1">
      <c r="A1067" s="1" t="str">
        <f t="shared" si="0"/>
        <v>BratislavaPoslanec8</v>
      </c>
      <c r="B1067" s="1" t="s">
        <v>302</v>
      </c>
      <c r="C1067" s="1" t="s">
        <v>2006</v>
      </c>
      <c r="D1067" s="1" t="s">
        <v>26</v>
      </c>
      <c r="E1067" s="1">
        <v>3</v>
      </c>
      <c r="F1067" s="1">
        <v>4</v>
      </c>
      <c r="G1067" s="1">
        <v>8</v>
      </c>
      <c r="H1067" s="1" t="s">
        <v>2165</v>
      </c>
      <c r="I1067" s="1"/>
      <c r="K1067" s="1">
        <v>35</v>
      </c>
      <c r="L1067" s="5" t="str">
        <f t="shared" si="1"/>
        <v>Jana Kováčiková (35 r.)</v>
      </c>
      <c r="M1067" t="str">
        <f t="shared" si="2"/>
        <v>Kováčiková</v>
      </c>
      <c r="N1067" s="8"/>
    </row>
    <row r="1068" spans="1:14" ht="12.75" hidden="1">
      <c r="A1068" s="1" t="str">
        <f t="shared" si="0"/>
        <v>BratislavaPoslanec9</v>
      </c>
      <c r="B1068" s="1" t="s">
        <v>302</v>
      </c>
      <c r="C1068" s="1" t="s">
        <v>2006</v>
      </c>
      <c r="D1068" s="1" t="s">
        <v>26</v>
      </c>
      <c r="E1068" s="1">
        <v>3</v>
      </c>
      <c r="F1068" s="1">
        <v>4</v>
      </c>
      <c r="G1068" s="1">
        <v>9</v>
      </c>
      <c r="H1068" s="1" t="s">
        <v>361</v>
      </c>
      <c r="I1068" s="1"/>
      <c r="K1068" s="1">
        <v>54</v>
      </c>
      <c r="L1068" s="5" t="str">
        <f t="shared" si="1"/>
        <v>Pavol Kubiš (54 r.)</v>
      </c>
      <c r="M1068" t="str">
        <f t="shared" si="2"/>
        <v>Kubiš</v>
      </c>
      <c r="N1068" s="8"/>
    </row>
    <row r="1069" spans="1:14" ht="12.75" hidden="1">
      <c r="A1069" s="1" t="str">
        <f t="shared" si="0"/>
        <v>BratislavaPoslanec10</v>
      </c>
      <c r="B1069" s="1" t="s">
        <v>302</v>
      </c>
      <c r="C1069" s="1" t="s">
        <v>2006</v>
      </c>
      <c r="D1069" s="1" t="s">
        <v>26</v>
      </c>
      <c r="E1069" s="1">
        <v>3</v>
      </c>
      <c r="F1069" s="1">
        <v>4</v>
      </c>
      <c r="G1069" s="1">
        <v>10</v>
      </c>
      <c r="H1069" s="1" t="s">
        <v>363</v>
      </c>
      <c r="I1069" s="1" t="s">
        <v>21</v>
      </c>
      <c r="K1069" s="1">
        <v>35</v>
      </c>
      <c r="L1069" s="5" t="str">
        <f t="shared" si="1"/>
        <v>Ing. Roman Lamoš (35 r.)</v>
      </c>
      <c r="M1069" t="str">
        <f t="shared" si="2"/>
        <v>Lamoš</v>
      </c>
      <c r="N1069" s="8"/>
    </row>
    <row r="1070" spans="1:14" ht="12.75" hidden="1">
      <c r="A1070" s="1" t="str">
        <f t="shared" si="0"/>
        <v>BratislavaPoslanec11</v>
      </c>
      <c r="B1070" s="1" t="s">
        <v>302</v>
      </c>
      <c r="C1070" s="1" t="s">
        <v>2006</v>
      </c>
      <c r="D1070" s="1" t="s">
        <v>26</v>
      </c>
      <c r="E1070" s="1">
        <v>3</v>
      </c>
      <c r="F1070" s="1">
        <v>4</v>
      </c>
      <c r="G1070" s="1">
        <v>11</v>
      </c>
      <c r="H1070" s="1" t="s">
        <v>2166</v>
      </c>
      <c r="I1070" s="1"/>
      <c r="K1070" s="1">
        <v>29</v>
      </c>
      <c r="L1070" s="5" t="str">
        <f t="shared" si="1"/>
        <v>Matúš Mendl (29 r.)</v>
      </c>
      <c r="M1070" t="str">
        <f t="shared" si="2"/>
        <v>Mendl</v>
      </c>
      <c r="N1070" s="8"/>
    </row>
    <row r="1071" spans="1:14" ht="12.75" hidden="1">
      <c r="A1071" s="1" t="str">
        <f t="shared" si="0"/>
        <v>BratislavaPoslanec12</v>
      </c>
      <c r="B1071" s="1" t="s">
        <v>302</v>
      </c>
      <c r="C1071" s="1" t="s">
        <v>2006</v>
      </c>
      <c r="D1071" s="1" t="s">
        <v>26</v>
      </c>
      <c r="E1071" s="1">
        <v>3</v>
      </c>
      <c r="F1071" s="1">
        <v>4</v>
      </c>
      <c r="G1071" s="1">
        <v>12</v>
      </c>
      <c r="H1071" s="1" t="s">
        <v>2167</v>
      </c>
      <c r="I1071" s="1"/>
      <c r="K1071" s="1">
        <v>63</v>
      </c>
      <c r="L1071" s="5" t="str">
        <f t="shared" si="1"/>
        <v>Rozália Múčková (63 r.)</v>
      </c>
      <c r="M1071" t="str">
        <f t="shared" si="2"/>
        <v>Múčková</v>
      </c>
      <c r="N1071" s="8"/>
    </row>
    <row r="1072" spans="1:14" ht="12.75" hidden="1">
      <c r="A1072" s="1" t="str">
        <f t="shared" si="0"/>
        <v>BratislavaPoslanec13</v>
      </c>
      <c r="B1072" s="1" t="s">
        <v>302</v>
      </c>
      <c r="C1072" s="1" t="s">
        <v>2006</v>
      </c>
      <c r="D1072" s="1" t="s">
        <v>26</v>
      </c>
      <c r="E1072" s="1">
        <v>3</v>
      </c>
      <c r="F1072" s="1">
        <v>4</v>
      </c>
      <c r="G1072" s="1">
        <v>13</v>
      </c>
      <c r="H1072" s="1" t="s">
        <v>2168</v>
      </c>
      <c r="I1072" s="1"/>
      <c r="K1072" s="1">
        <v>40</v>
      </c>
      <c r="L1072" s="5" t="str">
        <f t="shared" si="1"/>
        <v>Martin Šuňal (40 r.)</v>
      </c>
      <c r="M1072" t="str">
        <f t="shared" si="2"/>
        <v>Šuňal</v>
      </c>
      <c r="N1072" s="8"/>
    </row>
    <row r="1073" spans="1:14" ht="12.75" hidden="1">
      <c r="A1073" s="1" t="str">
        <f t="shared" si="0"/>
        <v>BratislavaPoslanec14</v>
      </c>
      <c r="B1073" s="1" t="s">
        <v>302</v>
      </c>
      <c r="C1073" s="1" t="s">
        <v>2006</v>
      </c>
      <c r="D1073" s="1" t="s">
        <v>26</v>
      </c>
      <c r="E1073" s="1">
        <v>3</v>
      </c>
      <c r="F1073" s="1">
        <v>4</v>
      </c>
      <c r="G1073" s="1">
        <v>14</v>
      </c>
      <c r="H1073" s="1" t="s">
        <v>2169</v>
      </c>
      <c r="I1073" s="1"/>
      <c r="K1073" s="1">
        <v>39</v>
      </c>
      <c r="L1073" s="5" t="str">
        <f t="shared" si="1"/>
        <v>Boris Vereš (39 r.)</v>
      </c>
      <c r="M1073" t="str">
        <f t="shared" si="2"/>
        <v>Vereš</v>
      </c>
      <c r="N1073" s="8"/>
    </row>
    <row r="1074" spans="1:14" ht="12.75" hidden="1">
      <c r="A1074" s="1" t="str">
        <f t="shared" si="0"/>
        <v>BratislavaPoslanec15</v>
      </c>
      <c r="B1074" s="1" t="s">
        <v>302</v>
      </c>
      <c r="C1074" s="1" t="s">
        <v>2006</v>
      </c>
      <c r="D1074" s="1" t="s">
        <v>26</v>
      </c>
      <c r="E1074" s="1">
        <v>3</v>
      </c>
      <c r="F1074" s="1">
        <v>4</v>
      </c>
      <c r="G1074" s="1">
        <v>15</v>
      </c>
      <c r="H1074" s="1" t="s">
        <v>2170</v>
      </c>
      <c r="I1074" s="1"/>
      <c r="K1074" s="1">
        <v>41</v>
      </c>
      <c r="L1074" s="5" t="str">
        <f t="shared" si="1"/>
        <v>Ľubica Žiaková (41 r.)</v>
      </c>
      <c r="M1074" t="str">
        <f t="shared" si="2"/>
        <v>Žiaková</v>
      </c>
      <c r="N1074" s="8"/>
    </row>
    <row r="1075" spans="1:14" ht="12.75" hidden="1">
      <c r="A1075" s="1" t="str">
        <f t="shared" si="0"/>
        <v>BratislavaStarosta1</v>
      </c>
      <c r="B1075" s="1" t="s">
        <v>302</v>
      </c>
      <c r="C1075" s="1" t="s">
        <v>2171</v>
      </c>
      <c r="D1075" s="1" t="s">
        <v>988</v>
      </c>
      <c r="E1075" s="1">
        <v>0</v>
      </c>
      <c r="F1075" s="1">
        <v>1</v>
      </c>
      <c r="G1075" s="1">
        <v>1</v>
      </c>
      <c r="H1075" s="1" t="s">
        <v>2172</v>
      </c>
      <c r="I1075" s="1" t="s">
        <v>28</v>
      </c>
      <c r="K1075" s="1">
        <v>37</v>
      </c>
      <c r="L1075" s="5" t="str">
        <f t="shared" si="1"/>
        <v>Mgr. Michal Drotován (37 r.)</v>
      </c>
      <c r="M1075" t="str">
        <f t="shared" si="2"/>
        <v>Drotován</v>
      </c>
      <c r="N1075" s="8"/>
    </row>
    <row r="1076" spans="1:14" ht="12.75" hidden="1">
      <c r="A1076" s="1" t="str">
        <f t="shared" si="0"/>
        <v>BratislavaStarosta2</v>
      </c>
      <c r="B1076" s="1" t="s">
        <v>302</v>
      </c>
      <c r="C1076" s="1" t="s">
        <v>2171</v>
      </c>
      <c r="D1076" s="1" t="s">
        <v>988</v>
      </c>
      <c r="E1076" s="1">
        <v>0</v>
      </c>
      <c r="F1076" s="1">
        <v>1</v>
      </c>
      <c r="G1076" s="1">
        <v>2</v>
      </c>
      <c r="H1076" s="1" t="s">
        <v>2173</v>
      </c>
      <c r="I1076" s="1" t="s">
        <v>28</v>
      </c>
      <c r="K1076" s="1">
        <v>48</v>
      </c>
      <c r="L1076" s="5" t="str">
        <f t="shared" si="1"/>
        <v>Mgr. Monika Luknárová (48 r.)</v>
      </c>
      <c r="M1076" t="str">
        <f t="shared" si="2"/>
        <v>Luknárová</v>
      </c>
      <c r="N1076" s="8"/>
    </row>
    <row r="1077" spans="1:14" ht="12.75" hidden="1">
      <c r="A1077" s="1" t="str">
        <f t="shared" si="0"/>
        <v>BratislavaStarosta3</v>
      </c>
      <c r="B1077" s="1" t="s">
        <v>302</v>
      </c>
      <c r="C1077" s="1" t="s">
        <v>2171</v>
      </c>
      <c r="D1077" s="1" t="s">
        <v>988</v>
      </c>
      <c r="E1077" s="1">
        <v>0</v>
      </c>
      <c r="F1077" s="1">
        <v>1</v>
      </c>
      <c r="G1077" s="1">
        <v>3</v>
      </c>
      <c r="H1077" s="1" t="s">
        <v>603</v>
      </c>
      <c r="I1077" s="1" t="s">
        <v>28</v>
      </c>
      <c r="K1077" s="1">
        <v>46</v>
      </c>
      <c r="L1077" s="5" t="str">
        <f t="shared" si="1"/>
        <v>Mgr. Peter Pilinský (46 r.)</v>
      </c>
      <c r="M1077" t="str">
        <f t="shared" si="2"/>
        <v>Pilinský</v>
      </c>
      <c r="N1077" s="8"/>
    </row>
    <row r="1078" spans="1:14" ht="12.75" hidden="1">
      <c r="A1078" s="1" t="str">
        <f t="shared" si="0"/>
        <v>BratislavaPoslanec2</v>
      </c>
      <c r="B1078" s="1" t="s">
        <v>302</v>
      </c>
      <c r="C1078" s="1" t="s">
        <v>2171</v>
      </c>
      <c r="D1078" s="1" t="s">
        <v>26</v>
      </c>
      <c r="E1078" s="1">
        <v>1</v>
      </c>
      <c r="F1078" s="1">
        <v>10</v>
      </c>
      <c r="G1078" s="1">
        <v>2</v>
      </c>
      <c r="H1078" s="1" t="s">
        <v>2174</v>
      </c>
      <c r="I1078" s="1"/>
      <c r="K1078" s="1">
        <v>57</v>
      </c>
      <c r="L1078" s="5" t="str">
        <f t="shared" si="1"/>
        <v>Milan Abel (57 r.)</v>
      </c>
      <c r="M1078" t="str">
        <f t="shared" si="2"/>
        <v>Abel</v>
      </c>
      <c r="N1078" s="8"/>
    </row>
    <row r="1079" spans="1:14" ht="12.75" hidden="1">
      <c r="A1079" s="1" t="str">
        <f t="shared" si="0"/>
        <v>BratislavaPoslanec3</v>
      </c>
      <c r="B1079" s="1" t="s">
        <v>302</v>
      </c>
      <c r="C1079" s="1" t="s">
        <v>2171</v>
      </c>
      <c r="D1079" s="1" t="s">
        <v>26</v>
      </c>
      <c r="E1079" s="1">
        <v>1</v>
      </c>
      <c r="F1079" s="1">
        <v>10</v>
      </c>
      <c r="G1079" s="1">
        <v>3</v>
      </c>
      <c r="H1079" s="1" t="s">
        <v>2175</v>
      </c>
      <c r="I1079" s="1" t="s">
        <v>21</v>
      </c>
      <c r="K1079" s="1">
        <v>49</v>
      </c>
      <c r="L1079" s="5" t="str">
        <f t="shared" si="1"/>
        <v>Ing. Martin Babík (49 r.)</v>
      </c>
      <c r="M1079" t="str">
        <f t="shared" si="2"/>
        <v>Babík</v>
      </c>
      <c r="N1079" s="8"/>
    </row>
    <row r="1080" spans="1:14" ht="12.75" hidden="1">
      <c r="A1080" s="1" t="str">
        <f t="shared" si="0"/>
        <v>BratislavaPoslanec4</v>
      </c>
      <c r="B1080" s="1" t="s">
        <v>302</v>
      </c>
      <c r="C1080" s="1" t="s">
        <v>2171</v>
      </c>
      <c r="D1080" s="1" t="s">
        <v>26</v>
      </c>
      <c r="E1080" s="1">
        <v>1</v>
      </c>
      <c r="F1080" s="1">
        <v>10</v>
      </c>
      <c r="G1080" s="1">
        <v>4</v>
      </c>
      <c r="H1080" s="1" t="s">
        <v>2176</v>
      </c>
      <c r="I1080" s="1" t="s">
        <v>21</v>
      </c>
      <c r="K1080" s="1">
        <v>39</v>
      </c>
      <c r="L1080" s="5" t="str">
        <f t="shared" si="1"/>
        <v>Ing. Viktor Bielko (39 r.)</v>
      </c>
      <c r="M1080" t="str">
        <f t="shared" si="2"/>
        <v>Bielko</v>
      </c>
      <c r="N1080" s="8"/>
    </row>
    <row r="1081" spans="1:14" ht="12.75" hidden="1">
      <c r="A1081" s="1" t="str">
        <f t="shared" si="0"/>
        <v>BratislavaPoslanec5</v>
      </c>
      <c r="B1081" s="1" t="s">
        <v>302</v>
      </c>
      <c r="C1081" s="1" t="s">
        <v>2171</v>
      </c>
      <c r="D1081" s="1" t="s">
        <v>26</v>
      </c>
      <c r="E1081" s="1">
        <v>1</v>
      </c>
      <c r="F1081" s="1">
        <v>10</v>
      </c>
      <c r="G1081" s="1">
        <v>5</v>
      </c>
      <c r="H1081" s="1" t="s">
        <v>2177</v>
      </c>
      <c r="I1081" s="1"/>
      <c r="K1081" s="1">
        <v>59</v>
      </c>
      <c r="L1081" s="5" t="str">
        <f t="shared" si="1"/>
        <v>Marián Borbély (59 r.)</v>
      </c>
      <c r="M1081" t="str">
        <f t="shared" si="2"/>
        <v>Borbély</v>
      </c>
      <c r="N1081" s="8"/>
    </row>
    <row r="1082" spans="1:14" ht="12.75" hidden="1">
      <c r="A1082" s="1" t="str">
        <f t="shared" si="0"/>
        <v>BratislavaPoslanec6</v>
      </c>
      <c r="B1082" s="1" t="s">
        <v>302</v>
      </c>
      <c r="C1082" s="1" t="s">
        <v>2171</v>
      </c>
      <c r="D1082" s="1" t="s">
        <v>26</v>
      </c>
      <c r="E1082" s="1">
        <v>1</v>
      </c>
      <c r="F1082" s="1">
        <v>10</v>
      </c>
      <c r="G1082" s="1">
        <v>6</v>
      </c>
      <c r="H1082" s="1" t="s">
        <v>2178</v>
      </c>
      <c r="I1082" s="1"/>
      <c r="K1082" s="1">
        <v>70</v>
      </c>
      <c r="L1082" s="5" t="str">
        <f t="shared" si="1"/>
        <v>František Čmelko (70 r.)</v>
      </c>
      <c r="M1082" t="str">
        <f t="shared" si="2"/>
        <v>Čmelko</v>
      </c>
      <c r="N1082" s="8"/>
    </row>
    <row r="1083" spans="1:14" ht="12.75" hidden="1">
      <c r="A1083" s="1" t="str">
        <f t="shared" si="0"/>
        <v>BratislavaPoslanec7</v>
      </c>
      <c r="B1083" s="1" t="s">
        <v>302</v>
      </c>
      <c r="C1083" s="1" t="s">
        <v>2171</v>
      </c>
      <c r="D1083" s="1" t="s">
        <v>26</v>
      </c>
      <c r="E1083" s="1">
        <v>1</v>
      </c>
      <c r="F1083" s="1">
        <v>10</v>
      </c>
      <c r="G1083" s="1">
        <v>7</v>
      </c>
      <c r="H1083" s="1" t="s">
        <v>2179</v>
      </c>
      <c r="I1083" s="1" t="s">
        <v>21</v>
      </c>
      <c r="J1083" s="1" t="s">
        <v>330</v>
      </c>
      <c r="K1083" s="1">
        <v>62</v>
      </c>
      <c r="L1083" s="5" t="str">
        <f t="shared" si="1"/>
        <v>Ing. Milada Dobrotková MPH (62 r.)</v>
      </c>
      <c r="M1083" t="str">
        <f t="shared" si="2"/>
        <v>Dobrotková</v>
      </c>
      <c r="N1083" s="8"/>
    </row>
    <row r="1084" spans="1:14" ht="12.75" hidden="1">
      <c r="A1084" s="1" t="str">
        <f t="shared" si="0"/>
        <v>BratislavaPoslanec8</v>
      </c>
      <c r="B1084" s="1" t="s">
        <v>302</v>
      </c>
      <c r="C1084" s="1" t="s">
        <v>2171</v>
      </c>
      <c r="D1084" s="1" t="s">
        <v>26</v>
      </c>
      <c r="E1084" s="1">
        <v>1</v>
      </c>
      <c r="F1084" s="1">
        <v>10</v>
      </c>
      <c r="G1084" s="1">
        <v>8</v>
      </c>
      <c r="H1084" s="1" t="s">
        <v>2180</v>
      </c>
      <c r="I1084" s="1" t="s">
        <v>28</v>
      </c>
      <c r="K1084" s="1">
        <v>30</v>
      </c>
      <c r="L1084" s="5" t="str">
        <f t="shared" si="1"/>
        <v>Mgr. Juraj Dobšovič (30 r.)</v>
      </c>
      <c r="M1084" t="str">
        <f t="shared" si="2"/>
        <v>Dobšovič</v>
      </c>
      <c r="N1084" s="8"/>
    </row>
    <row r="1085" spans="1:14" ht="12.75" hidden="1">
      <c r="A1085" s="1" t="str">
        <f t="shared" si="0"/>
        <v>BratislavaPoslanec9</v>
      </c>
      <c r="B1085" s="1" t="s">
        <v>302</v>
      </c>
      <c r="C1085" s="1" t="s">
        <v>2171</v>
      </c>
      <c r="D1085" s="1" t="s">
        <v>26</v>
      </c>
      <c r="E1085" s="1">
        <v>1</v>
      </c>
      <c r="F1085" s="1">
        <v>10</v>
      </c>
      <c r="G1085" s="1">
        <v>9</v>
      </c>
      <c r="H1085" s="1" t="s">
        <v>2181</v>
      </c>
      <c r="I1085" s="1"/>
      <c r="K1085" s="1">
        <v>32</v>
      </c>
      <c r="L1085" s="5" t="str">
        <f t="shared" si="1"/>
        <v>Štefan Engi (32 r.)</v>
      </c>
      <c r="M1085" t="str">
        <f t="shared" si="2"/>
        <v>Engi</v>
      </c>
      <c r="N1085" s="8"/>
    </row>
    <row r="1086" spans="1:14" ht="12.75" hidden="1">
      <c r="A1086" s="1" t="str">
        <f t="shared" si="0"/>
        <v>BratislavaPoslanec10</v>
      </c>
      <c r="B1086" s="1" t="s">
        <v>302</v>
      </c>
      <c r="C1086" s="1" t="s">
        <v>2171</v>
      </c>
      <c r="D1086" s="1" t="s">
        <v>26</v>
      </c>
      <c r="E1086" s="1">
        <v>1</v>
      </c>
      <c r="F1086" s="1">
        <v>10</v>
      </c>
      <c r="G1086" s="1">
        <v>10</v>
      </c>
      <c r="H1086" s="1" t="s">
        <v>2182</v>
      </c>
      <c r="I1086" s="1"/>
      <c r="K1086" s="1">
        <v>68</v>
      </c>
      <c r="L1086" s="5" t="str">
        <f t="shared" si="1"/>
        <v>Mária Fatulová (68 r.)</v>
      </c>
      <c r="M1086" t="str">
        <f t="shared" si="2"/>
        <v>Fatulová</v>
      </c>
      <c r="N1086" s="8"/>
    </row>
    <row r="1087" spans="1:14" ht="12.75" hidden="1">
      <c r="A1087" s="1" t="str">
        <f t="shared" si="0"/>
        <v>BratislavaPoslanec11</v>
      </c>
      <c r="B1087" s="1" t="s">
        <v>302</v>
      </c>
      <c r="C1087" s="1" t="s">
        <v>2171</v>
      </c>
      <c r="D1087" s="1" t="s">
        <v>26</v>
      </c>
      <c r="E1087" s="1">
        <v>1</v>
      </c>
      <c r="F1087" s="1">
        <v>10</v>
      </c>
      <c r="G1087" s="1">
        <v>11</v>
      </c>
      <c r="H1087" s="1" t="s">
        <v>594</v>
      </c>
      <c r="I1087" s="1" t="s">
        <v>21</v>
      </c>
      <c r="J1087" s="1" t="s">
        <v>42</v>
      </c>
      <c r="K1087" s="1">
        <v>35</v>
      </c>
      <c r="L1087" s="5" t="str">
        <f t="shared" si="1"/>
        <v>Ing. Nadežda Fuksová PhD. (35 r.)</v>
      </c>
      <c r="M1087" t="str">
        <f t="shared" si="2"/>
        <v>Fuksová</v>
      </c>
      <c r="N1087" s="8"/>
    </row>
    <row r="1088" spans="1:14" ht="12.75" hidden="1">
      <c r="A1088" s="1" t="str">
        <f t="shared" si="0"/>
        <v>BratislavaPoslanec12</v>
      </c>
      <c r="B1088" s="1" t="s">
        <v>302</v>
      </c>
      <c r="C1088" s="1" t="s">
        <v>2171</v>
      </c>
      <c r="D1088" s="1" t="s">
        <v>26</v>
      </c>
      <c r="E1088" s="1">
        <v>1</v>
      </c>
      <c r="F1088" s="1">
        <v>10</v>
      </c>
      <c r="G1088" s="1">
        <v>12</v>
      </c>
      <c r="H1088" s="1" t="s">
        <v>556</v>
      </c>
      <c r="I1088" s="1"/>
      <c r="K1088" s="1">
        <v>30</v>
      </c>
      <c r="L1088" s="5" t="str">
        <f t="shared" si="1"/>
        <v>Ondrej Halás (30 r.)</v>
      </c>
      <c r="M1088" t="str">
        <f t="shared" si="2"/>
        <v>Halás</v>
      </c>
      <c r="N1088" s="8"/>
    </row>
    <row r="1089" spans="1:14" ht="12.75" hidden="1">
      <c r="A1089" s="1" t="str">
        <f t="shared" si="0"/>
        <v>BratislavaPoslanec13</v>
      </c>
      <c r="B1089" s="1" t="s">
        <v>302</v>
      </c>
      <c r="C1089" s="1" t="s">
        <v>2171</v>
      </c>
      <c r="D1089" s="1" t="s">
        <v>26</v>
      </c>
      <c r="E1089" s="1">
        <v>1</v>
      </c>
      <c r="F1089" s="1">
        <v>10</v>
      </c>
      <c r="G1089" s="1">
        <v>13</v>
      </c>
      <c r="H1089" s="1" t="s">
        <v>2276</v>
      </c>
      <c r="I1089" s="1" t="s">
        <v>21</v>
      </c>
      <c r="K1089" s="1">
        <v>36</v>
      </c>
      <c r="L1089" s="5" t="str">
        <f t="shared" si="1"/>
        <v>Ing. Jozef Hlucháň (36 r.)</v>
      </c>
      <c r="M1089" t="str">
        <f t="shared" si="2"/>
        <v>Hlucháň</v>
      </c>
      <c r="N1089" s="8"/>
    </row>
    <row r="1090" spans="1:14" ht="12.75" hidden="1">
      <c r="A1090" s="1" t="str">
        <f t="shared" si="0"/>
        <v>BratislavaPoslanec14</v>
      </c>
      <c r="B1090" s="1" t="s">
        <v>302</v>
      </c>
      <c r="C1090" s="1" t="s">
        <v>2171</v>
      </c>
      <c r="D1090" s="1" t="s">
        <v>26</v>
      </c>
      <c r="E1090" s="1">
        <v>1</v>
      </c>
      <c r="F1090" s="1">
        <v>10</v>
      </c>
      <c r="G1090" s="1">
        <v>14</v>
      </c>
      <c r="H1090" s="1" t="s">
        <v>596</v>
      </c>
      <c r="I1090" s="1" t="s">
        <v>23</v>
      </c>
      <c r="J1090" s="1" t="s">
        <v>597</v>
      </c>
      <c r="K1090" s="1">
        <v>47</v>
      </c>
      <c r="L1090" s="5" t="str">
        <f t="shared" si="1"/>
        <v>MUDr. Adam Hochel PhD. MPH (47 r.)</v>
      </c>
      <c r="M1090" t="str">
        <f t="shared" si="2"/>
        <v>Hochel</v>
      </c>
      <c r="N1090" s="8"/>
    </row>
    <row r="1091" spans="1:14" ht="12.75" hidden="1">
      <c r="A1091" s="1" t="str">
        <f t="shared" si="0"/>
        <v>BratislavaPoslanec15</v>
      </c>
      <c r="B1091" s="1" t="s">
        <v>302</v>
      </c>
      <c r="C1091" s="1" t="s">
        <v>2171</v>
      </c>
      <c r="D1091" s="1" t="s">
        <v>26</v>
      </c>
      <c r="E1091" s="1">
        <v>1</v>
      </c>
      <c r="F1091" s="1">
        <v>10</v>
      </c>
      <c r="G1091" s="1">
        <v>15</v>
      </c>
      <c r="H1091" s="1" t="s">
        <v>2277</v>
      </c>
      <c r="I1091" s="1" t="s">
        <v>41</v>
      </c>
      <c r="K1091" s="1">
        <v>43</v>
      </c>
      <c r="L1091" s="5" t="str">
        <f t="shared" si="1"/>
        <v>PhDr. Soňa Holiková (43 r.)</v>
      </c>
      <c r="M1091" t="str">
        <f t="shared" si="2"/>
        <v>Holiková</v>
      </c>
      <c r="N1091" s="8"/>
    </row>
    <row r="1092" spans="1:14" ht="12.75" hidden="1">
      <c r="A1092" s="1" t="str">
        <f t="shared" si="0"/>
        <v>BratislavaPoslanec16</v>
      </c>
      <c r="B1092" s="1" t="s">
        <v>302</v>
      </c>
      <c r="C1092" s="1" t="s">
        <v>2171</v>
      </c>
      <c r="D1092" s="1" t="s">
        <v>26</v>
      </c>
      <c r="E1092" s="1">
        <v>1</v>
      </c>
      <c r="F1092" s="1">
        <v>10</v>
      </c>
      <c r="G1092" s="1">
        <v>16</v>
      </c>
      <c r="H1092" s="1" t="s">
        <v>2278</v>
      </c>
      <c r="I1092" s="1" t="s">
        <v>28</v>
      </c>
      <c r="K1092" s="1">
        <v>63</v>
      </c>
      <c r="L1092" s="5" t="str">
        <f t="shared" si="1"/>
        <v>Mgr. Rudolf Ivičič (63 r.)</v>
      </c>
      <c r="M1092" t="str">
        <f t="shared" si="2"/>
        <v>Ivičič</v>
      </c>
      <c r="N1092" s="8"/>
    </row>
    <row r="1093" spans="1:14" ht="12.75" hidden="1">
      <c r="A1093" s="1" t="str">
        <f t="shared" si="0"/>
        <v>BratislavaPoslanec17</v>
      </c>
      <c r="B1093" s="1" t="s">
        <v>302</v>
      </c>
      <c r="C1093" s="1" t="s">
        <v>2171</v>
      </c>
      <c r="D1093" s="1" t="s">
        <v>26</v>
      </c>
      <c r="E1093" s="1">
        <v>1</v>
      </c>
      <c r="F1093" s="1">
        <v>10</v>
      </c>
      <c r="G1093" s="1">
        <v>17</v>
      </c>
      <c r="H1093" s="1" t="s">
        <v>2279</v>
      </c>
      <c r="I1093" s="1" t="s">
        <v>21</v>
      </c>
      <c r="K1093" s="1">
        <v>36</v>
      </c>
      <c r="L1093" s="5" t="str">
        <f t="shared" si="1"/>
        <v>Ing. MiIoslavJošt (36 r.)</v>
      </c>
      <c r="M1093" t="e">
        <f t="shared" si="2"/>
        <v>#VALUE!</v>
      </c>
      <c r="N1093" s="8"/>
    </row>
    <row r="1094" spans="1:14" ht="12.75" hidden="1">
      <c r="A1094" s="1" t="str">
        <f t="shared" si="0"/>
        <v>BratislavaPoslanec18</v>
      </c>
      <c r="B1094" s="1" t="s">
        <v>302</v>
      </c>
      <c r="C1094" s="1" t="s">
        <v>2171</v>
      </c>
      <c r="D1094" s="1" t="s">
        <v>26</v>
      </c>
      <c r="E1094" s="1">
        <v>1</v>
      </c>
      <c r="F1094" s="1">
        <v>10</v>
      </c>
      <c r="G1094" s="1">
        <v>18</v>
      </c>
      <c r="H1094" s="1" t="s">
        <v>2280</v>
      </c>
      <c r="I1094" s="1" t="s">
        <v>28</v>
      </c>
      <c r="K1094" s="1">
        <v>40</v>
      </c>
      <c r="L1094" s="5" t="str">
        <f t="shared" si="1"/>
        <v>Mgr. Rudolf Kazmer (40 r.)</v>
      </c>
      <c r="M1094" t="str">
        <f t="shared" si="2"/>
        <v>Kazmer</v>
      </c>
      <c r="N1094" s="8"/>
    </row>
    <row r="1095" spans="1:14" ht="12.75" hidden="1">
      <c r="A1095" s="1" t="str">
        <f t="shared" si="0"/>
        <v>BratislavaPoslanec19</v>
      </c>
      <c r="B1095" s="1" t="s">
        <v>302</v>
      </c>
      <c r="C1095" s="1" t="s">
        <v>2171</v>
      </c>
      <c r="D1095" s="1" t="s">
        <v>26</v>
      </c>
      <c r="E1095" s="1">
        <v>1</v>
      </c>
      <c r="F1095" s="1">
        <v>10</v>
      </c>
      <c r="G1095" s="1">
        <v>19</v>
      </c>
      <c r="H1095" s="1" t="s">
        <v>2281</v>
      </c>
      <c r="I1095" s="1" t="s">
        <v>28</v>
      </c>
      <c r="K1095" s="1">
        <v>41</v>
      </c>
      <c r="L1095" s="5" t="str">
        <f t="shared" si="1"/>
        <v>Mgr. Mário Khandl (41 r.)</v>
      </c>
      <c r="M1095" t="str">
        <f t="shared" si="2"/>
        <v>Khandl</v>
      </c>
      <c r="N1095" s="8"/>
    </row>
    <row r="1096" spans="1:14" ht="12.75" hidden="1">
      <c r="A1096" s="1" t="str">
        <f t="shared" si="0"/>
        <v>BratislavaPoslanec20</v>
      </c>
      <c r="B1096" s="1" t="s">
        <v>302</v>
      </c>
      <c r="C1096" s="1" t="s">
        <v>2171</v>
      </c>
      <c r="D1096" s="1" t="s">
        <v>26</v>
      </c>
      <c r="E1096" s="1">
        <v>1</v>
      </c>
      <c r="F1096" s="1">
        <v>10</v>
      </c>
      <c r="G1096" s="1">
        <v>20</v>
      </c>
      <c r="H1096" s="1" t="s">
        <v>2282</v>
      </c>
      <c r="I1096" s="1"/>
      <c r="K1096" s="1">
        <v>49</v>
      </c>
      <c r="L1096" s="5" t="str">
        <f t="shared" si="1"/>
        <v>Branko Kovačič (49 r.)</v>
      </c>
      <c r="M1096" t="str">
        <f t="shared" si="2"/>
        <v>Kovačič</v>
      </c>
      <c r="N1096" s="8"/>
    </row>
    <row r="1097" spans="1:14" ht="12.75" hidden="1">
      <c r="A1097" s="1" t="str">
        <f t="shared" si="0"/>
        <v>BratislavaPoslanec21</v>
      </c>
      <c r="B1097" s="1" t="s">
        <v>302</v>
      </c>
      <c r="C1097" s="1" t="s">
        <v>2171</v>
      </c>
      <c r="D1097" s="1" t="s">
        <v>26</v>
      </c>
      <c r="E1097" s="1">
        <v>1</v>
      </c>
      <c r="F1097" s="1">
        <v>10</v>
      </c>
      <c r="G1097" s="1">
        <v>21</v>
      </c>
      <c r="H1097" s="1" t="s">
        <v>2283</v>
      </c>
      <c r="I1097" s="1" t="s">
        <v>28</v>
      </c>
      <c r="K1097" s="1">
        <v>51</v>
      </c>
      <c r="L1097" s="5" t="str">
        <f t="shared" si="1"/>
        <v>Mgr. Ivan Krampl (51 r.)</v>
      </c>
      <c r="M1097" t="str">
        <f t="shared" si="2"/>
        <v>Krampl</v>
      </c>
      <c r="N1097" s="8"/>
    </row>
    <row r="1098" spans="1:14" ht="12.75" hidden="1">
      <c r="A1098" s="1" t="str">
        <f t="shared" si="0"/>
        <v>BratislavaPoslanec22</v>
      </c>
      <c r="B1098" s="1" t="s">
        <v>302</v>
      </c>
      <c r="C1098" s="1" t="s">
        <v>2171</v>
      </c>
      <c r="D1098" s="1" t="s">
        <v>26</v>
      </c>
      <c r="E1098" s="1">
        <v>1</v>
      </c>
      <c r="F1098" s="1">
        <v>10</v>
      </c>
      <c r="G1098" s="1">
        <v>22</v>
      </c>
      <c r="H1098" s="1" t="s">
        <v>599</v>
      </c>
      <c r="I1098" s="1"/>
      <c r="K1098" s="1">
        <v>62</v>
      </c>
      <c r="L1098" s="5" t="str">
        <f t="shared" si="1"/>
        <v>Ľubomír Krampl (62 r.)</v>
      </c>
      <c r="M1098" t="str">
        <f t="shared" si="2"/>
        <v>Krampl</v>
      </c>
      <c r="N1098" s="8"/>
    </row>
    <row r="1099" spans="1:14" ht="12.75" hidden="1">
      <c r="A1099" s="1" t="str">
        <f t="shared" si="0"/>
        <v>BratislavaPoslanec23</v>
      </c>
      <c r="B1099" s="1" t="s">
        <v>302</v>
      </c>
      <c r="C1099" s="1" t="s">
        <v>2171</v>
      </c>
      <c r="D1099" s="1" t="s">
        <v>26</v>
      </c>
      <c r="E1099" s="1">
        <v>1</v>
      </c>
      <c r="F1099" s="1">
        <v>10</v>
      </c>
      <c r="G1099" s="1">
        <v>23</v>
      </c>
      <c r="H1099" s="1" t="s">
        <v>2284</v>
      </c>
      <c r="I1099" s="1" t="s">
        <v>21</v>
      </c>
      <c r="K1099" s="1">
        <v>44</v>
      </c>
      <c r="L1099" s="5" t="str">
        <f t="shared" si="1"/>
        <v>Ing. Ján Lipiansky (44 r.)</v>
      </c>
      <c r="M1099" t="str">
        <f t="shared" si="2"/>
        <v>Lipiansky</v>
      </c>
      <c r="N1099" s="8"/>
    </row>
    <row r="1100" spans="1:14" ht="12.75" hidden="1">
      <c r="A1100" s="1" t="str">
        <f t="shared" si="0"/>
        <v>BratislavaPoslanec24</v>
      </c>
      <c r="B1100" s="1" t="s">
        <v>302</v>
      </c>
      <c r="C1100" s="1" t="s">
        <v>2171</v>
      </c>
      <c r="D1100" s="1" t="s">
        <v>26</v>
      </c>
      <c r="E1100" s="1">
        <v>1</v>
      </c>
      <c r="F1100" s="1">
        <v>10</v>
      </c>
      <c r="G1100" s="1">
        <v>24</v>
      </c>
      <c r="H1100" s="1" t="s">
        <v>2173</v>
      </c>
      <c r="I1100" s="1" t="s">
        <v>28</v>
      </c>
      <c r="K1100" s="1">
        <v>48</v>
      </c>
      <c r="L1100" s="5" t="str">
        <f t="shared" si="1"/>
        <v>Mgr. Monika Luknárová (48 r.)</v>
      </c>
      <c r="M1100" t="str">
        <f t="shared" si="2"/>
        <v>Luknárová</v>
      </c>
      <c r="N1100" s="8"/>
    </row>
    <row r="1101" spans="1:14" ht="12.75" hidden="1">
      <c r="A1101" s="1" t="str">
        <f t="shared" si="0"/>
        <v>BratislavaPoslanec25</v>
      </c>
      <c r="B1101" s="1" t="s">
        <v>302</v>
      </c>
      <c r="C1101" s="1" t="s">
        <v>2171</v>
      </c>
      <c r="D1101" s="1" t="s">
        <v>26</v>
      </c>
      <c r="E1101" s="1">
        <v>1</v>
      </c>
      <c r="F1101" s="1">
        <v>10</v>
      </c>
      <c r="G1101" s="1">
        <v>25</v>
      </c>
      <c r="H1101" s="1" t="s">
        <v>2285</v>
      </c>
      <c r="I1101" s="1" t="s">
        <v>48</v>
      </c>
      <c r="K1101" s="1">
        <v>64</v>
      </c>
      <c r="L1101" s="5" t="str">
        <f t="shared" si="1"/>
        <v>JUDr. Juraj Madzin (64 r.)</v>
      </c>
      <c r="M1101" t="str">
        <f t="shared" si="2"/>
        <v>Madzin</v>
      </c>
      <c r="N1101" s="8"/>
    </row>
    <row r="1102" spans="1:14" ht="12.75" hidden="1">
      <c r="A1102" s="1" t="str">
        <f t="shared" si="0"/>
        <v>BratislavaPoslanec26</v>
      </c>
      <c r="B1102" s="1" t="s">
        <v>302</v>
      </c>
      <c r="C1102" s="1" t="s">
        <v>2171</v>
      </c>
      <c r="D1102" s="1" t="s">
        <v>26</v>
      </c>
      <c r="E1102" s="1">
        <v>1</v>
      </c>
      <c r="F1102" s="1">
        <v>10</v>
      </c>
      <c r="G1102" s="1">
        <v>26</v>
      </c>
      <c r="H1102" s="1" t="s">
        <v>2286</v>
      </c>
      <c r="I1102" s="1"/>
      <c r="K1102" s="1">
        <v>67</v>
      </c>
      <c r="L1102" s="5" t="str">
        <f t="shared" si="1"/>
        <v>Alexander Marčan (67 r.)</v>
      </c>
      <c r="M1102" t="str">
        <f t="shared" si="2"/>
        <v>Marčan</v>
      </c>
      <c r="N1102" s="8"/>
    </row>
    <row r="1103" spans="1:14" ht="12.75" hidden="1">
      <c r="A1103" s="1" t="str">
        <f t="shared" si="0"/>
        <v>BratislavaPoslanec27</v>
      </c>
      <c r="B1103" s="1" t="s">
        <v>302</v>
      </c>
      <c r="C1103" s="1" t="s">
        <v>2171</v>
      </c>
      <c r="D1103" s="1" t="s">
        <v>26</v>
      </c>
      <c r="E1103" s="1">
        <v>1</v>
      </c>
      <c r="F1103" s="1">
        <v>10</v>
      </c>
      <c r="G1103" s="1">
        <v>27</v>
      </c>
      <c r="H1103" s="1" t="s">
        <v>920</v>
      </c>
      <c r="I1103" s="1" t="s">
        <v>39</v>
      </c>
      <c r="K1103" s="1">
        <v>31</v>
      </c>
      <c r="L1103" s="5" t="str">
        <f t="shared" si="1"/>
        <v>Bc. Stanislava Mattová (31 r.)</v>
      </c>
      <c r="M1103" t="str">
        <f t="shared" si="2"/>
        <v>Mattová</v>
      </c>
      <c r="N1103" s="8"/>
    </row>
    <row r="1104" spans="1:14" ht="12.75" hidden="1">
      <c r="A1104" s="1" t="str">
        <f t="shared" si="0"/>
        <v>BratislavaPoslanec28</v>
      </c>
      <c r="B1104" s="1" t="s">
        <v>302</v>
      </c>
      <c r="C1104" s="1" t="s">
        <v>2171</v>
      </c>
      <c r="D1104" s="1" t="s">
        <v>26</v>
      </c>
      <c r="E1104" s="1">
        <v>1</v>
      </c>
      <c r="F1104" s="1">
        <v>10</v>
      </c>
      <c r="G1104" s="1">
        <v>28</v>
      </c>
      <c r="H1104" s="1" t="s">
        <v>2287</v>
      </c>
      <c r="I1104" s="1"/>
      <c r="K1104" s="1">
        <v>48</v>
      </c>
      <c r="L1104" s="5" t="str">
        <f t="shared" si="1"/>
        <v>Miloš Mát'uš (48 r.)</v>
      </c>
      <c r="M1104" t="str">
        <f t="shared" si="2"/>
        <v>Mát'uš</v>
      </c>
      <c r="N1104" s="8"/>
    </row>
    <row r="1105" spans="1:14" ht="12.75" hidden="1">
      <c r="A1105" s="1" t="str">
        <f t="shared" si="0"/>
        <v>BratislavaPoslanec29</v>
      </c>
      <c r="B1105" s="1" t="s">
        <v>302</v>
      </c>
      <c r="C1105" s="1" t="s">
        <v>2171</v>
      </c>
      <c r="D1105" s="1" t="s">
        <v>26</v>
      </c>
      <c r="E1105" s="1">
        <v>1</v>
      </c>
      <c r="F1105" s="1">
        <v>10</v>
      </c>
      <c r="G1105" s="1">
        <v>29</v>
      </c>
      <c r="H1105" s="1" t="s">
        <v>2288</v>
      </c>
      <c r="I1105" s="1"/>
      <c r="K1105" s="1">
        <v>64</v>
      </c>
      <c r="L1105" s="5" t="str">
        <f t="shared" si="1"/>
        <v>Peter Mazúr (64 r.)</v>
      </c>
      <c r="M1105" t="str">
        <f t="shared" si="2"/>
        <v>Mazúr</v>
      </c>
      <c r="N1105" s="8"/>
    </row>
    <row r="1106" spans="1:14" ht="12.75" hidden="1">
      <c r="A1106" s="1" t="str">
        <f t="shared" si="0"/>
        <v>BratislavaPoslanec30</v>
      </c>
      <c r="B1106" s="1" t="s">
        <v>302</v>
      </c>
      <c r="C1106" s="1" t="s">
        <v>2171</v>
      </c>
      <c r="D1106" s="1" t="s">
        <v>26</v>
      </c>
      <c r="E1106" s="1">
        <v>1</v>
      </c>
      <c r="F1106" s="1">
        <v>10</v>
      </c>
      <c r="G1106" s="1">
        <v>30</v>
      </c>
      <c r="H1106" s="1" t="s">
        <v>2289</v>
      </c>
      <c r="I1106" s="1" t="s">
        <v>21</v>
      </c>
      <c r="K1106" s="1">
        <v>61</v>
      </c>
      <c r="L1106" s="5" t="str">
        <f t="shared" si="1"/>
        <v>Ing. Daniela Mýtna (61 r.)</v>
      </c>
      <c r="M1106" t="str">
        <f t="shared" si="2"/>
        <v>Mýtna</v>
      </c>
      <c r="N1106" s="8"/>
    </row>
    <row r="1107" spans="1:14" ht="12.75" hidden="1">
      <c r="A1107" s="1" t="str">
        <f t="shared" si="0"/>
        <v>BratislavaPoslanec31</v>
      </c>
      <c r="B1107" s="1" t="s">
        <v>302</v>
      </c>
      <c r="C1107" s="1" t="s">
        <v>2171</v>
      </c>
      <c r="D1107" s="1" t="s">
        <v>26</v>
      </c>
      <c r="E1107" s="1">
        <v>1</v>
      </c>
      <c r="F1107" s="1">
        <v>10</v>
      </c>
      <c r="G1107" s="1">
        <v>31</v>
      </c>
      <c r="H1107" s="1" t="s">
        <v>2290</v>
      </c>
      <c r="I1107" s="1"/>
      <c r="K1107" s="1">
        <v>51</v>
      </c>
      <c r="L1107" s="5" t="str">
        <f t="shared" si="1"/>
        <v>Róbert Pajdlhauser. Ing. (51 r.)</v>
      </c>
      <c r="M1107" t="str">
        <f t="shared" si="2"/>
        <v>Pajdlhauser. Ing.</v>
      </c>
      <c r="N1107" s="8"/>
    </row>
    <row r="1108" spans="1:14" ht="12.75" hidden="1">
      <c r="A1108" s="1" t="str">
        <f t="shared" si="0"/>
        <v>BratislavaPoslanec32</v>
      </c>
      <c r="B1108" s="1" t="s">
        <v>302</v>
      </c>
      <c r="C1108" s="1" t="s">
        <v>2171</v>
      </c>
      <c r="D1108" s="1" t="s">
        <v>26</v>
      </c>
      <c r="E1108" s="1">
        <v>1</v>
      </c>
      <c r="F1108" s="1">
        <v>10</v>
      </c>
      <c r="G1108" s="1">
        <v>32</v>
      </c>
      <c r="H1108" s="1" t="s">
        <v>605</v>
      </c>
      <c r="I1108" s="1" t="s">
        <v>28</v>
      </c>
      <c r="K1108" s="1">
        <v>29</v>
      </c>
      <c r="L1108" s="5" t="str">
        <f t="shared" si="1"/>
        <v>Mgr. Ján Polakovič (29 r.)</v>
      </c>
      <c r="M1108" t="str">
        <f t="shared" si="2"/>
        <v>Polakovič</v>
      </c>
      <c r="N1108" s="8"/>
    </row>
    <row r="1109" spans="1:14" ht="12.75" hidden="1">
      <c r="A1109" s="1" t="str">
        <f t="shared" si="0"/>
        <v>BratislavaPoslanec33</v>
      </c>
      <c r="B1109" s="1" t="s">
        <v>302</v>
      </c>
      <c r="C1109" s="1" t="s">
        <v>2171</v>
      </c>
      <c r="D1109" s="1" t="s">
        <v>26</v>
      </c>
      <c r="E1109" s="1">
        <v>1</v>
      </c>
      <c r="F1109" s="1">
        <v>10</v>
      </c>
      <c r="G1109" s="1">
        <v>33</v>
      </c>
      <c r="H1109" s="1" t="s">
        <v>2291</v>
      </c>
      <c r="I1109" s="1" t="s">
        <v>21</v>
      </c>
      <c r="K1109" s="1">
        <v>65</v>
      </c>
      <c r="L1109" s="5" t="str">
        <f t="shared" si="1"/>
        <v>Ing. Peter Potocký (65 r.)</v>
      </c>
      <c r="M1109" t="str">
        <f t="shared" si="2"/>
        <v>Potocký</v>
      </c>
      <c r="N1109" s="8"/>
    </row>
    <row r="1110" spans="1:14" ht="12.75" hidden="1">
      <c r="A1110" s="1" t="str">
        <f t="shared" si="0"/>
        <v>BratislavaPoslanec34</v>
      </c>
      <c r="B1110" s="1" t="s">
        <v>302</v>
      </c>
      <c r="C1110" s="1" t="s">
        <v>2171</v>
      </c>
      <c r="D1110" s="1" t="s">
        <v>26</v>
      </c>
      <c r="E1110" s="1">
        <v>1</v>
      </c>
      <c r="F1110" s="1">
        <v>10</v>
      </c>
      <c r="G1110" s="1">
        <v>34</v>
      </c>
      <c r="H1110" s="1" t="s">
        <v>611</v>
      </c>
      <c r="I1110" s="1"/>
      <c r="K1110" s="1">
        <v>26</v>
      </c>
      <c r="L1110" s="5" t="str">
        <f t="shared" si="1"/>
        <v>Filip Rybanič (26 r.)</v>
      </c>
      <c r="M1110" t="str">
        <f t="shared" si="2"/>
        <v>Rybanič</v>
      </c>
      <c r="N1110" s="8"/>
    </row>
    <row r="1111" spans="1:14" ht="12.75" hidden="1">
      <c r="A1111" s="1" t="str">
        <f t="shared" si="0"/>
        <v>BratislavaPoslanec35</v>
      </c>
      <c r="B1111" s="1" t="s">
        <v>302</v>
      </c>
      <c r="C1111" s="1" t="s">
        <v>2171</v>
      </c>
      <c r="D1111" s="1" t="s">
        <v>26</v>
      </c>
      <c r="E1111" s="1">
        <v>1</v>
      </c>
      <c r="F1111" s="1">
        <v>10</v>
      </c>
      <c r="G1111" s="1">
        <v>35</v>
      </c>
      <c r="H1111" s="1" t="s">
        <v>2292</v>
      </c>
      <c r="I1111" s="1"/>
      <c r="J1111" s="1" t="s">
        <v>2293</v>
      </c>
      <c r="K1111" s="1">
        <v>36</v>
      </c>
      <c r="L1111" s="5" t="str">
        <f t="shared" si="1"/>
        <v>Pavel Schwarz IWT (36 r.)</v>
      </c>
      <c r="M1111" t="str">
        <f t="shared" si="2"/>
        <v>Schwarz</v>
      </c>
      <c r="N1111" s="8"/>
    </row>
    <row r="1112" spans="1:14" ht="12.75" hidden="1">
      <c r="A1112" s="1" t="str">
        <f t="shared" si="0"/>
        <v>BratislavaPoslanec36</v>
      </c>
      <c r="B1112" s="1" t="s">
        <v>302</v>
      </c>
      <c r="C1112" s="1" t="s">
        <v>2171</v>
      </c>
      <c r="D1112" s="1" t="s">
        <v>26</v>
      </c>
      <c r="E1112" s="1">
        <v>1</v>
      </c>
      <c r="F1112" s="1">
        <v>10</v>
      </c>
      <c r="G1112" s="1">
        <v>36</v>
      </c>
      <c r="H1112" s="1" t="s">
        <v>2294</v>
      </c>
      <c r="I1112" s="1" t="s">
        <v>23</v>
      </c>
      <c r="K1112" s="1">
        <v>49</v>
      </c>
      <c r="L1112" s="5" t="str">
        <f t="shared" si="1"/>
        <v>MUDr. Viliam Srdoš (49 r.)</v>
      </c>
      <c r="M1112" t="str">
        <f t="shared" si="2"/>
        <v>Srdoš</v>
      </c>
      <c r="N1112" s="8"/>
    </row>
    <row r="1113" spans="1:14" ht="12.75" hidden="1">
      <c r="A1113" s="1" t="str">
        <f t="shared" si="0"/>
        <v>BratislavaPoslanec37</v>
      </c>
      <c r="B1113" s="1" t="s">
        <v>302</v>
      </c>
      <c r="C1113" s="1" t="s">
        <v>2171</v>
      </c>
      <c r="D1113" s="1" t="s">
        <v>26</v>
      </c>
      <c r="E1113" s="1">
        <v>1</v>
      </c>
      <c r="F1113" s="1">
        <v>10</v>
      </c>
      <c r="G1113" s="1">
        <v>37</v>
      </c>
      <c r="H1113" s="1" t="s">
        <v>613</v>
      </c>
      <c r="I1113" s="1" t="s">
        <v>21</v>
      </c>
      <c r="K1113" s="1">
        <v>54</v>
      </c>
      <c r="L1113" s="5" t="str">
        <f t="shared" si="1"/>
        <v>Ing. Ingrid Vanerková (54 r.)</v>
      </c>
      <c r="M1113" t="str">
        <f t="shared" si="2"/>
        <v>Vanerková</v>
      </c>
      <c r="N1113" s="8"/>
    </row>
    <row r="1114" spans="1:14" ht="12.75" hidden="1">
      <c r="A1114" s="1" t="str">
        <f t="shared" si="0"/>
        <v>BratislavaPoslanec38</v>
      </c>
      <c r="B1114" s="1" t="s">
        <v>302</v>
      </c>
      <c r="C1114" s="1" t="s">
        <v>2171</v>
      </c>
      <c r="D1114" s="1" t="s">
        <v>26</v>
      </c>
      <c r="E1114" s="1">
        <v>1</v>
      </c>
      <c r="F1114" s="1">
        <v>10</v>
      </c>
      <c r="G1114" s="1">
        <v>38</v>
      </c>
      <c r="H1114" s="1" t="s">
        <v>616</v>
      </c>
      <c r="I1114" s="1" t="s">
        <v>28</v>
      </c>
      <c r="K1114" s="1">
        <v>34</v>
      </c>
      <c r="L1114" s="5" t="str">
        <f t="shared" si="1"/>
        <v>Mgr. Miroslava Vermeiren (34 r.)</v>
      </c>
      <c r="M1114" t="str">
        <f t="shared" si="2"/>
        <v>Vermeiren</v>
      </c>
      <c r="N1114" s="8"/>
    </row>
    <row r="1115" spans="1:14" ht="12.75" hidden="1">
      <c r="A1115" s="1" t="str">
        <f t="shared" si="0"/>
        <v>BratislavaPoslanec39</v>
      </c>
      <c r="B1115" s="1" t="s">
        <v>302</v>
      </c>
      <c r="C1115" s="1" t="s">
        <v>2171</v>
      </c>
      <c r="D1115" s="1" t="s">
        <v>26</v>
      </c>
      <c r="E1115" s="1">
        <v>1</v>
      </c>
      <c r="F1115" s="1">
        <v>10</v>
      </c>
      <c r="G1115" s="1">
        <v>39</v>
      </c>
      <c r="H1115" s="1" t="s">
        <v>2295</v>
      </c>
      <c r="I1115" s="1"/>
      <c r="K1115" s="1">
        <v>50</v>
      </c>
      <c r="L1115" s="5" t="str">
        <f t="shared" si="1"/>
        <v>Ivan Vrana (50 r.)</v>
      </c>
      <c r="M1115" t="str">
        <f t="shared" si="2"/>
        <v>Vrana</v>
      </c>
      <c r="N1115" s="8"/>
    </row>
    <row r="1116" spans="1:14" ht="12.75" hidden="1">
      <c r="A1116" s="1" t="str">
        <f t="shared" si="0"/>
        <v>BratislavaPoslanec40</v>
      </c>
      <c r="B1116" s="1" t="s">
        <v>302</v>
      </c>
      <c r="C1116" s="1" t="s">
        <v>2171</v>
      </c>
      <c r="D1116" s="1" t="s">
        <v>26</v>
      </c>
      <c r="E1116" s="1">
        <v>1</v>
      </c>
      <c r="F1116" s="1">
        <v>10</v>
      </c>
      <c r="G1116" s="1">
        <v>40</v>
      </c>
      <c r="H1116" s="1" t="s">
        <v>2296</v>
      </c>
      <c r="I1116" s="1" t="s">
        <v>48</v>
      </c>
      <c r="K1116" s="1">
        <v>34</v>
      </c>
      <c r="L1116" s="5" t="str">
        <f t="shared" si="1"/>
        <v>JUDr. Marián Vulgan (34 r.)</v>
      </c>
      <c r="M1116" t="str">
        <f t="shared" si="2"/>
        <v>Vulgan</v>
      </c>
      <c r="N1116" s="8"/>
    </row>
    <row r="1117" spans="1:14" ht="12.75" hidden="1">
      <c r="A1117" s="1" t="str">
        <f t="shared" si="0"/>
        <v>BratislavaPoslanec2</v>
      </c>
      <c r="B1117" s="1" t="s">
        <v>302</v>
      </c>
      <c r="C1117" s="1" t="s">
        <v>2171</v>
      </c>
      <c r="D1117" s="1" t="s">
        <v>26</v>
      </c>
      <c r="E1117" s="1">
        <v>2</v>
      </c>
      <c r="F1117" s="1">
        <v>3</v>
      </c>
      <c r="G1117" s="1">
        <v>2</v>
      </c>
      <c r="H1117" s="1" t="s">
        <v>2297</v>
      </c>
      <c r="I1117" s="1" t="s">
        <v>2298</v>
      </c>
      <c r="J1117" s="1" t="s">
        <v>42</v>
      </c>
      <c r="K1117" s="1">
        <v>65</v>
      </c>
      <c r="L1117" s="5" t="str">
        <f t="shared" si="1"/>
        <v>doc. Ing. Arch. Milan Andraš PhD. (65 r.)</v>
      </c>
      <c r="M1117" t="str">
        <f t="shared" si="2"/>
        <v>Andraš</v>
      </c>
      <c r="N1117" s="8"/>
    </row>
    <row r="1118" spans="1:14" ht="12.75" hidden="1">
      <c r="A1118" s="1" t="str">
        <f t="shared" si="0"/>
        <v>BratislavaPoslanec3</v>
      </c>
      <c r="B1118" s="1" t="s">
        <v>302</v>
      </c>
      <c r="C1118" s="1" t="s">
        <v>2171</v>
      </c>
      <c r="D1118" s="1" t="s">
        <v>26</v>
      </c>
      <c r="E1118" s="1">
        <v>2</v>
      </c>
      <c r="F1118" s="1">
        <v>3</v>
      </c>
      <c r="G1118" s="1">
        <v>3</v>
      </c>
      <c r="H1118" s="1" t="s">
        <v>587</v>
      </c>
      <c r="I1118" s="1" t="s">
        <v>28</v>
      </c>
      <c r="K1118" s="1">
        <v>40</v>
      </c>
      <c r="L1118" s="5" t="str">
        <f t="shared" si="1"/>
        <v>Mgr. Lenka Antalová Plavuchová (40 r.)</v>
      </c>
      <c r="M1118" t="str">
        <f t="shared" si="2"/>
        <v>Antalová Plavuchová</v>
      </c>
      <c r="N1118" s="8"/>
    </row>
    <row r="1119" spans="1:14" ht="12.75" hidden="1">
      <c r="A1119" s="1" t="str">
        <f t="shared" si="0"/>
        <v>BratislavaPoslanec4</v>
      </c>
      <c r="B1119" s="1" t="s">
        <v>302</v>
      </c>
      <c r="C1119" s="1" t="s">
        <v>2171</v>
      </c>
      <c r="D1119" s="1" t="s">
        <v>26</v>
      </c>
      <c r="E1119" s="1">
        <v>2</v>
      </c>
      <c r="F1119" s="1">
        <v>3</v>
      </c>
      <c r="G1119" s="1">
        <v>4</v>
      </c>
      <c r="H1119" s="1" t="s">
        <v>2299</v>
      </c>
      <c r="I1119" s="1" t="s">
        <v>28</v>
      </c>
      <c r="K1119" s="1">
        <v>37</v>
      </c>
      <c r="L1119" s="5" t="str">
        <f t="shared" si="1"/>
        <v>Mgr. Matúš Burian (37 r.)</v>
      </c>
      <c r="M1119" t="str">
        <f t="shared" si="2"/>
        <v>Burian</v>
      </c>
      <c r="N1119" s="8"/>
    </row>
    <row r="1120" spans="1:14" ht="12.75" hidden="1">
      <c r="A1120" s="1" t="str">
        <f t="shared" si="0"/>
        <v>BratislavaPoslanec5</v>
      </c>
      <c r="B1120" s="1" t="s">
        <v>302</v>
      </c>
      <c r="C1120" s="1" t="s">
        <v>2171</v>
      </c>
      <c r="D1120" s="1" t="s">
        <v>26</v>
      </c>
      <c r="E1120" s="1">
        <v>2</v>
      </c>
      <c r="F1120" s="1">
        <v>3</v>
      </c>
      <c r="G1120" s="1">
        <v>5</v>
      </c>
      <c r="H1120" s="1" t="s">
        <v>591</v>
      </c>
      <c r="I1120" s="1" t="s">
        <v>21</v>
      </c>
      <c r="K1120" s="1">
        <v>64</v>
      </c>
      <c r="L1120" s="5" t="str">
        <f t="shared" si="1"/>
        <v>Ing. Miloš Eliaš (64 r.)</v>
      </c>
      <c r="M1120" t="str">
        <f t="shared" si="2"/>
        <v>Eliaš</v>
      </c>
      <c r="N1120" s="8"/>
    </row>
    <row r="1121" spans="1:14" ht="12.75" hidden="1">
      <c r="A1121" s="1" t="str">
        <f t="shared" si="0"/>
        <v>BratislavaPoslanec6</v>
      </c>
      <c r="B1121" s="1" t="s">
        <v>302</v>
      </c>
      <c r="C1121" s="1" t="s">
        <v>2171</v>
      </c>
      <c r="D1121" s="1" t="s">
        <v>26</v>
      </c>
      <c r="E1121" s="1">
        <v>2</v>
      </c>
      <c r="F1121" s="1">
        <v>3</v>
      </c>
      <c r="G1121" s="1">
        <v>6</v>
      </c>
      <c r="H1121" s="1" t="s">
        <v>2300</v>
      </c>
      <c r="I1121" s="1" t="s">
        <v>28</v>
      </c>
      <c r="K1121" s="1">
        <v>40</v>
      </c>
      <c r="L1121" s="5" t="str">
        <f t="shared" si="1"/>
        <v>Mgr. Martin Fadin (40 r.)</v>
      </c>
      <c r="M1121" t="str">
        <f t="shared" si="2"/>
        <v>Fadin</v>
      </c>
      <c r="N1121" s="8"/>
    </row>
    <row r="1122" spans="1:14" ht="12.75" hidden="1">
      <c r="A1122" s="1" t="str">
        <f t="shared" si="0"/>
        <v>BratislavaPoslanec7</v>
      </c>
      <c r="B1122" s="1" t="s">
        <v>302</v>
      </c>
      <c r="C1122" s="1" t="s">
        <v>2171</v>
      </c>
      <c r="D1122" s="1" t="s">
        <v>26</v>
      </c>
      <c r="E1122" s="1">
        <v>2</v>
      </c>
      <c r="F1122" s="1">
        <v>3</v>
      </c>
      <c r="G1122" s="1">
        <v>7</v>
      </c>
      <c r="H1122" s="1" t="s">
        <v>2301</v>
      </c>
      <c r="I1122" s="1" t="s">
        <v>28</v>
      </c>
      <c r="K1122" s="1">
        <v>29</v>
      </c>
      <c r="L1122" s="5" t="str">
        <f t="shared" si="1"/>
        <v>Mgr. Martin Hajdúch (29 r.)</v>
      </c>
      <c r="M1122" t="str">
        <f t="shared" si="2"/>
        <v>Hajdúch</v>
      </c>
      <c r="N1122" s="8"/>
    </row>
    <row r="1123" spans="1:14" ht="12.75" hidden="1">
      <c r="A1123" s="1" t="str">
        <f t="shared" si="0"/>
        <v>BratislavaPoslanec8</v>
      </c>
      <c r="B1123" s="1" t="s">
        <v>302</v>
      </c>
      <c r="C1123" s="1" t="s">
        <v>2171</v>
      </c>
      <c r="D1123" s="1" t="s">
        <v>26</v>
      </c>
      <c r="E1123" s="1">
        <v>2</v>
      </c>
      <c r="F1123" s="1">
        <v>3</v>
      </c>
      <c r="G1123" s="1">
        <v>8</v>
      </c>
      <c r="H1123" s="1" t="s">
        <v>2302</v>
      </c>
      <c r="I1123" s="1"/>
      <c r="K1123" s="1">
        <v>39</v>
      </c>
      <c r="L1123" s="5" t="str">
        <f t="shared" si="1"/>
        <v>Robert Hammer (39 r.)</v>
      </c>
      <c r="M1123" t="str">
        <f t="shared" si="2"/>
        <v>Hammer</v>
      </c>
      <c r="N1123" s="8"/>
    </row>
    <row r="1124" spans="1:14" ht="12.75" hidden="1">
      <c r="A1124" s="1" t="str">
        <f t="shared" si="0"/>
        <v>BratislavaPoslanec9</v>
      </c>
      <c r="B1124" s="1" t="s">
        <v>302</v>
      </c>
      <c r="C1124" s="1" t="s">
        <v>2171</v>
      </c>
      <c r="D1124" s="1" t="s">
        <v>26</v>
      </c>
      <c r="E1124" s="1">
        <v>2</v>
      </c>
      <c r="F1124" s="1">
        <v>3</v>
      </c>
      <c r="G1124" s="1">
        <v>9</v>
      </c>
      <c r="H1124" s="1" t="s">
        <v>2303</v>
      </c>
      <c r="I1124" s="1"/>
      <c r="K1124" s="1">
        <v>52</v>
      </c>
      <c r="L1124" s="5" t="str">
        <f t="shared" si="1"/>
        <v>Ivan Janečka (52 r.)</v>
      </c>
      <c r="M1124" t="str">
        <f t="shared" si="2"/>
        <v>Janečka</v>
      </c>
      <c r="N1124" s="8"/>
    </row>
    <row r="1125" spans="1:14" ht="12.75" hidden="1">
      <c r="A1125" s="1" t="str">
        <f t="shared" si="0"/>
        <v>BratislavaPoslanec10</v>
      </c>
      <c r="B1125" s="1" t="s">
        <v>302</v>
      </c>
      <c r="C1125" s="1" t="s">
        <v>2171</v>
      </c>
      <c r="D1125" s="1" t="s">
        <v>26</v>
      </c>
      <c r="E1125" s="1">
        <v>2</v>
      </c>
      <c r="F1125" s="1">
        <v>3</v>
      </c>
      <c r="G1125" s="1">
        <v>10</v>
      </c>
      <c r="H1125" s="1" t="s">
        <v>2304</v>
      </c>
      <c r="I1125" s="1" t="s">
        <v>185</v>
      </c>
      <c r="K1125" s="1">
        <v>64</v>
      </c>
      <c r="L1125" s="5" t="str">
        <f t="shared" si="1"/>
        <v>RNDr. Jozef Kadlečík (64 r.)</v>
      </c>
      <c r="M1125" t="str">
        <f t="shared" si="2"/>
        <v>Kadlečík</v>
      </c>
      <c r="N1125" s="8"/>
    </row>
    <row r="1126" spans="1:14" ht="12.75" hidden="1">
      <c r="A1126" s="1" t="str">
        <f t="shared" si="0"/>
        <v>BratislavaPoslanec11</v>
      </c>
      <c r="B1126" s="1" t="s">
        <v>302</v>
      </c>
      <c r="C1126" s="1" t="s">
        <v>2171</v>
      </c>
      <c r="D1126" s="1" t="s">
        <v>26</v>
      </c>
      <c r="E1126" s="1">
        <v>2</v>
      </c>
      <c r="F1126" s="1">
        <v>3</v>
      </c>
      <c r="G1126" s="1">
        <v>11</v>
      </c>
      <c r="H1126" s="1" t="s">
        <v>2305</v>
      </c>
      <c r="I1126" s="1"/>
      <c r="K1126" s="1">
        <v>58</v>
      </c>
      <c r="L1126" s="5" t="str">
        <f t="shared" si="1"/>
        <v>Miroslav Marejka (58 r.)</v>
      </c>
      <c r="M1126" t="str">
        <f t="shared" si="2"/>
        <v>Marejka</v>
      </c>
      <c r="N1126" s="8"/>
    </row>
    <row r="1127" spans="1:14" ht="12.75" hidden="1">
      <c r="A1127" s="1" t="str">
        <f t="shared" si="0"/>
        <v>BratislavaPoslanec12</v>
      </c>
      <c r="B1127" s="1" t="s">
        <v>302</v>
      </c>
      <c r="C1127" s="1" t="s">
        <v>2171</v>
      </c>
      <c r="D1127" s="1" t="s">
        <v>26</v>
      </c>
      <c r="E1127" s="1">
        <v>2</v>
      </c>
      <c r="F1127" s="1">
        <v>3</v>
      </c>
      <c r="G1127" s="1">
        <v>12</v>
      </c>
      <c r="H1127" s="1" t="s">
        <v>2306</v>
      </c>
      <c r="I1127" s="1"/>
      <c r="K1127" s="1">
        <v>38</v>
      </c>
      <c r="L1127" s="5" t="str">
        <f t="shared" si="1"/>
        <v>Charilaos Papageorgiou (38 r.)</v>
      </c>
      <c r="M1127" t="str">
        <f t="shared" si="2"/>
        <v>Papageorgiou</v>
      </c>
      <c r="N1127" s="8"/>
    </row>
    <row r="1128" spans="1:14" ht="12.75" hidden="1">
      <c r="A1128" s="1" t="str">
        <f t="shared" si="0"/>
        <v>BratislavaPoslanec13</v>
      </c>
      <c r="B1128" s="1" t="s">
        <v>302</v>
      </c>
      <c r="C1128" s="1" t="s">
        <v>2171</v>
      </c>
      <c r="D1128" s="1" t="s">
        <v>26</v>
      </c>
      <c r="E1128" s="1">
        <v>2</v>
      </c>
      <c r="F1128" s="1">
        <v>3</v>
      </c>
      <c r="G1128" s="1">
        <v>13</v>
      </c>
      <c r="H1128" s="1" t="s">
        <v>310</v>
      </c>
      <c r="I1128" s="1" t="s">
        <v>28</v>
      </c>
      <c r="K1128" s="1">
        <v>47</v>
      </c>
      <c r="L1128" s="5" t="str">
        <f t="shared" si="1"/>
        <v>Mgr. Roman Ruhig (47 r.)</v>
      </c>
      <c r="M1128" t="str">
        <f t="shared" si="2"/>
        <v>Ruhig</v>
      </c>
      <c r="N1128" s="8"/>
    </row>
    <row r="1129" spans="1:14" ht="12.75" hidden="1">
      <c r="A1129" s="1" t="str">
        <f t="shared" si="0"/>
        <v>BratislavaPoslanec14</v>
      </c>
      <c r="B1129" s="1" t="s">
        <v>302</v>
      </c>
      <c r="C1129" s="1" t="s">
        <v>2171</v>
      </c>
      <c r="D1129" s="1" t="s">
        <v>26</v>
      </c>
      <c r="E1129" s="1">
        <v>2</v>
      </c>
      <c r="F1129" s="1">
        <v>3</v>
      </c>
      <c r="G1129" s="1">
        <v>14</v>
      </c>
      <c r="H1129" s="1" t="s">
        <v>2307</v>
      </c>
      <c r="I1129" s="1" t="s">
        <v>21</v>
      </c>
      <c r="K1129" s="1">
        <v>60</v>
      </c>
      <c r="L1129" s="5" t="str">
        <f t="shared" si="1"/>
        <v>Ing. Peter Šinály (60 r.)</v>
      </c>
      <c r="M1129" t="str">
        <f t="shared" si="2"/>
        <v>Šinály</v>
      </c>
      <c r="N1129" s="8"/>
    </row>
    <row r="1130" spans="1:14" ht="12.75" hidden="1">
      <c r="A1130" s="1" t="str">
        <f t="shared" si="0"/>
        <v>BratislavaPoslanec2</v>
      </c>
      <c r="B1130" s="1" t="s">
        <v>302</v>
      </c>
      <c r="C1130" s="1" t="s">
        <v>2171</v>
      </c>
      <c r="D1130" s="1" t="s">
        <v>26</v>
      </c>
      <c r="E1130" s="1">
        <v>3</v>
      </c>
      <c r="F1130" s="1">
        <v>2</v>
      </c>
      <c r="G1130" s="1">
        <v>2</v>
      </c>
      <c r="H1130" s="1" t="s">
        <v>2308</v>
      </c>
      <c r="I1130" s="1"/>
      <c r="K1130" s="1">
        <v>54</v>
      </c>
      <c r="L1130" s="5" t="str">
        <f t="shared" si="1"/>
        <v>Dagmar Gelingerová (54 r.)</v>
      </c>
      <c r="M1130" t="str">
        <f t="shared" si="2"/>
        <v>Gelingerová</v>
      </c>
      <c r="N1130" s="8"/>
    </row>
    <row r="1131" spans="1:14" ht="12.75" hidden="1">
      <c r="A1131" s="1" t="str">
        <f t="shared" si="0"/>
        <v>BratislavaPoslanec3</v>
      </c>
      <c r="B1131" s="1" t="s">
        <v>302</v>
      </c>
      <c r="C1131" s="1" t="s">
        <v>2171</v>
      </c>
      <c r="D1131" s="1" t="s">
        <v>26</v>
      </c>
      <c r="E1131" s="1">
        <v>3</v>
      </c>
      <c r="F1131" s="1">
        <v>2</v>
      </c>
      <c r="G1131" s="1">
        <v>3</v>
      </c>
      <c r="H1131" s="1" t="s">
        <v>2309</v>
      </c>
      <c r="I1131" s="1" t="s">
        <v>28</v>
      </c>
      <c r="K1131" s="1">
        <v>26</v>
      </c>
      <c r="L1131" s="5" t="str">
        <f t="shared" si="1"/>
        <v>Mgr. Patrik Líška (26 r.)</v>
      </c>
      <c r="M1131" t="str">
        <f t="shared" si="2"/>
        <v>Líška</v>
      </c>
      <c r="N1131" s="8"/>
    </row>
    <row r="1132" spans="1:14" ht="12.75" hidden="1">
      <c r="A1132" s="1" t="str">
        <f t="shared" si="0"/>
        <v>BratislavaPoslanec4</v>
      </c>
      <c r="B1132" s="1" t="s">
        <v>302</v>
      </c>
      <c r="C1132" s="1" t="s">
        <v>2171</v>
      </c>
      <c r="D1132" s="1" t="s">
        <v>26</v>
      </c>
      <c r="E1132" s="1">
        <v>3</v>
      </c>
      <c r="F1132" s="1">
        <v>2</v>
      </c>
      <c r="G1132" s="1">
        <v>4</v>
      </c>
      <c r="H1132" s="1" t="s">
        <v>2310</v>
      </c>
      <c r="I1132" s="1" t="s">
        <v>21</v>
      </c>
      <c r="K1132" s="1">
        <v>43</v>
      </c>
      <c r="L1132" s="5" t="str">
        <f t="shared" si="1"/>
        <v>Ing. Dušan Seifert (43 r.)</v>
      </c>
      <c r="M1132" t="str">
        <f t="shared" si="2"/>
        <v>Seifert</v>
      </c>
      <c r="N1132" s="8"/>
    </row>
    <row r="1133" spans="1:14" ht="12.75" hidden="1">
      <c r="A1133" s="1" t="str">
        <f t="shared" si="0"/>
        <v>BratislavaPoslanec5</v>
      </c>
      <c r="B1133" s="1" t="s">
        <v>302</v>
      </c>
      <c r="C1133" s="1" t="s">
        <v>2171</v>
      </c>
      <c r="D1133" s="1" t="s">
        <v>26</v>
      </c>
      <c r="E1133" s="1">
        <v>3</v>
      </c>
      <c r="F1133" s="1">
        <v>2</v>
      </c>
      <c r="G1133" s="1">
        <v>5</v>
      </c>
      <c r="H1133" s="1" t="s">
        <v>2311</v>
      </c>
      <c r="I1133" s="1" t="s">
        <v>28</v>
      </c>
      <c r="K1133" s="1">
        <v>60</v>
      </c>
      <c r="L1133" s="5" t="str">
        <f t="shared" si="1"/>
        <v>Mgr. Dušan Štancel (60 r.)</v>
      </c>
      <c r="M1133" t="str">
        <f t="shared" si="2"/>
        <v>Štancel</v>
      </c>
      <c r="N1133" s="8"/>
    </row>
    <row r="1134" spans="1:14" ht="12.75" hidden="1">
      <c r="A1134" s="1" t="str">
        <f t="shared" si="0"/>
        <v>BratislavaPoslanec6</v>
      </c>
      <c r="B1134" s="1" t="s">
        <v>302</v>
      </c>
      <c r="C1134" s="1" t="s">
        <v>2171</v>
      </c>
      <c r="D1134" s="1" t="s">
        <v>26</v>
      </c>
      <c r="E1134" s="1">
        <v>3</v>
      </c>
      <c r="F1134" s="1">
        <v>2</v>
      </c>
      <c r="G1134" s="1">
        <v>6</v>
      </c>
      <c r="H1134" s="1" t="s">
        <v>2312</v>
      </c>
      <c r="I1134" s="1" t="s">
        <v>120</v>
      </c>
      <c r="J1134" s="1" t="s">
        <v>42</v>
      </c>
      <c r="K1134" s="1">
        <v>44</v>
      </c>
      <c r="L1134" s="5" t="str">
        <f t="shared" si="1"/>
        <v>doc. Ing. Radko Tiňo PhD. (44 r.)</v>
      </c>
      <c r="M1134" t="str">
        <f t="shared" si="2"/>
        <v>Tiňo</v>
      </c>
      <c r="N1134" s="8"/>
    </row>
    <row r="1135" spans="1:14" ht="12.75" hidden="1">
      <c r="A1135" s="1" t="str">
        <f t="shared" si="0"/>
        <v>BratislavaPoslanec7</v>
      </c>
      <c r="B1135" s="1" t="s">
        <v>302</v>
      </c>
      <c r="C1135" s="1" t="s">
        <v>2171</v>
      </c>
      <c r="D1135" s="1" t="s">
        <v>26</v>
      </c>
      <c r="E1135" s="1">
        <v>3</v>
      </c>
      <c r="F1135" s="1">
        <v>2</v>
      </c>
      <c r="G1135" s="1">
        <v>7</v>
      </c>
      <c r="H1135" s="1" t="s">
        <v>2313</v>
      </c>
      <c r="I1135" s="1"/>
      <c r="K1135" s="1">
        <v>19</v>
      </c>
      <c r="L1135" s="5" t="str">
        <f t="shared" si="1"/>
        <v>Dominik Vrba (19 r.)</v>
      </c>
      <c r="M1135" t="str">
        <f t="shared" si="2"/>
        <v>Vrba</v>
      </c>
      <c r="N1135" s="8"/>
    </row>
    <row r="1136" spans="1:14" ht="12.75" hidden="1">
      <c r="A1136" s="1" t="str">
        <f t="shared" si="0"/>
        <v>BratislavaStarosta1</v>
      </c>
      <c r="B1136" s="1" t="s">
        <v>302</v>
      </c>
      <c r="C1136" s="1" t="s">
        <v>2314</v>
      </c>
      <c r="D1136" s="1" t="s">
        <v>988</v>
      </c>
      <c r="E1136" s="1">
        <v>0</v>
      </c>
      <c r="F1136" s="1">
        <v>1</v>
      </c>
      <c r="G1136" s="1">
        <v>1</v>
      </c>
      <c r="H1136" s="1" t="s">
        <v>2315</v>
      </c>
      <c r="I1136" s="1"/>
      <c r="K1136" s="1">
        <v>59</v>
      </c>
      <c r="L1136" s="5" t="str">
        <f t="shared" si="1"/>
        <v>Dušan Antoš (59 r.)</v>
      </c>
      <c r="M1136" t="str">
        <f t="shared" si="2"/>
        <v>Antoš</v>
      </c>
      <c r="N1136" s="8"/>
    </row>
    <row r="1137" spans="1:14" ht="12.75" hidden="1">
      <c r="A1137" s="1" t="str">
        <f t="shared" si="0"/>
        <v>BratislavaStarosta2</v>
      </c>
      <c r="B1137" s="1" t="s">
        <v>302</v>
      </c>
      <c r="C1137" s="1" t="s">
        <v>2314</v>
      </c>
      <c r="D1137" s="1" t="s">
        <v>988</v>
      </c>
      <c r="E1137" s="1">
        <v>0</v>
      </c>
      <c r="F1137" s="1">
        <v>1</v>
      </c>
      <c r="G1137" s="1">
        <v>2</v>
      </c>
      <c r="H1137" s="1" t="s">
        <v>2316</v>
      </c>
      <c r="I1137" s="1" t="s">
        <v>41</v>
      </c>
      <c r="J1137" s="1" t="s">
        <v>42</v>
      </c>
      <c r="K1137" s="1">
        <v>38</v>
      </c>
      <c r="L1137" s="5" t="str">
        <f t="shared" si="1"/>
        <v>PhDr. Lucia Tuleková Henčelová PhD. (38 r.)</v>
      </c>
      <c r="M1137" t="str">
        <f t="shared" si="2"/>
        <v>Tuleková Henčelová</v>
      </c>
      <c r="N1137" s="8"/>
    </row>
    <row r="1138" spans="1:14" ht="12.75" hidden="1">
      <c r="A1138" s="1" t="str">
        <f t="shared" si="0"/>
        <v>BratislavaPoslanec1</v>
      </c>
      <c r="B1138" s="1" t="s">
        <v>302</v>
      </c>
      <c r="C1138" s="1" t="s">
        <v>2314</v>
      </c>
      <c r="D1138" s="1" t="s">
        <v>26</v>
      </c>
      <c r="E1138" s="1">
        <v>1</v>
      </c>
      <c r="F1138" s="1">
        <v>9</v>
      </c>
      <c r="G1138" s="1">
        <v>1</v>
      </c>
      <c r="H1138" s="1" t="s">
        <v>2317</v>
      </c>
      <c r="I1138" s="1" t="s">
        <v>28</v>
      </c>
      <c r="K1138" s="1">
        <v>38</v>
      </c>
      <c r="L1138" s="5" t="str">
        <f t="shared" si="1"/>
        <v>Mgr. Barbora Dubovská (38 r.)</v>
      </c>
      <c r="M1138" t="str">
        <f t="shared" si="2"/>
        <v>Dubovská</v>
      </c>
      <c r="N1138" s="8"/>
    </row>
    <row r="1139" spans="1:14" ht="12.75" hidden="1">
      <c r="A1139" s="1" t="str">
        <f t="shared" si="0"/>
        <v>BratislavaPoslanec2</v>
      </c>
      <c r="B1139" s="1" t="s">
        <v>302</v>
      </c>
      <c r="C1139" s="1" t="s">
        <v>2314</v>
      </c>
      <c r="D1139" s="1" t="s">
        <v>26</v>
      </c>
      <c r="E1139" s="1">
        <v>1</v>
      </c>
      <c r="F1139" s="1">
        <v>9</v>
      </c>
      <c r="G1139" s="1">
        <v>2</v>
      </c>
      <c r="H1139" s="1" t="s">
        <v>2319</v>
      </c>
      <c r="I1139" s="1" t="s">
        <v>28</v>
      </c>
      <c r="K1139" s="1">
        <v>30</v>
      </c>
      <c r="L1139" s="5" t="str">
        <f t="shared" si="1"/>
        <v>Mgr. Peter Filaga (30 r.)</v>
      </c>
      <c r="M1139" t="str">
        <f t="shared" si="2"/>
        <v>Filaga</v>
      </c>
      <c r="N1139" s="8"/>
    </row>
    <row r="1140" spans="1:14" ht="12.75" hidden="1">
      <c r="A1140" s="1" t="str">
        <f t="shared" si="0"/>
        <v>BratislavaPoslanec3</v>
      </c>
      <c r="B1140" s="1" t="s">
        <v>302</v>
      </c>
      <c r="C1140" s="1" t="s">
        <v>2314</v>
      </c>
      <c r="D1140" s="1" t="s">
        <v>26</v>
      </c>
      <c r="E1140" s="1">
        <v>1</v>
      </c>
      <c r="F1140" s="1">
        <v>9</v>
      </c>
      <c r="G1140" s="1">
        <v>3</v>
      </c>
      <c r="H1140" s="1" t="s">
        <v>2321</v>
      </c>
      <c r="I1140" s="1"/>
      <c r="K1140" s="1">
        <v>39</v>
      </c>
      <c r="L1140" s="5" t="str">
        <f t="shared" si="1"/>
        <v>Juraj Glazer-Opitz (39 r.)</v>
      </c>
      <c r="M1140" t="str">
        <f t="shared" si="2"/>
        <v>Glazer-Opitz</v>
      </c>
      <c r="N1140" s="8"/>
    </row>
    <row r="1141" spans="1:14" ht="12.75" hidden="1">
      <c r="A1141" s="1" t="str">
        <f t="shared" si="0"/>
        <v>BratislavaPoslanec4</v>
      </c>
      <c r="B1141" s="1" t="s">
        <v>302</v>
      </c>
      <c r="C1141" s="1" t="s">
        <v>2314</v>
      </c>
      <c r="D1141" s="1" t="s">
        <v>26</v>
      </c>
      <c r="E1141" s="1">
        <v>1</v>
      </c>
      <c r="F1141" s="1">
        <v>9</v>
      </c>
      <c r="G1141" s="1">
        <v>4</v>
      </c>
      <c r="H1141" s="1" t="s">
        <v>2323</v>
      </c>
      <c r="I1141" s="1"/>
      <c r="K1141" s="1">
        <v>38</v>
      </c>
      <c r="L1141" s="5" t="str">
        <f t="shared" si="1"/>
        <v>Peter Horváth (38 r.)</v>
      </c>
      <c r="M1141" t="str">
        <f t="shared" si="2"/>
        <v>Horváth</v>
      </c>
      <c r="N1141" s="8"/>
    </row>
    <row r="1142" spans="1:14" ht="12.75" hidden="1">
      <c r="A1142" s="1" t="str">
        <f t="shared" si="0"/>
        <v>BratislavaPoslanec5</v>
      </c>
      <c r="B1142" s="1" t="s">
        <v>302</v>
      </c>
      <c r="C1142" s="1" t="s">
        <v>2314</v>
      </c>
      <c r="D1142" s="1" t="s">
        <v>26</v>
      </c>
      <c r="E1142" s="1">
        <v>1</v>
      </c>
      <c r="F1142" s="1">
        <v>9</v>
      </c>
      <c r="G1142" s="1">
        <v>5</v>
      </c>
      <c r="H1142" s="1" t="s">
        <v>982</v>
      </c>
      <c r="I1142" s="1"/>
      <c r="K1142" s="1">
        <v>40</v>
      </c>
      <c r="L1142" s="5" t="str">
        <f t="shared" si="1"/>
        <v>Radovan Jenčík (40 r.)</v>
      </c>
      <c r="M1142" t="str">
        <f t="shared" si="2"/>
        <v>Jenčík</v>
      </c>
      <c r="N1142" s="8"/>
    </row>
    <row r="1143" spans="1:14" ht="12.75" hidden="1">
      <c r="A1143" s="1" t="str">
        <f t="shared" si="0"/>
        <v>BratislavaPoslanec6</v>
      </c>
      <c r="B1143" s="1" t="s">
        <v>302</v>
      </c>
      <c r="C1143" s="1" t="s">
        <v>2314</v>
      </c>
      <c r="D1143" s="1" t="s">
        <v>26</v>
      </c>
      <c r="E1143" s="1">
        <v>1</v>
      </c>
      <c r="F1143" s="1">
        <v>9</v>
      </c>
      <c r="G1143" s="1">
        <v>6</v>
      </c>
      <c r="H1143" s="1" t="s">
        <v>985</v>
      </c>
      <c r="I1143" s="1" t="s">
        <v>21</v>
      </c>
      <c r="K1143" s="1">
        <v>38</v>
      </c>
      <c r="L1143" s="5" t="str">
        <f t="shared" si="1"/>
        <v>Ing. Róbert Kalmár (38 r.)</v>
      </c>
      <c r="M1143" t="str">
        <f t="shared" si="2"/>
        <v>Kalmár</v>
      </c>
      <c r="N1143" s="8"/>
    </row>
    <row r="1144" spans="1:14" ht="12.75" hidden="1">
      <c r="A1144" s="1" t="str">
        <f t="shared" si="0"/>
        <v>BratislavaPoslanec7</v>
      </c>
      <c r="B1144" s="1" t="s">
        <v>302</v>
      </c>
      <c r="C1144" s="1" t="s">
        <v>2314</v>
      </c>
      <c r="D1144" s="1" t="s">
        <v>26</v>
      </c>
      <c r="E1144" s="1">
        <v>1</v>
      </c>
      <c r="F1144" s="1">
        <v>9</v>
      </c>
      <c r="G1144" s="1">
        <v>7</v>
      </c>
      <c r="H1144" s="1" t="s">
        <v>2327</v>
      </c>
      <c r="I1144" s="1"/>
      <c r="K1144" s="1">
        <v>61</v>
      </c>
      <c r="L1144" s="5" t="str">
        <f t="shared" si="1"/>
        <v>Jozef Karácsony (61 r.)</v>
      </c>
      <c r="M1144" t="str">
        <f t="shared" si="2"/>
        <v>Karácsony</v>
      </c>
      <c r="N1144" s="8"/>
    </row>
    <row r="1145" spans="1:14" ht="12.75" hidden="1">
      <c r="A1145" s="1" t="str">
        <f t="shared" si="0"/>
        <v>BratislavaPoslanec8</v>
      </c>
      <c r="B1145" s="1" t="s">
        <v>302</v>
      </c>
      <c r="C1145" s="1" t="s">
        <v>2314</v>
      </c>
      <c r="D1145" s="1" t="s">
        <v>26</v>
      </c>
      <c r="E1145" s="1">
        <v>1</v>
      </c>
      <c r="F1145" s="1">
        <v>9</v>
      </c>
      <c r="G1145" s="1">
        <v>8</v>
      </c>
      <c r="H1145" s="1" t="s">
        <v>2330</v>
      </c>
      <c r="I1145" s="1" t="s">
        <v>21</v>
      </c>
      <c r="K1145" s="1">
        <v>60</v>
      </c>
      <c r="L1145" s="5" t="str">
        <f t="shared" si="1"/>
        <v>Ing. Martin Kubánka (60 r.)</v>
      </c>
      <c r="M1145" t="str">
        <f t="shared" si="2"/>
        <v>Kubánka</v>
      </c>
      <c r="N1145" s="8"/>
    </row>
    <row r="1146" spans="1:14" ht="12.75" hidden="1">
      <c r="A1146" s="1" t="str">
        <f t="shared" si="0"/>
        <v>BratislavaPoslanec9</v>
      </c>
      <c r="B1146" s="1" t="s">
        <v>302</v>
      </c>
      <c r="C1146" s="1" t="s">
        <v>2314</v>
      </c>
      <c r="D1146" s="1" t="s">
        <v>26</v>
      </c>
      <c r="E1146" s="1">
        <v>1</v>
      </c>
      <c r="F1146" s="1">
        <v>9</v>
      </c>
      <c r="G1146" s="1">
        <v>9</v>
      </c>
      <c r="H1146" s="1" t="s">
        <v>2332</v>
      </c>
      <c r="I1146" s="1"/>
      <c r="K1146" s="1">
        <v>41</v>
      </c>
      <c r="L1146" s="5" t="str">
        <f t="shared" si="1"/>
        <v>František Lošonský (41 r.)</v>
      </c>
      <c r="M1146" t="str">
        <f t="shared" si="2"/>
        <v>Lošonský</v>
      </c>
      <c r="N1146" s="8"/>
    </row>
    <row r="1147" spans="1:14" ht="12.75" hidden="1">
      <c r="A1147" s="1" t="str">
        <f t="shared" si="0"/>
        <v>BratislavaPoslanec10</v>
      </c>
      <c r="B1147" s="1" t="s">
        <v>302</v>
      </c>
      <c r="C1147" s="1" t="s">
        <v>2314</v>
      </c>
      <c r="D1147" s="1" t="s">
        <v>26</v>
      </c>
      <c r="E1147" s="1">
        <v>1</v>
      </c>
      <c r="F1147" s="1">
        <v>9</v>
      </c>
      <c r="G1147" s="1">
        <v>10</v>
      </c>
      <c r="H1147" s="1" t="s">
        <v>2334</v>
      </c>
      <c r="I1147" s="1" t="s">
        <v>21</v>
      </c>
      <c r="K1147" s="1">
        <v>57</v>
      </c>
      <c r="L1147" s="5" t="str">
        <f t="shared" si="1"/>
        <v>Ing. Vanda Lovíšková (57 r.)</v>
      </c>
      <c r="M1147" t="str">
        <f t="shared" si="2"/>
        <v>Lovíšková</v>
      </c>
      <c r="N1147" s="8"/>
    </row>
    <row r="1148" spans="1:14" ht="12.75" hidden="1">
      <c r="A1148" s="1" t="str">
        <f t="shared" si="0"/>
        <v>BratislavaPoslanec11</v>
      </c>
      <c r="B1148" s="1" t="s">
        <v>302</v>
      </c>
      <c r="C1148" s="1" t="s">
        <v>2314</v>
      </c>
      <c r="D1148" s="1" t="s">
        <v>26</v>
      </c>
      <c r="E1148" s="1">
        <v>1</v>
      </c>
      <c r="F1148" s="1">
        <v>9</v>
      </c>
      <c r="G1148" s="1">
        <v>11</v>
      </c>
      <c r="H1148" s="1" t="s">
        <v>2337</v>
      </c>
      <c r="I1148" s="1" t="s">
        <v>21</v>
      </c>
      <c r="K1148" s="1">
        <v>54</v>
      </c>
      <c r="L1148" s="5" t="str">
        <f t="shared" si="1"/>
        <v>Ing. Vladimír Miclmiewicz (54 r.)</v>
      </c>
      <c r="M1148" t="str">
        <f t="shared" si="2"/>
        <v>Miclmiewicz</v>
      </c>
      <c r="N1148" s="8"/>
    </row>
    <row r="1149" spans="1:14" ht="12.75" hidden="1">
      <c r="A1149" s="1" t="str">
        <f t="shared" si="0"/>
        <v>BratislavaPoslanec12</v>
      </c>
      <c r="B1149" s="1" t="s">
        <v>302</v>
      </c>
      <c r="C1149" s="1" t="s">
        <v>2314</v>
      </c>
      <c r="D1149" s="1" t="s">
        <v>26</v>
      </c>
      <c r="E1149" s="1">
        <v>1</v>
      </c>
      <c r="F1149" s="1">
        <v>9</v>
      </c>
      <c r="G1149" s="1">
        <v>12</v>
      </c>
      <c r="H1149" s="1" t="s">
        <v>2338</v>
      </c>
      <c r="I1149" s="1" t="s">
        <v>28</v>
      </c>
      <c r="K1149" s="1">
        <v>46</v>
      </c>
      <c r="L1149" s="5" t="str">
        <f t="shared" si="1"/>
        <v>Mgr. Vladimír Mokráň (46 r.)</v>
      </c>
      <c r="M1149" t="str">
        <f t="shared" si="2"/>
        <v>Mokráň</v>
      </c>
      <c r="N1149" s="8"/>
    </row>
    <row r="1150" spans="1:14" ht="12.75" hidden="1">
      <c r="A1150" s="1" t="str">
        <f t="shared" si="0"/>
        <v>BratislavaPoslanec13</v>
      </c>
      <c r="B1150" s="1" t="s">
        <v>302</v>
      </c>
      <c r="C1150" s="1" t="s">
        <v>2314</v>
      </c>
      <c r="D1150" s="1" t="s">
        <v>26</v>
      </c>
      <c r="E1150" s="1">
        <v>1</v>
      </c>
      <c r="F1150" s="1">
        <v>9</v>
      </c>
      <c r="G1150" s="1">
        <v>13</v>
      </c>
      <c r="H1150" s="1" t="s">
        <v>2340</v>
      </c>
      <c r="I1150" s="1"/>
      <c r="K1150" s="1">
        <v>63</v>
      </c>
      <c r="L1150" s="5" t="str">
        <f t="shared" si="1"/>
        <v>Karol Petržílka (63 r.)</v>
      </c>
      <c r="M1150" t="str">
        <f t="shared" si="2"/>
        <v>Petržílka</v>
      </c>
      <c r="N1150" s="8"/>
    </row>
    <row r="1151" spans="1:14" ht="12.75" hidden="1">
      <c r="A1151" s="1" t="str">
        <f t="shared" si="0"/>
        <v>BratislavaPoslanec14</v>
      </c>
      <c r="B1151" s="1" t="s">
        <v>302</v>
      </c>
      <c r="C1151" s="1" t="s">
        <v>2314</v>
      </c>
      <c r="D1151" s="1" t="s">
        <v>26</v>
      </c>
      <c r="E1151" s="1">
        <v>1</v>
      </c>
      <c r="F1151" s="1">
        <v>9</v>
      </c>
      <c r="G1151" s="1">
        <v>14</v>
      </c>
      <c r="H1151" s="1" t="s">
        <v>2342</v>
      </c>
      <c r="I1151" s="1" t="s">
        <v>127</v>
      </c>
      <c r="K1151" s="1">
        <v>41</v>
      </c>
      <c r="L1151" s="5" t="str">
        <f t="shared" si="1"/>
        <v>Ing. arch. Roman Porubec (41 r.)</v>
      </c>
      <c r="M1151" t="str">
        <f t="shared" si="2"/>
        <v>Porubec</v>
      </c>
      <c r="N1151" s="8"/>
    </row>
    <row r="1152" spans="1:14" ht="12.75" hidden="1">
      <c r="A1152" s="1" t="str">
        <f t="shared" si="0"/>
        <v>BratislavaPoslanec15</v>
      </c>
      <c r="B1152" s="1" t="s">
        <v>302</v>
      </c>
      <c r="C1152" s="1" t="s">
        <v>2314</v>
      </c>
      <c r="D1152" s="1" t="s">
        <v>26</v>
      </c>
      <c r="E1152" s="1">
        <v>1</v>
      </c>
      <c r="F1152" s="1">
        <v>9</v>
      </c>
      <c r="G1152" s="1">
        <v>15</v>
      </c>
      <c r="H1152" s="1" t="s">
        <v>2344</v>
      </c>
      <c r="I1152" s="1" t="s">
        <v>48</v>
      </c>
      <c r="K1152" s="1">
        <v>38</v>
      </c>
      <c r="L1152" s="5" t="str">
        <f t="shared" si="1"/>
        <v>JUDr. Miroslav Repka (38 r.)</v>
      </c>
      <c r="M1152" t="str">
        <f t="shared" si="2"/>
        <v>Repka</v>
      </c>
      <c r="N1152" s="8"/>
    </row>
    <row r="1153" spans="1:14" ht="12.75" hidden="1">
      <c r="A1153" s="1" t="str">
        <f t="shared" si="0"/>
        <v>BratislavaPoslanec16</v>
      </c>
      <c r="B1153" s="1" t="s">
        <v>302</v>
      </c>
      <c r="C1153" s="1" t="s">
        <v>2314</v>
      </c>
      <c r="D1153" s="1" t="s">
        <v>26</v>
      </c>
      <c r="E1153" s="1">
        <v>1</v>
      </c>
      <c r="F1153" s="1">
        <v>9</v>
      </c>
      <c r="G1153" s="1">
        <v>16</v>
      </c>
      <c r="H1153" s="1" t="s">
        <v>2347</v>
      </c>
      <c r="I1153" s="1"/>
      <c r="J1153" s="1" t="s">
        <v>2348</v>
      </c>
      <c r="K1153" s="1">
        <v>42</v>
      </c>
      <c r="L1153" s="5" t="str">
        <f t="shared" si="1"/>
        <v>Daniel Šarišský BSBA (42 r.)</v>
      </c>
      <c r="M1153" t="str">
        <f t="shared" si="2"/>
        <v>Šarišský</v>
      </c>
      <c r="N1153" s="8"/>
    </row>
    <row r="1154" spans="1:14" ht="12.75" hidden="1">
      <c r="A1154" s="1" t="str">
        <f t="shared" si="0"/>
        <v>BratislavaPoslanec17</v>
      </c>
      <c r="B1154" s="1" t="s">
        <v>302</v>
      </c>
      <c r="C1154" s="1" t="s">
        <v>2314</v>
      </c>
      <c r="D1154" s="1" t="s">
        <v>26</v>
      </c>
      <c r="E1154" s="1">
        <v>1</v>
      </c>
      <c r="F1154" s="1">
        <v>9</v>
      </c>
      <c r="G1154" s="1">
        <v>17</v>
      </c>
      <c r="H1154" s="1" t="s">
        <v>2316</v>
      </c>
      <c r="I1154" s="1" t="s">
        <v>41</v>
      </c>
      <c r="J1154" s="1" t="s">
        <v>42</v>
      </c>
      <c r="K1154" s="1">
        <v>38</v>
      </c>
      <c r="L1154" s="5" t="str">
        <f t="shared" si="1"/>
        <v>PhDr. Lucia Tuleková Henčelová PhD. (38 r.)</v>
      </c>
      <c r="M1154" t="str">
        <f t="shared" si="2"/>
        <v>Tuleková Henčelová</v>
      </c>
      <c r="N1154" s="8"/>
    </row>
    <row r="1155" spans="1:14" ht="12.75" hidden="1">
      <c r="A1155" s="1" t="str">
        <f t="shared" si="0"/>
        <v>BratislavaPoslanec18</v>
      </c>
      <c r="B1155" s="1" t="s">
        <v>302</v>
      </c>
      <c r="C1155" s="1" t="s">
        <v>2314</v>
      </c>
      <c r="D1155" s="1" t="s">
        <v>26</v>
      </c>
      <c r="E1155" s="1">
        <v>1</v>
      </c>
      <c r="F1155" s="1">
        <v>9</v>
      </c>
      <c r="G1155" s="1">
        <v>18</v>
      </c>
      <c r="H1155" s="1" t="s">
        <v>2350</v>
      </c>
      <c r="I1155" s="1" t="s">
        <v>28</v>
      </c>
      <c r="K1155" s="1">
        <v>32</v>
      </c>
      <c r="L1155" s="5" t="str">
        <f t="shared" si="1"/>
        <v>Mgr. Veronika Vandrášeková (32 r.)</v>
      </c>
      <c r="M1155" t="str">
        <f t="shared" si="2"/>
        <v>Vandrášeková</v>
      </c>
      <c r="N1155" s="8"/>
    </row>
    <row r="1156" spans="1:14" ht="12.75" hidden="1">
      <c r="A1156" s="1" t="str">
        <f t="shared" si="0"/>
        <v>BratislavaPoslanec19</v>
      </c>
      <c r="B1156" s="1" t="s">
        <v>302</v>
      </c>
      <c r="C1156" s="1" t="s">
        <v>2314</v>
      </c>
      <c r="D1156" s="1" t="s">
        <v>26</v>
      </c>
      <c r="E1156" s="1">
        <v>1</v>
      </c>
      <c r="F1156" s="1">
        <v>9</v>
      </c>
      <c r="G1156" s="1">
        <v>19</v>
      </c>
      <c r="H1156" s="1" t="s">
        <v>2352</v>
      </c>
      <c r="I1156" s="1" t="s">
        <v>28</v>
      </c>
      <c r="K1156" s="1">
        <v>40</v>
      </c>
      <c r="L1156" s="5" t="str">
        <f t="shared" si="1"/>
        <v>Mgr. Katarína Zjavková (40 r.)</v>
      </c>
      <c r="M1156" t="str">
        <f t="shared" si="2"/>
        <v>Zjavková</v>
      </c>
      <c r="N1156" s="8"/>
    </row>
    <row r="1157" spans="1:14" ht="12.75" hidden="1">
      <c r="A1157" s="1" t="str">
        <f t="shared" si="0"/>
        <v>BratislavaStarosta1</v>
      </c>
      <c r="B1157" s="1" t="s">
        <v>302</v>
      </c>
      <c r="C1157" s="1" t="s">
        <v>2413</v>
      </c>
      <c r="D1157" s="1" t="s">
        <v>988</v>
      </c>
      <c r="E1157" s="1">
        <v>0</v>
      </c>
      <c r="F1157" s="1">
        <v>1</v>
      </c>
      <c r="G1157" s="1">
        <v>1</v>
      </c>
      <c r="H1157" s="1" t="s">
        <v>382</v>
      </c>
      <c r="I1157" s="1" t="s">
        <v>28</v>
      </c>
      <c r="K1157" s="1">
        <v>54</v>
      </c>
      <c r="L1157" s="5" t="str">
        <f t="shared" si="1"/>
        <v>Mgr. Igor Adamec (54 r.)</v>
      </c>
      <c r="M1157" t="str">
        <f t="shared" si="2"/>
        <v>Adamec</v>
      </c>
      <c r="N1157" s="8"/>
    </row>
    <row r="1158" spans="1:14" ht="12.75" hidden="1">
      <c r="A1158" s="1" t="str">
        <f t="shared" si="0"/>
        <v>BratislavaStarosta2</v>
      </c>
      <c r="B1158" s="1" t="s">
        <v>302</v>
      </c>
      <c r="C1158" s="1" t="s">
        <v>2413</v>
      </c>
      <c r="D1158" s="1" t="s">
        <v>988</v>
      </c>
      <c r="E1158" s="1">
        <v>0</v>
      </c>
      <c r="F1158" s="1">
        <v>1</v>
      </c>
      <c r="G1158" s="1">
        <v>2</v>
      </c>
      <c r="H1158" s="1" t="s">
        <v>404</v>
      </c>
      <c r="I1158" s="1" t="s">
        <v>28</v>
      </c>
      <c r="K1158" s="1">
        <v>41</v>
      </c>
      <c r="L1158" s="5" t="str">
        <f t="shared" si="1"/>
        <v>Mgr. Ján Buocik (41 r.)</v>
      </c>
      <c r="M1158" t="str">
        <f t="shared" si="2"/>
        <v>Buocik</v>
      </c>
      <c r="N1158" s="8"/>
    </row>
    <row r="1159" spans="1:14" ht="12.75" hidden="1">
      <c r="A1159" s="1" t="str">
        <f t="shared" si="0"/>
        <v>BratislavaStarosta3</v>
      </c>
      <c r="B1159" s="1" t="s">
        <v>302</v>
      </c>
      <c r="C1159" s="1" t="s">
        <v>2413</v>
      </c>
      <c r="D1159" s="1" t="s">
        <v>988</v>
      </c>
      <c r="E1159" s="1">
        <v>0</v>
      </c>
      <c r="F1159" s="1">
        <v>1</v>
      </c>
      <c r="G1159" s="1">
        <v>3</v>
      </c>
      <c r="H1159" s="1" t="s">
        <v>410</v>
      </c>
      <c r="I1159" s="1" t="s">
        <v>21</v>
      </c>
      <c r="K1159" s="1">
        <v>53</v>
      </c>
      <c r="L1159" s="5" t="str">
        <f t="shared" si="1"/>
        <v>Ing. Slavomír Drozd (53 r.)</v>
      </c>
      <c r="M1159" t="str">
        <f t="shared" si="2"/>
        <v>Drozd</v>
      </c>
      <c r="N1159" s="8"/>
    </row>
    <row r="1160" spans="1:14" ht="12.75" hidden="1">
      <c r="A1160" s="1" t="str">
        <f t="shared" si="0"/>
        <v>BratislavaStarosta4</v>
      </c>
      <c r="B1160" s="1" t="s">
        <v>302</v>
      </c>
      <c r="C1160" s="1" t="s">
        <v>2413</v>
      </c>
      <c r="D1160" s="1" t="s">
        <v>988</v>
      </c>
      <c r="E1160" s="1">
        <v>0</v>
      </c>
      <c r="F1160" s="1">
        <v>1</v>
      </c>
      <c r="G1160" s="1">
        <v>4</v>
      </c>
      <c r="H1160" s="1" t="s">
        <v>417</v>
      </c>
      <c r="I1160" s="1" t="s">
        <v>21</v>
      </c>
      <c r="K1160" s="1">
        <v>37</v>
      </c>
      <c r="L1160" s="5" t="str">
        <f t="shared" si="1"/>
        <v>Ing. Martin Chren (37 r.)</v>
      </c>
      <c r="M1160" t="str">
        <f t="shared" si="2"/>
        <v>Chren</v>
      </c>
      <c r="N1160" s="8"/>
    </row>
    <row r="1161" spans="1:14" ht="12.75" hidden="1">
      <c r="A1161" s="1" t="str">
        <f t="shared" si="0"/>
        <v>BratislavaStarosta5</v>
      </c>
      <c r="B1161" s="1" t="s">
        <v>302</v>
      </c>
      <c r="C1161" s="1" t="s">
        <v>2413</v>
      </c>
      <c r="D1161" s="1" t="s">
        <v>988</v>
      </c>
      <c r="E1161" s="1">
        <v>0</v>
      </c>
      <c r="F1161" s="1">
        <v>1</v>
      </c>
      <c r="G1161" s="1">
        <v>5</v>
      </c>
      <c r="H1161" s="1" t="s">
        <v>436</v>
      </c>
      <c r="I1161" s="1"/>
      <c r="K1161" s="1">
        <v>32</v>
      </c>
      <c r="L1161" s="5" t="str">
        <f t="shared" si="1"/>
        <v>Kristína Laššáková (32 r.)</v>
      </c>
      <c r="M1161" t="str">
        <f t="shared" si="2"/>
        <v>Laššáková</v>
      </c>
      <c r="N1161" s="8"/>
    </row>
    <row r="1162" spans="1:14" ht="12.75" hidden="1">
      <c r="A1162" s="1" t="str">
        <f t="shared" si="0"/>
        <v>BratislavaStarosta6</v>
      </c>
      <c r="B1162" s="1" t="s">
        <v>302</v>
      </c>
      <c r="C1162" s="1" t="s">
        <v>2413</v>
      </c>
      <c r="D1162" s="1" t="s">
        <v>988</v>
      </c>
      <c r="E1162" s="1">
        <v>0</v>
      </c>
      <c r="F1162" s="1">
        <v>1</v>
      </c>
      <c r="G1162" s="1">
        <v>6</v>
      </c>
      <c r="H1162" s="1" t="s">
        <v>475</v>
      </c>
      <c r="I1162" s="1" t="s">
        <v>162</v>
      </c>
      <c r="K1162" s="1">
        <v>54</v>
      </c>
      <c r="L1162" s="5" t="str">
        <f t="shared" si="1"/>
        <v>JUDr. Ing. Dušan Pekár (54 r.)</v>
      </c>
      <c r="M1162" t="str">
        <f t="shared" si="2"/>
        <v>Pekár</v>
      </c>
      <c r="N1162" s="8"/>
    </row>
    <row r="1163" spans="1:14" ht="12.75" hidden="1">
      <c r="A1163" s="1" t="str">
        <f t="shared" si="0"/>
        <v>BratislavaStarosta7</v>
      </c>
      <c r="B1163" s="1" t="s">
        <v>302</v>
      </c>
      <c r="C1163" s="1" t="s">
        <v>2413</v>
      </c>
      <c r="D1163" s="1" t="s">
        <v>988</v>
      </c>
      <c r="E1163" s="1">
        <v>0</v>
      </c>
      <c r="F1163" s="1">
        <v>1</v>
      </c>
      <c r="G1163" s="1">
        <v>7</v>
      </c>
      <c r="H1163" s="1" t="s">
        <v>477</v>
      </c>
      <c r="I1163" s="1" t="s">
        <v>41</v>
      </c>
      <c r="K1163" s="1">
        <v>51</v>
      </c>
      <c r="L1163" s="5" t="str">
        <f t="shared" si="1"/>
        <v>PhDr. Jana Poláčiková (51 r.)</v>
      </c>
      <c r="M1163" t="str">
        <f t="shared" si="2"/>
        <v>Poláčiková</v>
      </c>
      <c r="N1163" s="8"/>
    </row>
    <row r="1164" spans="1:14" ht="12.75" hidden="1">
      <c r="A1164" s="1" t="str">
        <f t="shared" si="0"/>
        <v>BratislavaPoslanec1</v>
      </c>
      <c r="B1164" s="1" t="s">
        <v>302</v>
      </c>
      <c r="C1164" s="1" t="s">
        <v>2413</v>
      </c>
      <c r="D1164" s="1" t="s">
        <v>26</v>
      </c>
      <c r="E1164" s="1">
        <v>1</v>
      </c>
      <c r="F1164" s="1">
        <v>3</v>
      </c>
      <c r="G1164" s="1">
        <v>1</v>
      </c>
      <c r="H1164" s="1" t="s">
        <v>2414</v>
      </c>
      <c r="I1164" s="1" t="s">
        <v>28</v>
      </c>
      <c r="K1164" s="1">
        <v>56</v>
      </c>
      <c r="L1164" s="5" t="str">
        <f t="shared" si="1"/>
        <v>Mgr. Eva Bacigalová (56 r.)</v>
      </c>
      <c r="M1164" t="str">
        <f t="shared" si="2"/>
        <v>Bacigalová</v>
      </c>
      <c r="N1164" s="8"/>
    </row>
    <row r="1165" spans="1:14" ht="12.75" hidden="1">
      <c r="A1165" s="1" t="str">
        <f t="shared" si="0"/>
        <v>BratislavaPoslanec2</v>
      </c>
      <c r="B1165" s="1" t="s">
        <v>302</v>
      </c>
      <c r="C1165" s="1" t="s">
        <v>2413</v>
      </c>
      <c r="D1165" s="1" t="s">
        <v>26</v>
      </c>
      <c r="E1165" s="1">
        <v>1</v>
      </c>
      <c r="F1165" s="1">
        <v>3</v>
      </c>
      <c r="G1165" s="1">
        <v>2</v>
      </c>
      <c r="H1165" s="1" t="s">
        <v>390</v>
      </c>
      <c r="I1165" s="1" t="s">
        <v>39</v>
      </c>
      <c r="K1165" s="1">
        <v>24</v>
      </c>
      <c r="L1165" s="5" t="str">
        <f t="shared" si="1"/>
        <v>Bc. Patrik Baláž (24 r.)</v>
      </c>
      <c r="M1165" t="str">
        <f t="shared" si="2"/>
        <v>Baláž</v>
      </c>
      <c r="N1165" s="8"/>
    </row>
    <row r="1166" spans="1:14" ht="12.75" hidden="1">
      <c r="A1166" s="1" t="str">
        <f t="shared" si="0"/>
        <v>BratislavaPoslanec3</v>
      </c>
      <c r="B1166" s="1" t="s">
        <v>302</v>
      </c>
      <c r="C1166" s="1" t="s">
        <v>2413</v>
      </c>
      <c r="D1166" s="1" t="s">
        <v>26</v>
      </c>
      <c r="E1166" s="1">
        <v>1</v>
      </c>
      <c r="F1166" s="1">
        <v>3</v>
      </c>
      <c r="G1166" s="1">
        <v>3</v>
      </c>
      <c r="H1166" s="1" t="s">
        <v>2415</v>
      </c>
      <c r="I1166" s="1" t="s">
        <v>21</v>
      </c>
      <c r="K1166" s="1">
        <v>65</v>
      </c>
      <c r="L1166" s="5" t="str">
        <f t="shared" si="1"/>
        <v>Ing. Slavomír Čičmanec (65 r.)</v>
      </c>
      <c r="M1166" t="str">
        <f t="shared" si="2"/>
        <v>Čičmanec</v>
      </c>
      <c r="N1166" s="8"/>
    </row>
    <row r="1167" spans="1:14" ht="12.75" hidden="1">
      <c r="A1167" s="1" t="str">
        <f t="shared" si="0"/>
        <v>BratislavaPoslanec4</v>
      </c>
      <c r="B1167" s="1" t="s">
        <v>302</v>
      </c>
      <c r="C1167" s="1" t="s">
        <v>2413</v>
      </c>
      <c r="D1167" s="1" t="s">
        <v>26</v>
      </c>
      <c r="E1167" s="1">
        <v>1</v>
      </c>
      <c r="F1167" s="1">
        <v>3</v>
      </c>
      <c r="G1167" s="1">
        <v>4</v>
      </c>
      <c r="H1167" s="1" t="s">
        <v>415</v>
      </c>
      <c r="I1167" s="1" t="s">
        <v>21</v>
      </c>
      <c r="J1167" s="1" t="s">
        <v>42</v>
      </c>
      <c r="K1167" s="1">
        <v>36</v>
      </c>
      <c r="L1167" s="5" t="str">
        <f t="shared" si="1"/>
        <v>Ing. Michal Gašaj PhD. (36 r.)</v>
      </c>
      <c r="M1167" t="str">
        <f t="shared" si="2"/>
        <v>Gašaj</v>
      </c>
      <c r="N1167" s="8"/>
    </row>
    <row r="1168" spans="1:14" ht="12.75" hidden="1">
      <c r="A1168" s="1" t="str">
        <f t="shared" si="0"/>
        <v>BratislavaPoslanec5</v>
      </c>
      <c r="B1168" s="1" t="s">
        <v>302</v>
      </c>
      <c r="C1168" s="1" t="s">
        <v>2413</v>
      </c>
      <c r="D1168" s="1" t="s">
        <v>26</v>
      </c>
      <c r="E1168" s="1">
        <v>1</v>
      </c>
      <c r="F1168" s="1">
        <v>3</v>
      </c>
      <c r="G1168" s="1">
        <v>5</v>
      </c>
      <c r="H1168" s="1" t="s">
        <v>429</v>
      </c>
      <c r="I1168" s="1" t="s">
        <v>28</v>
      </c>
      <c r="K1168" s="1">
        <v>57</v>
      </c>
      <c r="L1168" s="5" t="str">
        <f t="shared" si="1"/>
        <v>Mgr. Monika Kozelová (57 r.)</v>
      </c>
      <c r="M1168" t="str">
        <f t="shared" si="2"/>
        <v>Kozelová</v>
      </c>
      <c r="N1168" s="8"/>
    </row>
    <row r="1169" spans="1:14" ht="12.75" hidden="1">
      <c r="A1169" s="1" t="str">
        <f t="shared" si="0"/>
        <v>BratislavaPoslanec6</v>
      </c>
      <c r="B1169" s="1" t="s">
        <v>302</v>
      </c>
      <c r="C1169" s="1" t="s">
        <v>2413</v>
      </c>
      <c r="D1169" s="1" t="s">
        <v>26</v>
      </c>
      <c r="E1169" s="1">
        <v>1</v>
      </c>
      <c r="F1169" s="1">
        <v>3</v>
      </c>
      <c r="G1169" s="1">
        <v>6</v>
      </c>
      <c r="H1169" s="1" t="s">
        <v>2416</v>
      </c>
      <c r="I1169" s="1" t="s">
        <v>21</v>
      </c>
      <c r="K1169" s="1">
        <v>55</v>
      </c>
      <c r="L1169" s="5" t="str">
        <f t="shared" si="1"/>
        <v>Ing. Peter Kuklica (55 r.)</v>
      </c>
      <c r="M1169" t="str">
        <f t="shared" si="2"/>
        <v>Kuklica</v>
      </c>
      <c r="N1169" s="8"/>
    </row>
    <row r="1170" spans="1:14" ht="12.75" hidden="1">
      <c r="A1170" s="1" t="str">
        <f t="shared" si="0"/>
        <v>BratislavaPoslanec7</v>
      </c>
      <c r="B1170" s="1" t="s">
        <v>302</v>
      </c>
      <c r="C1170" s="1" t="s">
        <v>2413</v>
      </c>
      <c r="D1170" s="1" t="s">
        <v>26</v>
      </c>
      <c r="E1170" s="1">
        <v>1</v>
      </c>
      <c r="F1170" s="1">
        <v>3</v>
      </c>
      <c r="G1170" s="1">
        <v>7</v>
      </c>
      <c r="H1170" s="1" t="s">
        <v>2417</v>
      </c>
      <c r="I1170" s="1"/>
      <c r="K1170" s="1">
        <v>23</v>
      </c>
      <c r="L1170" s="5" t="str">
        <f t="shared" si="1"/>
        <v>Ondrej Matuška (23 r.)</v>
      </c>
      <c r="M1170" t="str">
        <f t="shared" si="2"/>
        <v>Matuška</v>
      </c>
      <c r="N1170" s="8"/>
    </row>
    <row r="1171" spans="1:14" ht="12.75" hidden="1">
      <c r="A1171" s="1" t="str">
        <f t="shared" si="0"/>
        <v>BratislavaPoslanec8</v>
      </c>
      <c r="B1171" s="1" t="s">
        <v>302</v>
      </c>
      <c r="C1171" s="1" t="s">
        <v>2413</v>
      </c>
      <c r="D1171" s="1" t="s">
        <v>26</v>
      </c>
      <c r="E1171" s="1">
        <v>1</v>
      </c>
      <c r="F1171" s="1">
        <v>3</v>
      </c>
      <c r="G1171" s="1">
        <v>8</v>
      </c>
      <c r="H1171" s="1" t="s">
        <v>2418</v>
      </c>
      <c r="I1171" s="1" t="s">
        <v>39</v>
      </c>
      <c r="K1171" s="1">
        <v>23</v>
      </c>
      <c r="L1171" s="5" t="str">
        <f t="shared" si="1"/>
        <v>Bc. Filip Mrocek (23 r.)</v>
      </c>
      <c r="M1171" t="str">
        <f t="shared" si="2"/>
        <v>Mrocek</v>
      </c>
      <c r="N1171" s="8"/>
    </row>
    <row r="1172" spans="1:14" ht="12.75" hidden="1">
      <c r="A1172" s="1" t="str">
        <f t="shared" si="0"/>
        <v>BratislavaPoslanec9</v>
      </c>
      <c r="B1172" s="1" t="s">
        <v>302</v>
      </c>
      <c r="C1172" s="1" t="s">
        <v>2413</v>
      </c>
      <c r="D1172" s="1" t="s">
        <v>26</v>
      </c>
      <c r="E1172" s="1">
        <v>1</v>
      </c>
      <c r="F1172" s="1">
        <v>3</v>
      </c>
      <c r="G1172" s="1">
        <v>9</v>
      </c>
      <c r="H1172" s="1" t="s">
        <v>2419</v>
      </c>
      <c r="I1172" s="1" t="s">
        <v>21</v>
      </c>
      <c r="K1172" s="1">
        <v>45</v>
      </c>
      <c r="L1172" s="5" t="str">
        <f t="shared" si="1"/>
        <v>Ing. Ľuba Nagyová (45 r.)</v>
      </c>
      <c r="M1172" t="str">
        <f t="shared" si="2"/>
        <v>Nagyová</v>
      </c>
      <c r="N1172" s="8"/>
    </row>
    <row r="1173" spans="1:14" ht="12.75" hidden="1">
      <c r="A1173" s="1" t="str">
        <f t="shared" si="0"/>
        <v>BratislavaPoslanec10</v>
      </c>
      <c r="B1173" s="1" t="s">
        <v>302</v>
      </c>
      <c r="C1173" s="1" t="s">
        <v>2413</v>
      </c>
      <c r="D1173" s="1" t="s">
        <v>26</v>
      </c>
      <c r="E1173" s="1">
        <v>1</v>
      </c>
      <c r="F1173" s="1">
        <v>3</v>
      </c>
      <c r="G1173" s="1">
        <v>10</v>
      </c>
      <c r="H1173" s="1" t="s">
        <v>483</v>
      </c>
      <c r="I1173" s="1" t="s">
        <v>21</v>
      </c>
      <c r="K1173" s="1">
        <v>60</v>
      </c>
      <c r="L1173" s="5" t="str">
        <f t="shared" si="1"/>
        <v>Ing. Anna Reinerová (60 r.)</v>
      </c>
      <c r="M1173" t="str">
        <f t="shared" si="2"/>
        <v>Reinerová</v>
      </c>
      <c r="N1173" s="8"/>
    </row>
    <row r="1174" spans="1:14" ht="12.75" hidden="1">
      <c r="A1174" s="1" t="str">
        <f t="shared" si="0"/>
        <v>BratislavaPoslanec11</v>
      </c>
      <c r="B1174" s="1" t="s">
        <v>302</v>
      </c>
      <c r="C1174" s="1" t="s">
        <v>2413</v>
      </c>
      <c r="D1174" s="1" t="s">
        <v>26</v>
      </c>
      <c r="E1174" s="1">
        <v>1</v>
      </c>
      <c r="F1174" s="1">
        <v>3</v>
      </c>
      <c r="G1174" s="1">
        <v>11</v>
      </c>
      <c r="H1174" s="1" t="s">
        <v>2420</v>
      </c>
      <c r="I1174" s="1"/>
      <c r="K1174" s="1">
        <v>68</v>
      </c>
      <c r="L1174" s="5" t="str">
        <f t="shared" si="1"/>
        <v>Anton Savitsky (68 r.)</v>
      </c>
      <c r="M1174" t="str">
        <f t="shared" si="2"/>
        <v>Savitsky</v>
      </c>
      <c r="N1174" s="8"/>
    </row>
    <row r="1175" spans="1:14" ht="12.75" hidden="1">
      <c r="A1175" s="1" t="str">
        <f t="shared" si="0"/>
        <v>BratislavaPoslanec12</v>
      </c>
      <c r="B1175" s="1" t="s">
        <v>302</v>
      </c>
      <c r="C1175" s="1" t="s">
        <v>2413</v>
      </c>
      <c r="D1175" s="1" t="s">
        <v>26</v>
      </c>
      <c r="E1175" s="1">
        <v>1</v>
      </c>
      <c r="F1175" s="1">
        <v>3</v>
      </c>
      <c r="G1175" s="1">
        <v>12</v>
      </c>
      <c r="H1175" s="1" t="s">
        <v>493</v>
      </c>
      <c r="I1175" s="1" t="s">
        <v>21</v>
      </c>
      <c r="K1175" s="1">
        <v>70</v>
      </c>
      <c r="L1175" s="5" t="str">
        <f t="shared" si="1"/>
        <v>Ing. Katarína Šimončičová (70 r.)</v>
      </c>
      <c r="M1175" t="str">
        <f t="shared" si="2"/>
        <v>Šimončičová</v>
      </c>
      <c r="N1175" s="8"/>
    </row>
    <row r="1176" spans="1:14" ht="12.75" hidden="1">
      <c r="A1176" s="1" t="str">
        <f t="shared" si="0"/>
        <v>BratislavaPoslanec13</v>
      </c>
      <c r="B1176" s="1" t="s">
        <v>302</v>
      </c>
      <c r="C1176" s="1" t="s">
        <v>2413</v>
      </c>
      <c r="D1176" s="1" t="s">
        <v>26</v>
      </c>
      <c r="E1176" s="1">
        <v>1</v>
      </c>
      <c r="F1176" s="1">
        <v>3</v>
      </c>
      <c r="G1176" s="1">
        <v>13</v>
      </c>
      <c r="H1176" s="1" t="s">
        <v>507</v>
      </c>
      <c r="I1176" s="1" t="s">
        <v>28</v>
      </c>
      <c r="J1176" s="1" t="s">
        <v>2421</v>
      </c>
      <c r="K1176" s="1">
        <v>34</v>
      </c>
      <c r="L1176" s="5" t="str">
        <f t="shared" si="1"/>
        <v>Mgr. Lukáš Zajac PhD. MSc. (34 r.)</v>
      </c>
      <c r="M1176" t="str">
        <f t="shared" si="2"/>
        <v>Zajac</v>
      </c>
      <c r="N1176" s="8"/>
    </row>
    <row r="1177" spans="1:14" ht="12.75" hidden="1">
      <c r="A1177" s="1" t="str">
        <f t="shared" si="0"/>
        <v>BratislavaPoslanec1</v>
      </c>
      <c r="B1177" s="1" t="s">
        <v>302</v>
      </c>
      <c r="C1177" s="1" t="s">
        <v>2413</v>
      </c>
      <c r="D1177" s="1" t="s">
        <v>26</v>
      </c>
      <c r="E1177" s="1">
        <v>2</v>
      </c>
      <c r="F1177" s="1">
        <v>2</v>
      </c>
      <c r="G1177" s="1">
        <v>1</v>
      </c>
      <c r="H1177" s="1" t="s">
        <v>386</v>
      </c>
      <c r="I1177" s="1" t="s">
        <v>21</v>
      </c>
      <c r="J1177" s="1" t="s">
        <v>330</v>
      </c>
      <c r="K1177" s="1">
        <v>34</v>
      </c>
      <c r="L1177" s="5" t="str">
        <f t="shared" si="1"/>
        <v>Ing. Tomáš Alscher MPH (34 r.)</v>
      </c>
      <c r="M1177" t="str">
        <f t="shared" si="2"/>
        <v>Alscher</v>
      </c>
      <c r="N1177" s="8"/>
    </row>
    <row r="1178" spans="1:14" ht="12.75" hidden="1">
      <c r="A1178" s="1" t="str">
        <f t="shared" si="0"/>
        <v>BratislavaPoslanec2</v>
      </c>
      <c r="B1178" s="1" t="s">
        <v>302</v>
      </c>
      <c r="C1178" s="1" t="s">
        <v>2413</v>
      </c>
      <c r="D1178" s="1" t="s">
        <v>26</v>
      </c>
      <c r="E1178" s="1">
        <v>2</v>
      </c>
      <c r="F1178" s="1">
        <v>2</v>
      </c>
      <c r="G1178" s="1">
        <v>2</v>
      </c>
      <c r="H1178" s="1" t="s">
        <v>2423</v>
      </c>
      <c r="I1178" s="1"/>
      <c r="K1178" s="1">
        <v>24</v>
      </c>
      <c r="L1178" s="5" t="str">
        <f t="shared" si="1"/>
        <v>Jozef Anderkó (24 r.)</v>
      </c>
      <c r="M1178" t="str">
        <f t="shared" si="2"/>
        <v>Anderkó</v>
      </c>
      <c r="N1178" s="8"/>
    </row>
    <row r="1179" spans="1:14" ht="12.75" hidden="1">
      <c r="A1179" s="1" t="str">
        <f t="shared" si="0"/>
        <v>BratislavaPoslanec3</v>
      </c>
      <c r="B1179" s="1" t="s">
        <v>302</v>
      </c>
      <c r="C1179" s="1" t="s">
        <v>2413</v>
      </c>
      <c r="D1179" s="1" t="s">
        <v>26</v>
      </c>
      <c r="E1179" s="1">
        <v>2</v>
      </c>
      <c r="F1179" s="1">
        <v>2</v>
      </c>
      <c r="G1179" s="1">
        <v>3</v>
      </c>
      <c r="H1179" s="1" t="s">
        <v>2425</v>
      </c>
      <c r="I1179" s="1" t="s">
        <v>28</v>
      </c>
      <c r="K1179" s="1">
        <v>63</v>
      </c>
      <c r="L1179" s="5" t="str">
        <f t="shared" si="1"/>
        <v>Mgr. Boris Čechvala (63 r.)</v>
      </c>
      <c r="M1179" t="str">
        <f t="shared" si="2"/>
        <v>Čechvala</v>
      </c>
      <c r="N1179" s="8"/>
    </row>
    <row r="1180" spans="1:14" ht="12.75" hidden="1">
      <c r="A1180" s="1" t="str">
        <f t="shared" si="0"/>
        <v>BratislavaPoslanec4</v>
      </c>
      <c r="B1180" s="1" t="s">
        <v>302</v>
      </c>
      <c r="C1180" s="1" t="s">
        <v>2413</v>
      </c>
      <c r="D1180" s="1" t="s">
        <v>26</v>
      </c>
      <c r="E1180" s="1">
        <v>2</v>
      </c>
      <c r="F1180" s="1">
        <v>2</v>
      </c>
      <c r="G1180" s="1">
        <v>4</v>
      </c>
      <c r="H1180" s="1" t="s">
        <v>2428</v>
      </c>
      <c r="I1180" s="1" t="s">
        <v>21</v>
      </c>
      <c r="K1180" s="1">
        <v>54</v>
      </c>
      <c r="L1180" s="5" t="str">
        <f t="shared" si="1"/>
        <v>Ing. Martin Klementis (54 r.)</v>
      </c>
      <c r="M1180" t="str">
        <f t="shared" si="2"/>
        <v>Klementis</v>
      </c>
      <c r="N1180" s="8"/>
    </row>
    <row r="1181" spans="1:14" ht="12.75" hidden="1">
      <c r="A1181" s="1" t="str">
        <f t="shared" si="0"/>
        <v>BratislavaPoslanec5</v>
      </c>
      <c r="B1181" s="1" t="s">
        <v>302</v>
      </c>
      <c r="C1181" s="1" t="s">
        <v>2413</v>
      </c>
      <c r="D1181" s="1" t="s">
        <v>26</v>
      </c>
      <c r="E1181" s="1">
        <v>2</v>
      </c>
      <c r="F1181" s="1">
        <v>2</v>
      </c>
      <c r="G1181" s="1">
        <v>5</v>
      </c>
      <c r="H1181" s="1" t="s">
        <v>2430</v>
      </c>
      <c r="I1181" s="1" t="s">
        <v>28</v>
      </c>
      <c r="K1181" s="1">
        <v>35</v>
      </c>
      <c r="L1181" s="5" t="str">
        <f t="shared" si="1"/>
        <v>Mgr. Roman Kyselica (35 r.)</v>
      </c>
      <c r="M1181" t="str">
        <f t="shared" si="2"/>
        <v>Kyselica</v>
      </c>
      <c r="N1181" s="8"/>
    </row>
    <row r="1182" spans="1:14" ht="12.75" hidden="1">
      <c r="A1182" s="1" t="str">
        <f t="shared" si="0"/>
        <v>BratislavaPoslanec6</v>
      </c>
      <c r="B1182" s="1" t="s">
        <v>302</v>
      </c>
      <c r="C1182" s="1" t="s">
        <v>2413</v>
      </c>
      <c r="D1182" s="1" t="s">
        <v>26</v>
      </c>
      <c r="E1182" s="1">
        <v>2</v>
      </c>
      <c r="F1182" s="1">
        <v>2</v>
      </c>
      <c r="G1182" s="1">
        <v>6</v>
      </c>
      <c r="H1182" s="1" t="s">
        <v>443</v>
      </c>
      <c r="I1182" s="1" t="s">
        <v>28</v>
      </c>
      <c r="K1182" s="1">
        <v>71</v>
      </c>
      <c r="L1182" s="5" t="str">
        <f t="shared" si="1"/>
        <v>Mgr. Jozef Matúšek (71 r.)</v>
      </c>
      <c r="M1182" t="str">
        <f t="shared" si="2"/>
        <v>Matúšek</v>
      </c>
      <c r="N1182" s="8"/>
    </row>
    <row r="1183" spans="1:14" ht="12.75" hidden="1">
      <c r="A1183" s="1" t="str">
        <f t="shared" si="0"/>
        <v>BratislavaPoslanec7</v>
      </c>
      <c r="B1183" s="1" t="s">
        <v>302</v>
      </c>
      <c r="C1183" s="1" t="s">
        <v>2413</v>
      </c>
      <c r="D1183" s="1" t="s">
        <v>26</v>
      </c>
      <c r="E1183" s="1">
        <v>2</v>
      </c>
      <c r="F1183" s="1">
        <v>2</v>
      </c>
      <c r="G1183" s="1">
        <v>7</v>
      </c>
      <c r="H1183" s="1" t="s">
        <v>2434</v>
      </c>
      <c r="I1183" s="1"/>
      <c r="K1183" s="1">
        <v>37</v>
      </c>
      <c r="L1183" s="5" t="str">
        <f t="shared" si="1"/>
        <v>Michal Tóth (37 r.)</v>
      </c>
      <c r="M1183" t="str">
        <f t="shared" si="2"/>
        <v>Tóth</v>
      </c>
      <c r="N1183" s="8"/>
    </row>
    <row r="1184" spans="1:14" ht="12.75" hidden="1">
      <c r="A1184" s="1" t="str">
        <f t="shared" si="0"/>
        <v>BratislavaPoslanec1</v>
      </c>
      <c r="B1184" s="1" t="s">
        <v>302</v>
      </c>
      <c r="C1184" s="1" t="s">
        <v>2413</v>
      </c>
      <c r="D1184" s="1" t="s">
        <v>26</v>
      </c>
      <c r="E1184" s="1">
        <v>3</v>
      </c>
      <c r="F1184" s="1">
        <v>2</v>
      </c>
      <c r="G1184" s="1">
        <v>1</v>
      </c>
      <c r="H1184" s="1" t="s">
        <v>382</v>
      </c>
      <c r="I1184" s="1" t="s">
        <v>28</v>
      </c>
      <c r="K1184" s="1">
        <v>54</v>
      </c>
      <c r="L1184" s="5" t="str">
        <f t="shared" si="1"/>
        <v>Mgr. Igor Adamec (54 r.)</v>
      </c>
      <c r="M1184" t="str">
        <f t="shared" si="2"/>
        <v>Adamec</v>
      </c>
      <c r="N1184" s="8"/>
    </row>
    <row r="1185" spans="1:14" ht="12.75" hidden="1">
      <c r="A1185" s="1" t="str">
        <f t="shared" si="0"/>
        <v>BratislavaPoslanec2</v>
      </c>
      <c r="B1185" s="1" t="s">
        <v>302</v>
      </c>
      <c r="C1185" s="1" t="s">
        <v>2413</v>
      </c>
      <c r="D1185" s="1" t="s">
        <v>26</v>
      </c>
      <c r="E1185" s="1">
        <v>3</v>
      </c>
      <c r="F1185" s="1">
        <v>2</v>
      </c>
      <c r="G1185" s="1">
        <v>2</v>
      </c>
      <c r="H1185" s="1" t="s">
        <v>2437</v>
      </c>
      <c r="I1185" s="1"/>
      <c r="K1185" s="1">
        <v>57</v>
      </c>
      <c r="L1185" s="5" t="str">
        <f t="shared" si="1"/>
        <v>Jozef Bonko (57 r.)</v>
      </c>
      <c r="M1185" t="str">
        <f t="shared" si="2"/>
        <v>Bonko</v>
      </c>
      <c r="N1185" s="8"/>
    </row>
    <row r="1186" spans="1:14" ht="12.75" hidden="1">
      <c r="A1186" s="1" t="str">
        <f t="shared" si="0"/>
        <v>BratislavaPoslanec3</v>
      </c>
      <c r="B1186" s="1" t="s">
        <v>302</v>
      </c>
      <c r="C1186" s="1" t="s">
        <v>2413</v>
      </c>
      <c r="D1186" s="1" t="s">
        <v>26</v>
      </c>
      <c r="E1186" s="1">
        <v>3</v>
      </c>
      <c r="F1186" s="1">
        <v>2</v>
      </c>
      <c r="G1186" s="1">
        <v>3</v>
      </c>
      <c r="H1186" s="1" t="s">
        <v>2438</v>
      </c>
      <c r="I1186" s="1" t="s">
        <v>28</v>
      </c>
      <c r="K1186" s="1">
        <v>44</v>
      </c>
      <c r="L1186" s="5" t="str">
        <f t="shared" si="1"/>
        <v>Mgr. Martina Fondrková (44 r.)</v>
      </c>
      <c r="M1186" t="str">
        <f t="shared" si="2"/>
        <v>Fondrková</v>
      </c>
      <c r="N1186" s="8"/>
    </row>
    <row r="1187" spans="1:14" ht="12.75" hidden="1">
      <c r="A1187" s="1" t="str">
        <f t="shared" si="0"/>
        <v>BratislavaPoslanec4</v>
      </c>
      <c r="B1187" s="1" t="s">
        <v>302</v>
      </c>
      <c r="C1187" s="1" t="s">
        <v>2413</v>
      </c>
      <c r="D1187" s="1" t="s">
        <v>26</v>
      </c>
      <c r="E1187" s="1">
        <v>3</v>
      </c>
      <c r="F1187" s="1">
        <v>2</v>
      </c>
      <c r="G1187" s="1">
        <v>4</v>
      </c>
      <c r="H1187" s="1" t="s">
        <v>2440</v>
      </c>
      <c r="I1187" s="1" t="s">
        <v>21</v>
      </c>
      <c r="K1187" s="1">
        <v>55</v>
      </c>
      <c r="L1187" s="5" t="str">
        <f t="shared" si="1"/>
        <v>Ing. Pavol Komlóssy (55 r.)</v>
      </c>
      <c r="M1187" t="str">
        <f t="shared" si="2"/>
        <v>Komlóssy</v>
      </c>
      <c r="N1187" s="8"/>
    </row>
    <row r="1188" spans="1:14" ht="12.75" hidden="1">
      <c r="A1188" s="1" t="str">
        <f t="shared" si="0"/>
        <v>BratislavaPoslanec5</v>
      </c>
      <c r="B1188" s="1" t="s">
        <v>302</v>
      </c>
      <c r="C1188" s="1" t="s">
        <v>2413</v>
      </c>
      <c r="D1188" s="1" t="s">
        <v>26</v>
      </c>
      <c r="E1188" s="1">
        <v>3</v>
      </c>
      <c r="F1188" s="1">
        <v>2</v>
      </c>
      <c r="G1188" s="1">
        <v>5</v>
      </c>
      <c r="H1188" s="1" t="s">
        <v>432</v>
      </c>
      <c r="I1188" s="1" t="s">
        <v>28</v>
      </c>
      <c r="K1188" s="1">
        <v>52</v>
      </c>
      <c r="L1188" s="5" t="str">
        <f t="shared" si="1"/>
        <v>Mgr. Ivan Kraszkó (52 r.)</v>
      </c>
      <c r="M1188" t="str">
        <f t="shared" si="2"/>
        <v>Kraszkó</v>
      </c>
      <c r="N1188" s="8"/>
    </row>
    <row r="1189" spans="1:14" ht="12.75" hidden="1">
      <c r="A1189" s="1" t="str">
        <f t="shared" si="0"/>
        <v>BratislavaPoslanec6</v>
      </c>
      <c r="B1189" s="1" t="s">
        <v>302</v>
      </c>
      <c r="C1189" s="1" t="s">
        <v>2413</v>
      </c>
      <c r="D1189" s="1" t="s">
        <v>26</v>
      </c>
      <c r="E1189" s="1">
        <v>3</v>
      </c>
      <c r="F1189" s="1">
        <v>2</v>
      </c>
      <c r="G1189" s="1">
        <v>6</v>
      </c>
      <c r="H1189" s="1" t="s">
        <v>436</v>
      </c>
      <c r="I1189" s="1"/>
      <c r="K1189" s="1">
        <v>32</v>
      </c>
      <c r="L1189" s="5" t="str">
        <f t="shared" si="1"/>
        <v>Kristína Laššáková (32 r.)</v>
      </c>
      <c r="M1189" t="str">
        <f t="shared" si="2"/>
        <v>Laššáková</v>
      </c>
      <c r="N1189" s="8"/>
    </row>
    <row r="1190" spans="1:14" ht="12.75" hidden="1">
      <c r="A1190" s="1" t="str">
        <f t="shared" si="0"/>
        <v>BratislavaPoslanec7</v>
      </c>
      <c r="B1190" s="1" t="s">
        <v>302</v>
      </c>
      <c r="C1190" s="1" t="s">
        <v>2413</v>
      </c>
      <c r="D1190" s="1" t="s">
        <v>26</v>
      </c>
      <c r="E1190" s="1">
        <v>3</v>
      </c>
      <c r="F1190" s="1">
        <v>2</v>
      </c>
      <c r="G1190" s="1">
        <v>7</v>
      </c>
      <c r="H1190" s="1" t="s">
        <v>2444</v>
      </c>
      <c r="I1190" s="1" t="s">
        <v>48</v>
      </c>
      <c r="J1190" s="1" t="s">
        <v>2445</v>
      </c>
      <c r="K1190" s="1">
        <v>34</v>
      </c>
      <c r="L1190" s="5" t="str">
        <f t="shared" si="1"/>
        <v>JUDr. Natália Nadzamová DiS art. (34 r.)</v>
      </c>
      <c r="M1190" t="str">
        <f t="shared" si="2"/>
        <v>Nadzamová</v>
      </c>
      <c r="N1190" s="8"/>
    </row>
    <row r="1191" spans="1:14" ht="12.75" hidden="1">
      <c r="A1191" s="1" t="str">
        <f t="shared" si="0"/>
        <v>BratislavaPoslanec8</v>
      </c>
      <c r="B1191" s="1" t="s">
        <v>302</v>
      </c>
      <c r="C1191" s="1" t="s">
        <v>2413</v>
      </c>
      <c r="D1191" s="1" t="s">
        <v>26</v>
      </c>
      <c r="E1191" s="1">
        <v>3</v>
      </c>
      <c r="F1191" s="1">
        <v>2</v>
      </c>
      <c r="G1191" s="1">
        <v>8</v>
      </c>
      <c r="H1191" s="1" t="s">
        <v>2447</v>
      </c>
      <c r="I1191" s="1" t="s">
        <v>28</v>
      </c>
      <c r="K1191" s="1">
        <v>30</v>
      </c>
      <c r="L1191" s="5" t="str">
        <f t="shared" si="1"/>
        <v>Mgr. Jakub Nedoba (30 r.)</v>
      </c>
      <c r="M1191" t="str">
        <f t="shared" si="2"/>
        <v>Nedoba</v>
      </c>
      <c r="N1191" s="8"/>
    </row>
    <row r="1192" spans="1:14" ht="12.75" hidden="1">
      <c r="A1192" s="1" t="str">
        <f t="shared" si="0"/>
        <v>BratislavaPoslanec9</v>
      </c>
      <c r="B1192" s="1" t="s">
        <v>302</v>
      </c>
      <c r="C1192" s="1" t="s">
        <v>2413</v>
      </c>
      <c r="D1192" s="1" t="s">
        <v>26</v>
      </c>
      <c r="E1192" s="1">
        <v>3</v>
      </c>
      <c r="F1192" s="1">
        <v>2</v>
      </c>
      <c r="G1192" s="1">
        <v>9</v>
      </c>
      <c r="H1192" s="1" t="s">
        <v>2450</v>
      </c>
      <c r="I1192" s="1" t="s">
        <v>28</v>
      </c>
      <c r="K1192" s="1">
        <v>34</v>
      </c>
      <c r="L1192" s="5" t="str">
        <f t="shared" si="1"/>
        <v>Mgr. Michal Vicáň (34 r.)</v>
      </c>
      <c r="M1192" t="str">
        <f t="shared" si="2"/>
        <v>Vicáň</v>
      </c>
      <c r="N1192" s="8"/>
    </row>
    <row r="1193" spans="1:14" ht="12.75" hidden="1">
      <c r="A1193" s="1" t="str">
        <f t="shared" si="0"/>
        <v>BratislavaPoslanec1</v>
      </c>
      <c r="B1193" s="1" t="s">
        <v>302</v>
      </c>
      <c r="C1193" s="1" t="s">
        <v>2413</v>
      </c>
      <c r="D1193" s="1" t="s">
        <v>26</v>
      </c>
      <c r="E1193" s="1">
        <v>4</v>
      </c>
      <c r="F1193" s="1">
        <v>3</v>
      </c>
      <c r="G1193" s="1">
        <v>1</v>
      </c>
      <c r="H1193" s="1" t="s">
        <v>2452</v>
      </c>
      <c r="I1193" s="1" t="s">
        <v>48</v>
      </c>
      <c r="K1193" s="1">
        <v>33</v>
      </c>
      <c r="L1193" s="5" t="str">
        <f t="shared" si="1"/>
        <v>JUDr. Michaela Biharyová (33 r.)</v>
      </c>
      <c r="M1193" t="str">
        <f t="shared" si="2"/>
        <v>Biharyová</v>
      </c>
      <c r="N1193" s="8"/>
    </row>
    <row r="1194" spans="1:14" ht="12.75" hidden="1">
      <c r="A1194" s="1" t="str">
        <f t="shared" si="0"/>
        <v>BratislavaPoslanec2</v>
      </c>
      <c r="B1194" s="1" t="s">
        <v>302</v>
      </c>
      <c r="C1194" s="1" t="s">
        <v>2413</v>
      </c>
      <c r="D1194" s="1" t="s">
        <v>26</v>
      </c>
      <c r="E1194" s="1">
        <v>4</v>
      </c>
      <c r="F1194" s="1">
        <v>3</v>
      </c>
      <c r="G1194" s="1">
        <v>2</v>
      </c>
      <c r="H1194" s="1" t="s">
        <v>2454</v>
      </c>
      <c r="I1194" s="1"/>
      <c r="K1194" s="1">
        <v>24</v>
      </c>
      <c r="L1194" s="5" t="str">
        <f t="shared" si="1"/>
        <v>Miroslav Černák (24 r.)</v>
      </c>
      <c r="M1194" t="str">
        <f t="shared" si="2"/>
        <v>Černák</v>
      </c>
      <c r="N1194" s="8"/>
    </row>
    <row r="1195" spans="1:14" ht="12.75" hidden="1">
      <c r="A1195" s="1" t="str">
        <f t="shared" si="0"/>
        <v>BratislavaPoslanec3</v>
      </c>
      <c r="B1195" s="1" t="s">
        <v>302</v>
      </c>
      <c r="C1195" s="1" t="s">
        <v>2413</v>
      </c>
      <c r="D1195" s="1" t="s">
        <v>26</v>
      </c>
      <c r="E1195" s="1">
        <v>4</v>
      </c>
      <c r="F1195" s="1">
        <v>3</v>
      </c>
      <c r="G1195" s="1">
        <v>3</v>
      </c>
      <c r="H1195" s="1" t="s">
        <v>2456</v>
      </c>
      <c r="I1195" s="1"/>
      <c r="K1195" s="1">
        <v>56</v>
      </c>
      <c r="L1195" s="5" t="str">
        <f t="shared" si="1"/>
        <v>Miloš Danihel (56 r.)</v>
      </c>
      <c r="M1195" t="str">
        <f t="shared" si="2"/>
        <v>Danihel</v>
      </c>
      <c r="N1195" s="8"/>
    </row>
    <row r="1196" spans="1:14" ht="12.75" hidden="1">
      <c r="A1196" s="1" t="str">
        <f t="shared" si="0"/>
        <v>BratislavaPoslanec4</v>
      </c>
      <c r="B1196" s="1" t="s">
        <v>302</v>
      </c>
      <c r="C1196" s="1" t="s">
        <v>2413</v>
      </c>
      <c r="D1196" s="1" t="s">
        <v>26</v>
      </c>
      <c r="E1196" s="1">
        <v>4</v>
      </c>
      <c r="F1196" s="1">
        <v>3</v>
      </c>
      <c r="G1196" s="1">
        <v>4</v>
      </c>
      <c r="H1196" s="1" t="s">
        <v>410</v>
      </c>
      <c r="I1196" s="1" t="s">
        <v>21</v>
      </c>
      <c r="K1196" s="1">
        <v>53</v>
      </c>
      <c r="L1196" s="5" t="str">
        <f t="shared" si="1"/>
        <v>Ing. Slavomír Drozd (53 r.)</v>
      </c>
      <c r="M1196" t="str">
        <f t="shared" si="2"/>
        <v>Drozd</v>
      </c>
      <c r="N1196" s="8"/>
    </row>
    <row r="1197" spans="1:14" ht="12.75" hidden="1">
      <c r="A1197" s="1" t="str">
        <f t="shared" si="0"/>
        <v>BratislavaPoslanec5</v>
      </c>
      <c r="B1197" s="1" t="s">
        <v>302</v>
      </c>
      <c r="C1197" s="1" t="s">
        <v>2413</v>
      </c>
      <c r="D1197" s="1" t="s">
        <v>26</v>
      </c>
      <c r="E1197" s="1">
        <v>4</v>
      </c>
      <c r="F1197" s="1">
        <v>3</v>
      </c>
      <c r="G1197" s="1">
        <v>5</v>
      </c>
      <c r="H1197" s="1" t="s">
        <v>2461</v>
      </c>
      <c r="I1197" s="1" t="s">
        <v>21</v>
      </c>
      <c r="K1197" s="1">
        <v>36</v>
      </c>
      <c r="L1197" s="5" t="str">
        <f t="shared" si="1"/>
        <v>Ing. Tomáš Egry (36 r.)</v>
      </c>
      <c r="M1197" t="str">
        <f t="shared" si="2"/>
        <v>Egry</v>
      </c>
      <c r="N1197" s="8"/>
    </row>
    <row r="1198" spans="1:14" ht="12.75" hidden="1">
      <c r="A1198" s="1" t="str">
        <f t="shared" si="0"/>
        <v>BratislavaPoslanec6</v>
      </c>
      <c r="B1198" s="1" t="s">
        <v>302</v>
      </c>
      <c r="C1198" s="1" t="s">
        <v>2413</v>
      </c>
      <c r="D1198" s="1" t="s">
        <v>26</v>
      </c>
      <c r="E1198" s="1">
        <v>4</v>
      </c>
      <c r="F1198" s="1">
        <v>3</v>
      </c>
      <c r="G1198" s="1">
        <v>6</v>
      </c>
      <c r="H1198" s="1" t="s">
        <v>2463</v>
      </c>
      <c r="I1198" s="1" t="s">
        <v>28</v>
      </c>
      <c r="K1198" s="1">
        <v>46</v>
      </c>
      <c r="L1198" s="5" t="str">
        <f t="shared" si="1"/>
        <v>Mgr. Martin Ferák (46 r.)</v>
      </c>
      <c r="M1198" t="str">
        <f t="shared" si="2"/>
        <v>Ferák</v>
      </c>
      <c r="N1198" s="8"/>
    </row>
    <row r="1199" spans="1:14" ht="12.75" hidden="1">
      <c r="A1199" s="1" t="str">
        <f t="shared" si="0"/>
        <v>BratislavaPoslanec7</v>
      </c>
      <c r="B1199" s="1" t="s">
        <v>302</v>
      </c>
      <c r="C1199" s="1" t="s">
        <v>2413</v>
      </c>
      <c r="D1199" s="1" t="s">
        <v>26</v>
      </c>
      <c r="E1199" s="1">
        <v>4</v>
      </c>
      <c r="F1199" s="1">
        <v>3</v>
      </c>
      <c r="G1199" s="1">
        <v>7</v>
      </c>
      <c r="H1199" s="1" t="s">
        <v>2465</v>
      </c>
      <c r="I1199" s="1" t="s">
        <v>28</v>
      </c>
      <c r="K1199" s="1">
        <v>26</v>
      </c>
      <c r="L1199" s="5" t="str">
        <f t="shared" si="1"/>
        <v>Mgr. Martin Gála (26 r.)</v>
      </c>
      <c r="M1199" t="str">
        <f t="shared" si="2"/>
        <v>Gála</v>
      </c>
      <c r="N1199" s="8"/>
    </row>
    <row r="1200" spans="1:14" ht="12.75" hidden="1">
      <c r="A1200" s="1" t="str">
        <f t="shared" si="0"/>
        <v>BratislavaPoslanec8</v>
      </c>
      <c r="B1200" s="1" t="s">
        <v>302</v>
      </c>
      <c r="C1200" s="1" t="s">
        <v>2413</v>
      </c>
      <c r="D1200" s="1" t="s">
        <v>26</v>
      </c>
      <c r="E1200" s="1">
        <v>4</v>
      </c>
      <c r="F1200" s="1">
        <v>3</v>
      </c>
      <c r="G1200" s="1">
        <v>8</v>
      </c>
      <c r="H1200" s="1" t="s">
        <v>2468</v>
      </c>
      <c r="I1200" s="1"/>
      <c r="K1200" s="1">
        <v>41</v>
      </c>
      <c r="L1200" s="5" t="str">
        <f t="shared" si="1"/>
        <v>Martin Horínek (41 r.)</v>
      </c>
      <c r="M1200" t="str">
        <f t="shared" si="2"/>
        <v>Horínek</v>
      </c>
      <c r="N1200" s="8"/>
    </row>
    <row r="1201" spans="1:14" ht="12.75" hidden="1">
      <c r="A1201" s="1" t="str">
        <f t="shared" si="0"/>
        <v>BratislavaPoslanec9</v>
      </c>
      <c r="B1201" s="1" t="s">
        <v>302</v>
      </c>
      <c r="C1201" s="1" t="s">
        <v>2413</v>
      </c>
      <c r="D1201" s="1" t="s">
        <v>26</v>
      </c>
      <c r="E1201" s="1">
        <v>4</v>
      </c>
      <c r="F1201" s="1">
        <v>3</v>
      </c>
      <c r="G1201" s="1">
        <v>9</v>
      </c>
      <c r="H1201" s="1" t="s">
        <v>419</v>
      </c>
      <c r="I1201" s="1" t="s">
        <v>41</v>
      </c>
      <c r="K1201" s="1">
        <v>54</v>
      </c>
      <c r="L1201" s="5" t="str">
        <f t="shared" si="1"/>
        <v>PhDr. Pavol Jusko (54 r.)</v>
      </c>
      <c r="M1201" t="str">
        <f t="shared" si="2"/>
        <v>Jusko</v>
      </c>
      <c r="N1201" s="8"/>
    </row>
    <row r="1202" spans="1:14" ht="12.75" hidden="1">
      <c r="A1202" s="1" t="str">
        <f t="shared" si="0"/>
        <v>BratislavaPoslanec10</v>
      </c>
      <c r="B1202" s="1" t="s">
        <v>302</v>
      </c>
      <c r="C1202" s="1" t="s">
        <v>2413</v>
      </c>
      <c r="D1202" s="1" t="s">
        <v>26</v>
      </c>
      <c r="E1202" s="1">
        <v>4</v>
      </c>
      <c r="F1202" s="1">
        <v>3</v>
      </c>
      <c r="G1202" s="1">
        <v>10</v>
      </c>
      <c r="H1202" s="1" t="s">
        <v>2473</v>
      </c>
      <c r="I1202" s="1"/>
      <c r="K1202" s="1">
        <v>38</v>
      </c>
      <c r="L1202" s="5" t="str">
        <f t="shared" si="1"/>
        <v>Slavomír Kovár (38 r.)</v>
      </c>
      <c r="M1202" t="str">
        <f t="shared" si="2"/>
        <v>Kovár</v>
      </c>
      <c r="N1202" s="8"/>
    </row>
    <row r="1203" spans="1:14" ht="12.75" hidden="1">
      <c r="A1203" s="1" t="str">
        <f t="shared" si="0"/>
        <v>BratislavaPoslanec11</v>
      </c>
      <c r="B1203" s="1" t="s">
        <v>302</v>
      </c>
      <c r="C1203" s="1" t="s">
        <v>2413</v>
      </c>
      <c r="D1203" s="1" t="s">
        <v>26</v>
      </c>
      <c r="E1203" s="1">
        <v>4</v>
      </c>
      <c r="F1203" s="1">
        <v>3</v>
      </c>
      <c r="G1203" s="1">
        <v>11</v>
      </c>
      <c r="H1203" s="1" t="s">
        <v>2475</v>
      </c>
      <c r="I1203" s="1"/>
      <c r="K1203" s="1">
        <v>38</v>
      </c>
      <c r="L1203" s="5" t="str">
        <f t="shared" si="1"/>
        <v>Petra Kurhajcová (38 r.)</v>
      </c>
      <c r="M1203" t="str">
        <f t="shared" si="2"/>
        <v>Kurhajcová</v>
      </c>
      <c r="N1203" s="8"/>
    </row>
    <row r="1204" spans="1:14" ht="12.75" hidden="1">
      <c r="A1204" s="1" t="str">
        <f t="shared" si="0"/>
        <v>BratislavaPoslanec12</v>
      </c>
      <c r="B1204" s="1" t="s">
        <v>302</v>
      </c>
      <c r="C1204" s="1" t="s">
        <v>2413</v>
      </c>
      <c r="D1204" s="1" t="s">
        <v>26</v>
      </c>
      <c r="E1204" s="1">
        <v>4</v>
      </c>
      <c r="F1204" s="1">
        <v>3</v>
      </c>
      <c r="G1204" s="1">
        <v>12</v>
      </c>
      <c r="H1204" s="1" t="s">
        <v>2477</v>
      </c>
      <c r="I1204" s="1" t="s">
        <v>21</v>
      </c>
      <c r="J1204" s="1" t="s">
        <v>42</v>
      </c>
      <c r="K1204" s="1">
        <v>55</v>
      </c>
      <c r="L1204" s="5" t="str">
        <f t="shared" si="1"/>
        <v>Ing. Daniela Nemcová PhD. (55 r.)</v>
      </c>
      <c r="M1204" t="str">
        <f t="shared" si="2"/>
        <v>Nemcová</v>
      </c>
      <c r="N1204" s="8"/>
    </row>
    <row r="1205" spans="1:14" ht="12.75" hidden="1">
      <c r="A1205" s="1" t="str">
        <f t="shared" si="0"/>
        <v>BratislavaPoslanec13</v>
      </c>
      <c r="B1205" s="1" t="s">
        <v>302</v>
      </c>
      <c r="C1205" s="1" t="s">
        <v>2413</v>
      </c>
      <c r="D1205" s="1" t="s">
        <v>26</v>
      </c>
      <c r="E1205" s="1">
        <v>4</v>
      </c>
      <c r="F1205" s="1">
        <v>3</v>
      </c>
      <c r="G1205" s="1">
        <v>13</v>
      </c>
      <c r="H1205" s="1" t="s">
        <v>2480</v>
      </c>
      <c r="I1205" s="1" t="s">
        <v>28</v>
      </c>
      <c r="K1205" s="1">
        <v>35</v>
      </c>
      <c r="L1205" s="5" t="str">
        <f t="shared" si="1"/>
        <v>Mgr. Juraj Polčič (35 r.)</v>
      </c>
      <c r="M1205" t="str">
        <f t="shared" si="2"/>
        <v>Polčič</v>
      </c>
      <c r="N1205" s="8"/>
    </row>
    <row r="1206" spans="1:14" ht="12.75" hidden="1">
      <c r="A1206" s="1" t="str">
        <f t="shared" si="0"/>
        <v>BratislavaPoslanec14</v>
      </c>
      <c r="B1206" s="1" t="s">
        <v>302</v>
      </c>
      <c r="C1206" s="1" t="s">
        <v>2413</v>
      </c>
      <c r="D1206" s="1" t="s">
        <v>26</v>
      </c>
      <c r="E1206" s="1">
        <v>4</v>
      </c>
      <c r="F1206" s="1">
        <v>3</v>
      </c>
      <c r="G1206" s="1">
        <v>14</v>
      </c>
      <c r="H1206" s="1" t="s">
        <v>2482</v>
      </c>
      <c r="I1206" s="1" t="s">
        <v>28</v>
      </c>
      <c r="K1206" s="1">
        <v>51</v>
      </c>
      <c r="L1206" s="5" t="str">
        <f t="shared" si="1"/>
        <v>Mgr. Patrik Riszdorfer (51 r.)</v>
      </c>
      <c r="M1206" t="str">
        <f t="shared" si="2"/>
        <v>Riszdorfer</v>
      </c>
      <c r="N1206" s="8"/>
    </row>
    <row r="1207" spans="1:14" ht="12.75" hidden="1">
      <c r="A1207" s="1" t="str">
        <f t="shared" si="0"/>
        <v>BratislavaPoslanec15</v>
      </c>
      <c r="B1207" s="1" t="s">
        <v>302</v>
      </c>
      <c r="C1207" s="1" t="s">
        <v>2413</v>
      </c>
      <c r="D1207" s="1" t="s">
        <v>26</v>
      </c>
      <c r="E1207" s="1">
        <v>4</v>
      </c>
      <c r="F1207" s="1">
        <v>3</v>
      </c>
      <c r="G1207" s="1">
        <v>15</v>
      </c>
      <c r="H1207" s="1" t="s">
        <v>2483</v>
      </c>
      <c r="I1207" s="1" t="s">
        <v>120</v>
      </c>
      <c r="J1207" s="1" t="s">
        <v>42</v>
      </c>
      <c r="K1207" s="1">
        <v>53</v>
      </c>
      <c r="L1207" s="5" t="str">
        <f t="shared" si="1"/>
        <v>doc. Ing. Štefan Šutý PhD. (53 r.)</v>
      </c>
      <c r="M1207" t="str">
        <f t="shared" si="2"/>
        <v>Šutý</v>
      </c>
      <c r="N1207" s="8"/>
    </row>
    <row r="1208" spans="1:14" ht="12.75" hidden="1">
      <c r="A1208" s="1" t="str">
        <f t="shared" si="0"/>
        <v>BratislavaPoslanec16</v>
      </c>
      <c r="B1208" s="1" t="s">
        <v>302</v>
      </c>
      <c r="C1208" s="1" t="s">
        <v>2413</v>
      </c>
      <c r="D1208" s="1" t="s">
        <v>26</v>
      </c>
      <c r="E1208" s="1">
        <v>4</v>
      </c>
      <c r="F1208" s="1">
        <v>3</v>
      </c>
      <c r="G1208" s="1">
        <v>16</v>
      </c>
      <c r="H1208" s="1" t="s">
        <v>2484</v>
      </c>
      <c r="I1208" s="1" t="s">
        <v>28</v>
      </c>
      <c r="K1208" s="1">
        <v>46</v>
      </c>
      <c r="L1208" s="5" t="str">
        <f t="shared" si="1"/>
        <v>Mgr. Katarína Tomandlová (46 r.)</v>
      </c>
      <c r="M1208" t="str">
        <f t="shared" si="2"/>
        <v>Tomandlová</v>
      </c>
      <c r="N1208" s="8"/>
    </row>
    <row r="1209" spans="1:14" ht="12.75" hidden="1">
      <c r="A1209" s="1" t="str">
        <f t="shared" si="0"/>
        <v>BratislavaPoslanec17</v>
      </c>
      <c r="B1209" s="1" t="s">
        <v>302</v>
      </c>
      <c r="C1209" s="1" t="s">
        <v>2413</v>
      </c>
      <c r="D1209" s="1" t="s">
        <v>26</v>
      </c>
      <c r="E1209" s="1">
        <v>4</v>
      </c>
      <c r="F1209" s="1">
        <v>3</v>
      </c>
      <c r="G1209" s="1">
        <v>17</v>
      </c>
      <c r="H1209" s="1" t="s">
        <v>2487</v>
      </c>
      <c r="I1209" s="1" t="s">
        <v>28</v>
      </c>
      <c r="K1209" s="1">
        <v>41</v>
      </c>
      <c r="L1209" s="5" t="str">
        <f t="shared" si="1"/>
        <v>Mgr. Erik Vároši (41 r.)</v>
      </c>
      <c r="M1209" t="str">
        <f t="shared" si="2"/>
        <v>Vároši</v>
      </c>
      <c r="N1209" s="8"/>
    </row>
    <row r="1210" spans="1:14" ht="12.75" hidden="1">
      <c r="A1210" s="1" t="str">
        <f t="shared" si="0"/>
        <v>BratislavaPoslanec1</v>
      </c>
      <c r="B1210" s="1" t="s">
        <v>302</v>
      </c>
      <c r="C1210" s="1" t="s">
        <v>2413</v>
      </c>
      <c r="D1210" s="1" t="s">
        <v>26</v>
      </c>
      <c r="E1210" s="1">
        <v>5</v>
      </c>
      <c r="F1210" s="1">
        <v>3</v>
      </c>
      <c r="G1210" s="1">
        <v>1</v>
      </c>
      <c r="H1210" s="1" t="s">
        <v>2489</v>
      </c>
      <c r="I1210" s="1" t="s">
        <v>21</v>
      </c>
      <c r="K1210" s="1">
        <v>43</v>
      </c>
      <c r="L1210" s="5" t="str">
        <f t="shared" si="1"/>
        <v>Ing. Peter Frasch (43 r.)</v>
      </c>
      <c r="M1210" t="str">
        <f t="shared" si="2"/>
        <v>Frasch</v>
      </c>
      <c r="N1210" s="8"/>
    </row>
    <row r="1211" spans="1:14" ht="12.75" hidden="1">
      <c r="A1211" s="1" t="str">
        <f t="shared" si="0"/>
        <v>BratislavaPoslanec2</v>
      </c>
      <c r="B1211" s="1" t="s">
        <v>302</v>
      </c>
      <c r="C1211" s="1" t="s">
        <v>2413</v>
      </c>
      <c r="D1211" s="1" t="s">
        <v>26</v>
      </c>
      <c r="E1211" s="1">
        <v>5</v>
      </c>
      <c r="F1211" s="1">
        <v>3</v>
      </c>
      <c r="G1211" s="1">
        <v>2</v>
      </c>
      <c r="H1211" s="1" t="s">
        <v>2491</v>
      </c>
      <c r="I1211" s="1" t="s">
        <v>28</v>
      </c>
      <c r="K1211" s="1">
        <v>45</v>
      </c>
      <c r="L1211" s="5" t="str">
        <f t="shared" si="1"/>
        <v>Mgr. Peter Herceg (45 r.)</v>
      </c>
      <c r="M1211" t="str">
        <f t="shared" si="2"/>
        <v>Herceg</v>
      </c>
      <c r="N1211" s="8"/>
    </row>
    <row r="1212" spans="1:14" ht="12.75" hidden="1">
      <c r="A1212" s="1" t="str">
        <f t="shared" si="0"/>
        <v>BratislavaPoslanec3</v>
      </c>
      <c r="B1212" s="1" t="s">
        <v>302</v>
      </c>
      <c r="C1212" s="1" t="s">
        <v>2413</v>
      </c>
      <c r="D1212" s="1" t="s">
        <v>26</v>
      </c>
      <c r="E1212" s="1">
        <v>5</v>
      </c>
      <c r="F1212" s="1">
        <v>3</v>
      </c>
      <c r="G1212" s="1">
        <v>3</v>
      </c>
      <c r="H1212" s="1" t="s">
        <v>2493</v>
      </c>
      <c r="I1212" s="1"/>
      <c r="K1212" s="1">
        <v>52</v>
      </c>
      <c r="L1212" s="5" t="str">
        <f t="shared" si="1"/>
        <v>Dario Kočíšek (52 r.)</v>
      </c>
      <c r="M1212" t="str">
        <f t="shared" si="2"/>
        <v>Kočíšek</v>
      </c>
      <c r="N1212" s="8"/>
    </row>
    <row r="1213" spans="1:14" ht="12.75" hidden="1">
      <c r="A1213" s="1" t="str">
        <f t="shared" si="0"/>
        <v>BratislavaPoslanec4</v>
      </c>
      <c r="B1213" s="1" t="s">
        <v>302</v>
      </c>
      <c r="C1213" s="1" t="s">
        <v>2413</v>
      </c>
      <c r="D1213" s="1" t="s">
        <v>26</v>
      </c>
      <c r="E1213" s="1">
        <v>5</v>
      </c>
      <c r="F1213" s="1">
        <v>3</v>
      </c>
      <c r="G1213" s="1">
        <v>4</v>
      </c>
      <c r="H1213" s="1" t="s">
        <v>2496</v>
      </c>
      <c r="I1213" s="1" t="s">
        <v>39</v>
      </c>
      <c r="K1213" s="1">
        <v>44</v>
      </c>
      <c r="L1213" s="5" t="str">
        <f t="shared" si="1"/>
        <v>Bc. Daniel Kučera (44 r.)</v>
      </c>
      <c r="M1213" t="str">
        <f t="shared" si="2"/>
        <v>Kučera</v>
      </c>
      <c r="N1213" s="8"/>
    </row>
    <row r="1214" spans="1:14" ht="12.75" hidden="1">
      <c r="A1214" s="1" t="str">
        <f t="shared" si="0"/>
        <v>BratislavaPoslanec5</v>
      </c>
      <c r="B1214" s="1" t="s">
        <v>302</v>
      </c>
      <c r="C1214" s="1" t="s">
        <v>2413</v>
      </c>
      <c r="D1214" s="1" t="s">
        <v>26</v>
      </c>
      <c r="E1214" s="1">
        <v>5</v>
      </c>
      <c r="F1214" s="1">
        <v>3</v>
      </c>
      <c r="G1214" s="1">
        <v>5</v>
      </c>
      <c r="H1214" s="1" t="s">
        <v>2499</v>
      </c>
      <c r="I1214" s="1" t="s">
        <v>28</v>
      </c>
      <c r="K1214" s="1">
        <v>30</v>
      </c>
      <c r="L1214" s="5" t="str">
        <f t="shared" si="1"/>
        <v>Mgr. Matej Kučera (30 r.)</v>
      </c>
      <c r="M1214" t="str">
        <f t="shared" si="2"/>
        <v>Kučera</v>
      </c>
      <c r="N1214" s="8"/>
    </row>
    <row r="1215" spans="1:14" ht="12.75" hidden="1">
      <c r="A1215" s="1" t="str">
        <f t="shared" si="0"/>
        <v>BratislavaPoslanec6</v>
      </c>
      <c r="B1215" s="1" t="s">
        <v>302</v>
      </c>
      <c r="C1215" s="1" t="s">
        <v>2413</v>
      </c>
      <c r="D1215" s="1" t="s">
        <v>26</v>
      </c>
      <c r="E1215" s="1">
        <v>5</v>
      </c>
      <c r="F1215" s="1">
        <v>3</v>
      </c>
      <c r="G1215" s="1">
        <v>6</v>
      </c>
      <c r="H1215" s="1" t="s">
        <v>2501</v>
      </c>
      <c r="I1215" s="1" t="s">
        <v>48</v>
      </c>
      <c r="K1215" s="1">
        <v>38</v>
      </c>
      <c r="L1215" s="5" t="str">
        <f t="shared" si="1"/>
        <v>JUDr. Matúš Méheš (38 r.)</v>
      </c>
      <c r="M1215" t="str">
        <f t="shared" si="2"/>
        <v>Méheš</v>
      </c>
      <c r="N1215" s="8"/>
    </row>
    <row r="1216" spans="1:14" ht="12.75" hidden="1">
      <c r="A1216" s="1" t="str">
        <f t="shared" si="0"/>
        <v>BratislavaPoslanec7</v>
      </c>
      <c r="B1216" s="1" t="s">
        <v>302</v>
      </c>
      <c r="C1216" s="1" t="s">
        <v>2413</v>
      </c>
      <c r="D1216" s="1" t="s">
        <v>26</v>
      </c>
      <c r="E1216" s="1">
        <v>5</v>
      </c>
      <c r="F1216" s="1">
        <v>3</v>
      </c>
      <c r="G1216" s="1">
        <v>7</v>
      </c>
      <c r="H1216" s="1" t="s">
        <v>2504</v>
      </c>
      <c r="I1216" s="1"/>
      <c r="K1216" s="1">
        <v>68</v>
      </c>
      <c r="L1216" s="5" t="str">
        <f t="shared" si="1"/>
        <v>Rudolf Orlický (68 r.)</v>
      </c>
      <c r="M1216" t="str">
        <f t="shared" si="2"/>
        <v>Orlický</v>
      </c>
      <c r="N1216" s="8"/>
    </row>
    <row r="1217" spans="1:14" ht="12.75" hidden="1">
      <c r="A1217" s="1" t="str">
        <f t="shared" si="0"/>
        <v>BratislavaPoslanec8</v>
      </c>
      <c r="B1217" s="1" t="s">
        <v>302</v>
      </c>
      <c r="C1217" s="1" t="s">
        <v>2413</v>
      </c>
      <c r="D1217" s="1" t="s">
        <v>26</v>
      </c>
      <c r="E1217" s="1">
        <v>5</v>
      </c>
      <c r="F1217" s="1">
        <v>3</v>
      </c>
      <c r="G1217" s="1">
        <v>8</v>
      </c>
      <c r="H1217" s="1" t="s">
        <v>2506</v>
      </c>
      <c r="I1217" s="1" t="s">
        <v>21</v>
      </c>
      <c r="K1217" s="1">
        <v>59</v>
      </c>
      <c r="L1217" s="5" t="str">
        <f t="shared" si="1"/>
        <v>Ing. Peter Šmotlák (59 r.)</v>
      </c>
      <c r="M1217" t="str">
        <f t="shared" si="2"/>
        <v>Šmotlák</v>
      </c>
      <c r="N1217" s="8"/>
    </row>
    <row r="1218" spans="1:14" ht="12.75" hidden="1">
      <c r="A1218" s="1" t="str">
        <f t="shared" si="0"/>
        <v>BratislavaPoslanec9</v>
      </c>
      <c r="B1218" s="1" t="s">
        <v>302</v>
      </c>
      <c r="C1218" s="1" t="s">
        <v>2413</v>
      </c>
      <c r="D1218" s="1" t="s">
        <v>26</v>
      </c>
      <c r="E1218" s="1">
        <v>5</v>
      </c>
      <c r="F1218" s="1">
        <v>3</v>
      </c>
      <c r="G1218" s="1">
        <v>9</v>
      </c>
      <c r="H1218" s="1" t="s">
        <v>495</v>
      </c>
      <c r="I1218" s="1" t="s">
        <v>2509</v>
      </c>
      <c r="K1218" s="1">
        <v>60</v>
      </c>
      <c r="L1218" s="5" t="str">
        <f t="shared" si="1"/>
        <v>Ing. Arch. Lucia Štasselová (60 r.)</v>
      </c>
      <c r="M1218" t="str">
        <f t="shared" si="2"/>
        <v>Štasselová</v>
      </c>
      <c r="N1218" s="8"/>
    </row>
    <row r="1219" spans="1:14" ht="12.75" hidden="1">
      <c r="A1219" s="1" t="str">
        <f t="shared" si="0"/>
        <v>BratislavaPoslanec10</v>
      </c>
      <c r="B1219" s="1" t="s">
        <v>302</v>
      </c>
      <c r="C1219" s="1" t="s">
        <v>2413</v>
      </c>
      <c r="D1219" s="1" t="s">
        <v>26</v>
      </c>
      <c r="E1219" s="1">
        <v>5</v>
      </c>
      <c r="F1219" s="1">
        <v>3</v>
      </c>
      <c r="G1219" s="1">
        <v>10</v>
      </c>
      <c r="H1219" s="1" t="s">
        <v>2511</v>
      </c>
      <c r="I1219" s="1" t="s">
        <v>48</v>
      </c>
      <c r="K1219" s="1">
        <v>41</v>
      </c>
      <c r="L1219" s="5" t="str">
        <f t="shared" si="1"/>
        <v>JUDr. Daniela Šurinová (41 r.)</v>
      </c>
      <c r="M1219" t="str">
        <f t="shared" si="2"/>
        <v>Šurinová</v>
      </c>
      <c r="N1219" s="8"/>
    </row>
    <row r="1220" spans="1:14" ht="12.75" hidden="1">
      <c r="A1220" s="1" t="str">
        <f t="shared" si="0"/>
        <v>BratislavaPoslanec11</v>
      </c>
      <c r="B1220" s="1" t="s">
        <v>302</v>
      </c>
      <c r="C1220" s="1" t="s">
        <v>2413</v>
      </c>
      <c r="D1220" s="1" t="s">
        <v>26</v>
      </c>
      <c r="E1220" s="1">
        <v>5</v>
      </c>
      <c r="F1220" s="1">
        <v>3</v>
      </c>
      <c r="G1220" s="1">
        <v>11</v>
      </c>
      <c r="H1220" s="1" t="s">
        <v>2513</v>
      </c>
      <c r="I1220" s="1" t="s">
        <v>21</v>
      </c>
      <c r="K1220" s="1">
        <v>55</v>
      </c>
      <c r="L1220" s="5" t="str">
        <f t="shared" si="1"/>
        <v>Ing. Dušan Žák (55 r.)</v>
      </c>
      <c r="M1220" t="str">
        <f t="shared" si="2"/>
        <v>Žák</v>
      </c>
      <c r="N1220" s="8"/>
    </row>
    <row r="1221" spans="1:14" ht="12.75" hidden="1">
      <c r="A1221" s="1" t="str">
        <f t="shared" si="0"/>
        <v>BratislavaPoslanec12</v>
      </c>
      <c r="B1221" s="1" t="s">
        <v>302</v>
      </c>
      <c r="C1221" s="1" t="s">
        <v>2413</v>
      </c>
      <c r="D1221" s="1" t="s">
        <v>26</v>
      </c>
      <c r="E1221" s="1">
        <v>5</v>
      </c>
      <c r="F1221" s="1">
        <v>3</v>
      </c>
      <c r="G1221" s="1">
        <v>12</v>
      </c>
      <c r="H1221" s="1" t="s">
        <v>2516</v>
      </c>
      <c r="I1221" s="1" t="s">
        <v>21</v>
      </c>
      <c r="J1221" s="1" t="s">
        <v>28</v>
      </c>
      <c r="K1221" s="1">
        <v>52</v>
      </c>
      <c r="L1221" s="5" t="str">
        <f t="shared" si="1"/>
        <v>Ing. Marián Žerjava Mgr. (52 r.)</v>
      </c>
      <c r="M1221" t="str">
        <f t="shared" si="2"/>
        <v>Žerjava</v>
      </c>
      <c r="N1221" s="8"/>
    </row>
    <row r="1222" spans="1:14" ht="12.75" hidden="1">
      <c r="A1222" s="1" t="str">
        <f t="shared" si="0"/>
        <v>BratislavaPoslanec1</v>
      </c>
      <c r="B1222" s="1" t="s">
        <v>302</v>
      </c>
      <c r="C1222" s="1" t="s">
        <v>2413</v>
      </c>
      <c r="D1222" s="1" t="s">
        <v>26</v>
      </c>
      <c r="E1222" s="1">
        <v>6</v>
      </c>
      <c r="F1222" s="1">
        <v>3</v>
      </c>
      <c r="G1222" s="1">
        <v>1</v>
      </c>
      <c r="H1222" s="1" t="s">
        <v>2517</v>
      </c>
      <c r="I1222" s="1" t="s">
        <v>90</v>
      </c>
      <c r="K1222" s="1">
        <v>57</v>
      </c>
      <c r="L1222" s="5" t="str">
        <f t="shared" si="1"/>
        <v>PaedDr. Mária Barancová (57 r.)</v>
      </c>
      <c r="M1222" t="str">
        <f t="shared" si="2"/>
        <v>Barancová</v>
      </c>
      <c r="N1222" s="8"/>
    </row>
    <row r="1223" spans="1:14" ht="12.75" hidden="1">
      <c r="A1223" s="1" t="str">
        <f t="shared" si="0"/>
        <v>BratislavaPoslanec2</v>
      </c>
      <c r="B1223" s="1" t="s">
        <v>302</v>
      </c>
      <c r="C1223" s="1" t="s">
        <v>2413</v>
      </c>
      <c r="D1223" s="1" t="s">
        <v>26</v>
      </c>
      <c r="E1223" s="1">
        <v>6</v>
      </c>
      <c r="F1223" s="1">
        <v>3</v>
      </c>
      <c r="G1223" s="1">
        <v>2</v>
      </c>
      <c r="H1223" s="1" t="s">
        <v>406</v>
      </c>
      <c r="I1223" s="1"/>
      <c r="K1223" s="1">
        <v>25</v>
      </c>
      <c r="L1223" s="5" t="str">
        <f t="shared" si="1"/>
        <v>Marcel Černý (25 r.)</v>
      </c>
      <c r="M1223" t="str">
        <f t="shared" si="2"/>
        <v>Černý</v>
      </c>
      <c r="N1223" s="8"/>
    </row>
    <row r="1224" spans="1:14" ht="12.75" hidden="1">
      <c r="A1224" s="1" t="str">
        <f t="shared" si="0"/>
        <v>BratislavaPoslanec3</v>
      </c>
      <c r="B1224" s="1" t="s">
        <v>302</v>
      </c>
      <c r="C1224" s="1" t="s">
        <v>2413</v>
      </c>
      <c r="D1224" s="1" t="s">
        <v>26</v>
      </c>
      <c r="E1224" s="1">
        <v>6</v>
      </c>
      <c r="F1224" s="1">
        <v>3</v>
      </c>
      <c r="G1224" s="1">
        <v>3</v>
      </c>
      <c r="H1224" s="1" t="s">
        <v>2521</v>
      </c>
      <c r="I1224" s="1" t="s">
        <v>21</v>
      </c>
      <c r="K1224" s="1">
        <v>31</v>
      </c>
      <c r="L1224" s="5" t="str">
        <f t="shared" si="1"/>
        <v>Ing. Monika Ďurajková (31 r.)</v>
      </c>
      <c r="M1224" t="str">
        <f t="shared" si="2"/>
        <v>Ďurajková</v>
      </c>
      <c r="N1224" s="8"/>
    </row>
    <row r="1225" spans="1:14" ht="12.75" hidden="1">
      <c r="A1225" s="1" t="str">
        <f t="shared" si="0"/>
        <v>BratislavaPoslanec4</v>
      </c>
      <c r="B1225" s="1" t="s">
        <v>302</v>
      </c>
      <c r="C1225" s="1" t="s">
        <v>2413</v>
      </c>
      <c r="D1225" s="1" t="s">
        <v>26</v>
      </c>
      <c r="E1225" s="1">
        <v>6</v>
      </c>
      <c r="F1225" s="1">
        <v>3</v>
      </c>
      <c r="G1225" s="1">
        <v>4</v>
      </c>
      <c r="H1225" s="1" t="s">
        <v>2523</v>
      </c>
      <c r="I1225" s="1"/>
      <c r="K1225" s="1">
        <v>41</v>
      </c>
      <c r="L1225" s="5" t="str">
        <f t="shared" si="1"/>
        <v>Nikolaj Gečevský (41 r.)</v>
      </c>
      <c r="M1225" t="str">
        <f t="shared" si="2"/>
        <v>Gečevský</v>
      </c>
      <c r="N1225" s="8"/>
    </row>
    <row r="1226" spans="1:14" ht="12.75" hidden="1">
      <c r="A1226" s="1" t="str">
        <f t="shared" si="0"/>
        <v>BratislavaPoslanec5</v>
      </c>
      <c r="B1226" s="1" t="s">
        <v>302</v>
      </c>
      <c r="C1226" s="1" t="s">
        <v>2413</v>
      </c>
      <c r="D1226" s="1" t="s">
        <v>26</v>
      </c>
      <c r="E1226" s="1">
        <v>6</v>
      </c>
      <c r="F1226" s="1">
        <v>3</v>
      </c>
      <c r="G1226" s="1">
        <v>5</v>
      </c>
      <c r="H1226" s="1" t="s">
        <v>2525</v>
      </c>
      <c r="I1226" s="1" t="s">
        <v>28</v>
      </c>
      <c r="J1226" s="1" t="s">
        <v>37</v>
      </c>
      <c r="K1226" s="1">
        <v>52</v>
      </c>
      <c r="L1226" s="5" t="str">
        <f t="shared" si="1"/>
        <v>Mgr. Rudolf Hauzer MBA (52 r.)</v>
      </c>
      <c r="M1226" t="str">
        <f t="shared" si="2"/>
        <v>Hauzer</v>
      </c>
      <c r="N1226" s="8"/>
    </row>
    <row r="1227" spans="1:14" ht="12.75" hidden="1">
      <c r="A1227" s="1" t="str">
        <f t="shared" si="0"/>
        <v>BratislavaPoslanec6</v>
      </c>
      <c r="B1227" s="1" t="s">
        <v>302</v>
      </c>
      <c r="C1227" s="1" t="s">
        <v>2413</v>
      </c>
      <c r="D1227" s="1" t="s">
        <v>26</v>
      </c>
      <c r="E1227" s="1">
        <v>6</v>
      </c>
      <c r="F1227" s="1">
        <v>3</v>
      </c>
      <c r="G1227" s="1">
        <v>6</v>
      </c>
      <c r="H1227" s="1" t="s">
        <v>427</v>
      </c>
      <c r="I1227" s="1" t="s">
        <v>41</v>
      </c>
      <c r="K1227" s="1">
        <v>34</v>
      </c>
      <c r="L1227" s="5" t="str">
        <f t="shared" si="1"/>
        <v>PhDr. Martin Kostelničák (34 r.)</v>
      </c>
      <c r="M1227" t="str">
        <f t="shared" si="2"/>
        <v>Kostelničák</v>
      </c>
      <c r="N1227" s="8"/>
    </row>
    <row r="1228" spans="1:14" ht="12.75" hidden="1">
      <c r="A1228" s="1" t="str">
        <f t="shared" si="0"/>
        <v>BratislavaPoslanec7</v>
      </c>
      <c r="B1228" s="1" t="s">
        <v>302</v>
      </c>
      <c r="C1228" s="1" t="s">
        <v>2413</v>
      </c>
      <c r="D1228" s="1" t="s">
        <v>26</v>
      </c>
      <c r="E1228" s="1">
        <v>6</v>
      </c>
      <c r="F1228" s="1">
        <v>3</v>
      </c>
      <c r="G1228" s="1">
        <v>7</v>
      </c>
      <c r="H1228" s="1" t="s">
        <v>2527</v>
      </c>
      <c r="I1228" s="1" t="s">
        <v>21</v>
      </c>
      <c r="K1228" s="1">
        <v>26</v>
      </c>
      <c r="L1228" s="5" t="str">
        <f t="shared" si="1"/>
        <v>Ing. Viktor Kucej (26 r.)</v>
      </c>
      <c r="M1228" t="str">
        <f t="shared" si="2"/>
        <v>Kucej</v>
      </c>
      <c r="N1228" s="8"/>
    </row>
    <row r="1229" spans="1:14" ht="12.75" hidden="1">
      <c r="A1229" s="1" t="str">
        <f t="shared" si="0"/>
        <v>BratislavaPoslanec8</v>
      </c>
      <c r="B1229" s="1" t="s">
        <v>302</v>
      </c>
      <c r="C1229" s="1" t="s">
        <v>2413</v>
      </c>
      <c r="D1229" s="1" t="s">
        <v>26</v>
      </c>
      <c r="E1229" s="1">
        <v>6</v>
      </c>
      <c r="F1229" s="1">
        <v>3</v>
      </c>
      <c r="G1229" s="1">
        <v>8</v>
      </c>
      <c r="H1229" s="1" t="s">
        <v>2528</v>
      </c>
      <c r="I1229" s="1" t="s">
        <v>28</v>
      </c>
      <c r="K1229" s="1">
        <v>39</v>
      </c>
      <c r="L1229" s="5" t="str">
        <f t="shared" si="1"/>
        <v>Mgr. Katarína Nemešová (39 r.)</v>
      </c>
      <c r="M1229" t="str">
        <f t="shared" si="2"/>
        <v>Nemešová</v>
      </c>
      <c r="N1229" s="8"/>
    </row>
    <row r="1230" spans="1:14" ht="12.75" hidden="1">
      <c r="A1230" s="1" t="str">
        <f t="shared" si="0"/>
        <v>BratislavaPoslanec9</v>
      </c>
      <c r="B1230" s="1" t="s">
        <v>302</v>
      </c>
      <c r="C1230" s="1" t="s">
        <v>2413</v>
      </c>
      <c r="D1230" s="1" t="s">
        <v>26</v>
      </c>
      <c r="E1230" s="1">
        <v>6</v>
      </c>
      <c r="F1230" s="1">
        <v>3</v>
      </c>
      <c r="G1230" s="1">
        <v>9</v>
      </c>
      <c r="H1230" s="1" t="s">
        <v>471</v>
      </c>
      <c r="I1230" s="1" t="s">
        <v>28</v>
      </c>
      <c r="K1230" s="1">
        <v>37</v>
      </c>
      <c r="L1230" s="5" t="str">
        <f t="shared" si="1"/>
        <v>Mgr. Petra Palenčárová (37 r.)</v>
      </c>
      <c r="M1230" t="str">
        <f t="shared" si="2"/>
        <v>Palenčárová</v>
      </c>
      <c r="N1230" s="8"/>
    </row>
    <row r="1231" spans="1:14" ht="12.75" hidden="1">
      <c r="A1231" s="1" t="str">
        <f t="shared" si="0"/>
        <v>BratislavaPoslanec10</v>
      </c>
      <c r="B1231" s="1" t="s">
        <v>302</v>
      </c>
      <c r="C1231" s="1" t="s">
        <v>2413</v>
      </c>
      <c r="D1231" s="1" t="s">
        <v>26</v>
      </c>
      <c r="E1231" s="1">
        <v>6</v>
      </c>
      <c r="F1231" s="1">
        <v>3</v>
      </c>
      <c r="G1231" s="1">
        <v>10</v>
      </c>
      <c r="H1231" s="1" t="s">
        <v>2529</v>
      </c>
      <c r="I1231" s="1" t="s">
        <v>28</v>
      </c>
      <c r="K1231" s="1">
        <v>40</v>
      </c>
      <c r="L1231" s="5" t="str">
        <f t="shared" si="1"/>
        <v>Mgr. Martin Pener (40 r.)</v>
      </c>
      <c r="M1231" t="str">
        <f t="shared" si="2"/>
        <v>Pener</v>
      </c>
      <c r="N1231" s="8"/>
    </row>
    <row r="1232" spans="1:14" ht="12.75" hidden="1">
      <c r="A1232" s="1" t="str">
        <f t="shared" si="0"/>
        <v>BratislavaPoslanec11</v>
      </c>
      <c r="B1232" s="1" t="s">
        <v>302</v>
      </c>
      <c r="C1232" s="1" t="s">
        <v>2413</v>
      </c>
      <c r="D1232" s="1" t="s">
        <v>26</v>
      </c>
      <c r="E1232" s="1">
        <v>6</v>
      </c>
      <c r="F1232" s="1">
        <v>3</v>
      </c>
      <c r="G1232" s="1">
        <v>11</v>
      </c>
      <c r="H1232" s="1" t="s">
        <v>481</v>
      </c>
      <c r="I1232" s="1"/>
      <c r="K1232" s="1">
        <v>27</v>
      </c>
      <c r="L1232" s="5" t="str">
        <f t="shared" si="1"/>
        <v>Michal Rečičár (27 r.)</v>
      </c>
      <c r="M1232" t="str">
        <f t="shared" si="2"/>
        <v>Rečičár</v>
      </c>
      <c r="N1232" s="8"/>
    </row>
    <row r="1233" spans="1:14" ht="12.75" hidden="1">
      <c r="A1233" s="1" t="str">
        <f t="shared" si="0"/>
        <v>BratislavaPoslanec12</v>
      </c>
      <c r="B1233" s="1" t="s">
        <v>302</v>
      </c>
      <c r="C1233" s="1" t="s">
        <v>2413</v>
      </c>
      <c r="D1233" s="1" t="s">
        <v>26</v>
      </c>
      <c r="E1233" s="1">
        <v>6</v>
      </c>
      <c r="F1233" s="1">
        <v>3</v>
      </c>
      <c r="G1233" s="1">
        <v>12</v>
      </c>
      <c r="H1233" s="1" t="s">
        <v>504</v>
      </c>
      <c r="I1233" s="1" t="s">
        <v>48</v>
      </c>
      <c r="K1233" s="1">
        <v>34</v>
      </c>
      <c r="L1233" s="5" t="str">
        <f t="shared" si="1"/>
        <v>JUDr. Martin Vojtašovič (34 r.)</v>
      </c>
      <c r="M1233" t="str">
        <f t="shared" si="2"/>
        <v>Vojtašovič</v>
      </c>
      <c r="N1233" s="8"/>
    </row>
    <row r="1234" spans="1:14" ht="12.75" hidden="1">
      <c r="A1234" s="1" t="str">
        <f t="shared" si="0"/>
        <v>BratislavaPoslanec13</v>
      </c>
      <c r="B1234" s="1" t="s">
        <v>302</v>
      </c>
      <c r="C1234" s="1" t="s">
        <v>2413</v>
      </c>
      <c r="D1234" s="1" t="s">
        <v>26</v>
      </c>
      <c r="E1234" s="1">
        <v>6</v>
      </c>
      <c r="F1234" s="1">
        <v>3</v>
      </c>
      <c r="G1234" s="1">
        <v>13</v>
      </c>
      <c r="H1234" s="1" t="s">
        <v>2530</v>
      </c>
      <c r="I1234" s="1" t="s">
        <v>21</v>
      </c>
      <c r="K1234" s="1">
        <v>39</v>
      </c>
      <c r="L1234" s="5" t="str">
        <f t="shared" si="1"/>
        <v>Ing. Pavel Vrábik (39 r.)</v>
      </c>
      <c r="M1234" t="str">
        <f t="shared" si="2"/>
        <v>Vrábik</v>
      </c>
      <c r="N1234" s="8"/>
    </row>
    <row r="1235" spans="1:14" ht="12.75" hidden="1">
      <c r="A1235" s="1" t="str">
        <f t="shared" si="0"/>
        <v>BratislavaPoslanec1</v>
      </c>
      <c r="B1235" s="1" t="s">
        <v>302</v>
      </c>
      <c r="C1235" s="1" t="s">
        <v>2413</v>
      </c>
      <c r="D1235" s="1" t="s">
        <v>26</v>
      </c>
      <c r="E1235" s="1">
        <v>7</v>
      </c>
      <c r="F1235" s="1">
        <v>3</v>
      </c>
      <c r="G1235" s="1">
        <v>1</v>
      </c>
      <c r="H1235" s="1" t="s">
        <v>397</v>
      </c>
      <c r="I1235" s="1" t="s">
        <v>28</v>
      </c>
      <c r="K1235" s="1">
        <v>38</v>
      </c>
      <c r="L1235" s="5" t="str">
        <f t="shared" si="1"/>
        <v>Mgr. Kamil Bodnár (38 r.)</v>
      </c>
      <c r="M1235" t="str">
        <f t="shared" si="2"/>
        <v>Bodnár</v>
      </c>
      <c r="N1235" s="8"/>
    </row>
    <row r="1236" spans="1:14" ht="12.75" hidden="1">
      <c r="A1236" s="1" t="str">
        <f t="shared" si="0"/>
        <v>BratislavaPoslanec2</v>
      </c>
      <c r="B1236" s="1" t="s">
        <v>302</v>
      </c>
      <c r="C1236" s="1" t="s">
        <v>2413</v>
      </c>
      <c r="D1236" s="1" t="s">
        <v>26</v>
      </c>
      <c r="E1236" s="1">
        <v>7</v>
      </c>
      <c r="F1236" s="1">
        <v>3</v>
      </c>
      <c r="G1236" s="1">
        <v>2</v>
      </c>
      <c r="H1236" s="1" t="s">
        <v>2531</v>
      </c>
      <c r="I1236" s="1" t="s">
        <v>21</v>
      </c>
      <c r="K1236" s="1">
        <v>42</v>
      </c>
      <c r="L1236" s="5" t="str">
        <f t="shared" si="1"/>
        <v>Ing. František Bolgáč (42 r.)</v>
      </c>
      <c r="M1236" t="str">
        <f t="shared" si="2"/>
        <v>Bolgáč</v>
      </c>
      <c r="N1236" s="8"/>
    </row>
    <row r="1237" spans="1:14" ht="12.75" hidden="1">
      <c r="A1237" s="1" t="str">
        <f t="shared" si="0"/>
        <v>BratislavaPoslanec3</v>
      </c>
      <c r="B1237" s="1" t="s">
        <v>302</v>
      </c>
      <c r="C1237" s="1" t="s">
        <v>2413</v>
      </c>
      <c r="D1237" s="1" t="s">
        <v>26</v>
      </c>
      <c r="E1237" s="1">
        <v>7</v>
      </c>
      <c r="F1237" s="1">
        <v>3</v>
      </c>
      <c r="G1237" s="1">
        <v>3</v>
      </c>
      <c r="H1237" s="1" t="s">
        <v>412</v>
      </c>
      <c r="I1237" s="1" t="s">
        <v>21</v>
      </c>
      <c r="J1237" s="1" t="s">
        <v>37</v>
      </c>
      <c r="K1237" s="1">
        <v>42</v>
      </c>
      <c r="L1237" s="5" t="str">
        <f t="shared" si="1"/>
        <v>Ing. František Fabián MBA (42 r.)</v>
      </c>
      <c r="M1237" t="str">
        <f t="shared" si="2"/>
        <v>Fabián</v>
      </c>
      <c r="N1237" s="8"/>
    </row>
    <row r="1238" spans="1:14" ht="12.75" hidden="1">
      <c r="A1238" s="1" t="str">
        <f t="shared" si="0"/>
        <v>BratislavaPoslanec4</v>
      </c>
      <c r="B1238" s="1" t="s">
        <v>302</v>
      </c>
      <c r="C1238" s="1" t="s">
        <v>2413</v>
      </c>
      <c r="D1238" s="1" t="s">
        <v>26</v>
      </c>
      <c r="E1238" s="1">
        <v>7</v>
      </c>
      <c r="F1238" s="1">
        <v>3</v>
      </c>
      <c r="G1238" s="1">
        <v>4</v>
      </c>
      <c r="H1238" s="1" t="s">
        <v>2532</v>
      </c>
      <c r="I1238" s="1" t="s">
        <v>41</v>
      </c>
      <c r="J1238" s="1" t="s">
        <v>28</v>
      </c>
      <c r="K1238" s="1">
        <v>52</v>
      </c>
      <c r="L1238" s="5" t="str">
        <f t="shared" si="1"/>
        <v>PhDr. Soňa Hanzlovičová Mgr. (52 r.)</v>
      </c>
      <c r="M1238" t="str">
        <f t="shared" si="2"/>
        <v>Hanzlovičová</v>
      </c>
      <c r="N1238" s="8"/>
    </row>
    <row r="1239" spans="1:14" ht="12.75" hidden="1">
      <c r="A1239" s="1" t="str">
        <f t="shared" si="0"/>
        <v>BratislavaPoslanec5</v>
      </c>
      <c r="B1239" s="1" t="s">
        <v>302</v>
      </c>
      <c r="C1239" s="1" t="s">
        <v>2413</v>
      </c>
      <c r="D1239" s="1" t="s">
        <v>26</v>
      </c>
      <c r="E1239" s="1">
        <v>7</v>
      </c>
      <c r="F1239" s="1">
        <v>3</v>
      </c>
      <c r="G1239" s="1">
        <v>5</v>
      </c>
      <c r="H1239" s="1" t="s">
        <v>2533</v>
      </c>
      <c r="I1239" s="1" t="s">
        <v>21</v>
      </c>
      <c r="K1239" s="1">
        <v>48</v>
      </c>
      <c r="L1239" s="5" t="str">
        <f t="shared" si="1"/>
        <v>Ing. Martin Izso (48 r.)</v>
      </c>
      <c r="M1239" t="str">
        <f t="shared" si="2"/>
        <v>Izso</v>
      </c>
      <c r="N1239" s="8"/>
    </row>
    <row r="1240" spans="1:14" ht="12.75" hidden="1">
      <c r="A1240" s="1" t="str">
        <f t="shared" si="0"/>
        <v>BratislavaPoslanec6</v>
      </c>
      <c r="B1240" s="1" t="s">
        <v>302</v>
      </c>
      <c r="C1240" s="1" t="s">
        <v>2413</v>
      </c>
      <c r="D1240" s="1" t="s">
        <v>26</v>
      </c>
      <c r="E1240" s="1">
        <v>7</v>
      </c>
      <c r="F1240" s="1">
        <v>3</v>
      </c>
      <c r="G1240" s="1">
        <v>6</v>
      </c>
      <c r="H1240" s="1" t="s">
        <v>434</v>
      </c>
      <c r="I1240" s="1" t="s">
        <v>21</v>
      </c>
      <c r="K1240" s="1">
        <v>43</v>
      </c>
      <c r="L1240" s="5" t="str">
        <f t="shared" si="1"/>
        <v>Ing. Marcela Kulifajová (43 r.)</v>
      </c>
      <c r="M1240" t="str">
        <f t="shared" si="2"/>
        <v>Kulifajová</v>
      </c>
      <c r="N1240" s="8"/>
    </row>
    <row r="1241" spans="1:14" ht="12.75" hidden="1">
      <c r="A1241" s="1" t="str">
        <f t="shared" si="0"/>
        <v>BratislavaPoslanec7</v>
      </c>
      <c r="B1241" s="1" t="s">
        <v>302</v>
      </c>
      <c r="C1241" s="1" t="s">
        <v>2413</v>
      </c>
      <c r="D1241" s="1" t="s">
        <v>26</v>
      </c>
      <c r="E1241" s="1">
        <v>7</v>
      </c>
      <c r="F1241" s="1">
        <v>3</v>
      </c>
      <c r="G1241" s="1">
        <v>7</v>
      </c>
      <c r="H1241" s="1" t="s">
        <v>2534</v>
      </c>
      <c r="I1241" s="1"/>
      <c r="K1241" s="1">
        <v>52</v>
      </c>
      <c r="L1241" s="5" t="str">
        <f t="shared" si="1"/>
        <v>Babetta Laborde (52 r.)</v>
      </c>
      <c r="M1241" t="str">
        <f t="shared" si="2"/>
        <v>Laborde</v>
      </c>
      <c r="N1241" s="8"/>
    </row>
    <row r="1242" spans="1:14" ht="12.75" hidden="1">
      <c r="A1242" s="1" t="str">
        <f t="shared" si="0"/>
        <v>BratislavaPoslanec8</v>
      </c>
      <c r="B1242" s="1" t="s">
        <v>302</v>
      </c>
      <c r="C1242" s="1" t="s">
        <v>2413</v>
      </c>
      <c r="D1242" s="1" t="s">
        <v>26</v>
      </c>
      <c r="E1242" s="1">
        <v>7</v>
      </c>
      <c r="F1242" s="1">
        <v>3</v>
      </c>
      <c r="G1242" s="1">
        <v>8</v>
      </c>
      <c r="H1242" s="1" t="s">
        <v>2535</v>
      </c>
      <c r="I1242" s="1" t="s">
        <v>21</v>
      </c>
      <c r="K1242" s="1">
        <v>57</v>
      </c>
      <c r="L1242" s="5" t="str">
        <f t="shared" si="1"/>
        <v>Ing. Jana Matejíčková (57 r.)</v>
      </c>
      <c r="M1242" t="str">
        <f t="shared" si="2"/>
        <v>Matejíčková</v>
      </c>
      <c r="N1242" s="8"/>
    </row>
    <row r="1243" spans="1:14" ht="12.75" hidden="1">
      <c r="A1243" s="1" t="str">
        <f t="shared" si="0"/>
        <v>BratislavaPoslanec9</v>
      </c>
      <c r="B1243" s="1" t="s">
        <v>302</v>
      </c>
      <c r="C1243" s="1" t="s">
        <v>2413</v>
      </c>
      <c r="D1243" s="1" t="s">
        <v>26</v>
      </c>
      <c r="E1243" s="1">
        <v>7</v>
      </c>
      <c r="F1243" s="1">
        <v>3</v>
      </c>
      <c r="G1243" s="1">
        <v>9</v>
      </c>
      <c r="H1243" s="1" t="s">
        <v>2536</v>
      </c>
      <c r="I1243" s="1"/>
      <c r="K1243" s="1">
        <v>61</v>
      </c>
      <c r="L1243" s="5" t="str">
        <f t="shared" si="1"/>
        <v>Robert Müller (61 r.)</v>
      </c>
      <c r="M1243" t="str">
        <f t="shared" si="2"/>
        <v>Müller</v>
      </c>
      <c r="N1243" s="8"/>
    </row>
    <row r="1244" spans="1:14" ht="12.75" hidden="1">
      <c r="A1244" s="1" t="str">
        <f t="shared" si="0"/>
        <v>BratislavaPoslanec10</v>
      </c>
      <c r="B1244" s="1" t="s">
        <v>302</v>
      </c>
      <c r="C1244" s="1" t="s">
        <v>2413</v>
      </c>
      <c r="D1244" s="1" t="s">
        <v>26</v>
      </c>
      <c r="E1244" s="1">
        <v>7</v>
      </c>
      <c r="F1244" s="1">
        <v>3</v>
      </c>
      <c r="G1244" s="1">
        <v>10</v>
      </c>
      <c r="H1244" s="1" t="s">
        <v>2537</v>
      </c>
      <c r="I1244" s="1" t="s">
        <v>21</v>
      </c>
      <c r="K1244" s="1">
        <v>29</v>
      </c>
      <c r="L1244" s="5" t="str">
        <f t="shared" si="1"/>
        <v>Ing. Jakub Mydla (29 r.)</v>
      </c>
      <c r="M1244" t="str">
        <f t="shared" si="2"/>
        <v>Mydla</v>
      </c>
      <c r="N1244" s="8"/>
    </row>
    <row r="1245" spans="1:14" ht="12.75" hidden="1">
      <c r="A1245" s="1" t="str">
        <f t="shared" si="0"/>
        <v>BratislavaPoslanec11</v>
      </c>
      <c r="B1245" s="1" t="s">
        <v>302</v>
      </c>
      <c r="C1245" s="1" t="s">
        <v>2413</v>
      </c>
      <c r="D1245" s="1" t="s">
        <v>26</v>
      </c>
      <c r="E1245" s="1">
        <v>7</v>
      </c>
      <c r="F1245" s="1">
        <v>3</v>
      </c>
      <c r="G1245" s="1">
        <v>11</v>
      </c>
      <c r="H1245" s="1" t="s">
        <v>487</v>
      </c>
      <c r="I1245" s="1" t="s">
        <v>28</v>
      </c>
      <c r="K1245" s="1">
        <v>44</v>
      </c>
      <c r="L1245" s="5" t="str">
        <f t="shared" si="1"/>
        <v>Mgr. Maroš Smolec (44 r.)</v>
      </c>
      <c r="M1245" t="str">
        <f t="shared" si="2"/>
        <v>Smolec</v>
      </c>
      <c r="N1245" s="8"/>
    </row>
    <row r="1246" spans="1:14" ht="12.75" hidden="1">
      <c r="A1246" s="1" t="str">
        <f t="shared" si="0"/>
        <v>BratislavaPoslanec12</v>
      </c>
      <c r="B1246" s="1" t="s">
        <v>302</v>
      </c>
      <c r="C1246" s="1" t="s">
        <v>2413</v>
      </c>
      <c r="D1246" s="1" t="s">
        <v>26</v>
      </c>
      <c r="E1246" s="1">
        <v>7</v>
      </c>
      <c r="F1246" s="1">
        <v>3</v>
      </c>
      <c r="G1246" s="1">
        <v>12</v>
      </c>
      <c r="H1246" s="1" t="s">
        <v>344</v>
      </c>
      <c r="I1246" s="1" t="s">
        <v>41</v>
      </c>
      <c r="J1246" s="1" t="s">
        <v>107</v>
      </c>
      <c r="K1246" s="1">
        <v>69</v>
      </c>
      <c r="L1246" s="5" t="str">
        <f t="shared" si="1"/>
        <v>PhDr. Janka Šípošová CSc. (69 r.)</v>
      </c>
      <c r="M1246" t="str">
        <f t="shared" si="2"/>
        <v>Šípošová</v>
      </c>
      <c r="N1246" s="8"/>
    </row>
    <row r="1247" spans="1:14" ht="12.75" hidden="1">
      <c r="A1247" s="1" t="str">
        <f t="shared" si="0"/>
        <v>BratislavaPoslanec13</v>
      </c>
      <c r="B1247" s="1" t="s">
        <v>302</v>
      </c>
      <c r="C1247" s="1" t="s">
        <v>2413</v>
      </c>
      <c r="D1247" s="1" t="s">
        <v>26</v>
      </c>
      <c r="E1247" s="1">
        <v>7</v>
      </c>
      <c r="F1247" s="1">
        <v>3</v>
      </c>
      <c r="G1247" s="1">
        <v>13</v>
      </c>
      <c r="H1247" s="1" t="s">
        <v>2538</v>
      </c>
      <c r="I1247" s="1" t="s">
        <v>21</v>
      </c>
      <c r="K1247" s="1">
        <v>54</v>
      </c>
      <c r="L1247" s="5" t="str">
        <f t="shared" si="1"/>
        <v>Ing. Viliam Šlahor (54 r.)</v>
      </c>
      <c r="M1247" t="str">
        <f t="shared" si="2"/>
        <v>Šlahor</v>
      </c>
      <c r="N1247" s="8"/>
    </row>
    <row r="1248" spans="1:14" ht="12.75" hidden="1">
      <c r="A1248" s="1" t="str">
        <f t="shared" si="0"/>
        <v>BratislavaPoslanec1</v>
      </c>
      <c r="B1248" s="1" t="s">
        <v>302</v>
      </c>
      <c r="C1248" s="1" t="s">
        <v>2413</v>
      </c>
      <c r="D1248" s="1" t="s">
        <v>26</v>
      </c>
      <c r="E1248" s="1">
        <v>8</v>
      </c>
      <c r="F1248" s="1">
        <v>3</v>
      </c>
      <c r="G1248" s="1">
        <v>1</v>
      </c>
      <c r="H1248" s="1" t="s">
        <v>395</v>
      </c>
      <c r="I1248" s="1" t="s">
        <v>21</v>
      </c>
      <c r="K1248" s="1">
        <v>41</v>
      </c>
      <c r="L1248" s="5" t="str">
        <f t="shared" si="1"/>
        <v>Ing. Sylvia Beňová (41 r.)</v>
      </c>
      <c r="M1248" t="str">
        <f t="shared" si="2"/>
        <v>Beňová</v>
      </c>
      <c r="N1248" s="8"/>
    </row>
    <row r="1249" spans="1:14" ht="12.75" hidden="1">
      <c r="A1249" s="1" t="str">
        <f t="shared" si="0"/>
        <v>BratislavaPoslanec1</v>
      </c>
      <c r="B1249" s="1" t="s">
        <v>302</v>
      </c>
      <c r="C1249" s="1" t="s">
        <v>2413</v>
      </c>
      <c r="D1249" s="1" t="s">
        <v>26</v>
      </c>
      <c r="E1249" s="1">
        <v>8</v>
      </c>
      <c r="F1249" s="1">
        <v>3</v>
      </c>
      <c r="G1249" s="1">
        <v>1</v>
      </c>
      <c r="H1249" s="1" t="s">
        <v>408</v>
      </c>
      <c r="I1249" s="1"/>
      <c r="K1249" s="1">
        <v>47</v>
      </c>
      <c r="L1249" s="5" t="str">
        <f t="shared" si="1"/>
        <v>Daniel Dömény (47 r.)</v>
      </c>
      <c r="M1249" t="str">
        <f t="shared" si="2"/>
        <v>Dömény</v>
      </c>
      <c r="N1249" s="8"/>
    </row>
    <row r="1250" spans="1:14" ht="12.75" hidden="1">
      <c r="A1250" s="1" t="str">
        <f t="shared" si="0"/>
        <v>BratislavaPoslanec1</v>
      </c>
      <c r="B1250" s="1" t="s">
        <v>302</v>
      </c>
      <c r="C1250" s="1" t="s">
        <v>2413</v>
      </c>
      <c r="D1250" s="1" t="s">
        <v>26</v>
      </c>
      <c r="E1250" s="1">
        <v>8</v>
      </c>
      <c r="F1250" s="1">
        <v>3</v>
      </c>
      <c r="G1250" s="1">
        <v>1</v>
      </c>
      <c r="H1250" s="1" t="s">
        <v>2539</v>
      </c>
      <c r="I1250" s="1" t="s">
        <v>48</v>
      </c>
      <c r="J1250" s="1" t="s">
        <v>28</v>
      </c>
      <c r="K1250" s="1">
        <v>44</v>
      </c>
      <c r="L1250" s="5" t="str">
        <f t="shared" si="1"/>
        <v>JUDr. Miloslav Hrádek Mgr. (44 r.)</v>
      </c>
      <c r="M1250" t="str">
        <f t="shared" si="2"/>
        <v>Hrádek</v>
      </c>
      <c r="N1250" s="8"/>
    </row>
    <row r="1251" spans="1:14" ht="12.75" hidden="1">
      <c r="A1251" s="1" t="str">
        <f t="shared" si="0"/>
        <v>BratislavaPoslanec1</v>
      </c>
      <c r="B1251" s="1" t="s">
        <v>302</v>
      </c>
      <c r="C1251" s="1" t="s">
        <v>2413</v>
      </c>
      <c r="D1251" s="1" t="s">
        <v>26</v>
      </c>
      <c r="E1251" s="1">
        <v>8</v>
      </c>
      <c r="F1251" s="1">
        <v>3</v>
      </c>
      <c r="G1251" s="1">
        <v>1</v>
      </c>
      <c r="H1251" s="1" t="s">
        <v>2540</v>
      </c>
      <c r="I1251" s="1" t="s">
        <v>21</v>
      </c>
      <c r="K1251" s="1">
        <v>66</v>
      </c>
      <c r="L1251" s="5" t="str">
        <f t="shared" si="1"/>
        <v>Ing. Juraj Kerekeš (66 r.)</v>
      </c>
      <c r="M1251" t="str">
        <f t="shared" si="2"/>
        <v>Kerekeš</v>
      </c>
      <c r="N1251" s="8"/>
    </row>
    <row r="1252" spans="1:14" ht="12.75" hidden="1">
      <c r="A1252" s="1" t="str">
        <f t="shared" si="0"/>
        <v>BratislavaPoslanec1</v>
      </c>
      <c r="B1252" s="1" t="s">
        <v>302</v>
      </c>
      <c r="C1252" s="1" t="s">
        <v>2413</v>
      </c>
      <c r="D1252" s="1" t="s">
        <v>26</v>
      </c>
      <c r="E1252" s="1">
        <v>8</v>
      </c>
      <c r="F1252" s="1">
        <v>3</v>
      </c>
      <c r="G1252" s="1">
        <v>1</v>
      </c>
      <c r="H1252" s="1" t="s">
        <v>2541</v>
      </c>
      <c r="I1252" s="1" t="s">
        <v>28</v>
      </c>
      <c r="J1252" s="1" t="s">
        <v>42</v>
      </c>
      <c r="K1252" s="1">
        <v>45</v>
      </c>
      <c r="L1252" s="5" t="str">
        <f t="shared" si="1"/>
        <v>Mgr. Maroš Mačuha PhD. (45 r.)</v>
      </c>
      <c r="M1252" t="str">
        <f t="shared" si="2"/>
        <v>Mačuha</v>
      </c>
      <c r="N1252" s="8"/>
    </row>
    <row r="1253" spans="1:14" ht="12.75" hidden="1">
      <c r="A1253" s="1" t="str">
        <f t="shared" si="0"/>
        <v>BratislavaPoslanec1</v>
      </c>
      <c r="B1253" s="1" t="s">
        <v>302</v>
      </c>
      <c r="C1253" s="1" t="s">
        <v>2413</v>
      </c>
      <c r="D1253" s="1" t="s">
        <v>26</v>
      </c>
      <c r="E1253" s="1">
        <v>8</v>
      </c>
      <c r="F1253" s="1">
        <v>3</v>
      </c>
      <c r="G1253" s="1">
        <v>1</v>
      </c>
      <c r="H1253" s="1" t="s">
        <v>2542</v>
      </c>
      <c r="I1253" s="1"/>
      <c r="K1253" s="1">
        <v>27</v>
      </c>
      <c r="L1253" s="5" t="str">
        <f t="shared" si="1"/>
        <v>Lukáš Matejčík (27 r.)</v>
      </c>
      <c r="M1253" t="str">
        <f t="shared" si="2"/>
        <v>Matejčík</v>
      </c>
      <c r="N1253" s="8"/>
    </row>
    <row r="1254" spans="1:14" ht="12.75" hidden="1">
      <c r="A1254" s="1" t="str">
        <f t="shared" si="0"/>
        <v>BratislavaPoslanec1</v>
      </c>
      <c r="B1254" s="1" t="s">
        <v>302</v>
      </c>
      <c r="C1254" s="1" t="s">
        <v>2413</v>
      </c>
      <c r="D1254" s="1" t="s">
        <v>26</v>
      </c>
      <c r="E1254" s="1">
        <v>8</v>
      </c>
      <c r="F1254" s="1">
        <v>3</v>
      </c>
      <c r="G1254" s="1">
        <v>1</v>
      </c>
      <c r="H1254" s="1" t="s">
        <v>2543</v>
      </c>
      <c r="I1254" s="1" t="s">
        <v>21</v>
      </c>
      <c r="J1254" s="1" t="s">
        <v>28</v>
      </c>
      <c r="K1254" s="1">
        <v>47</v>
      </c>
      <c r="L1254" s="5" t="str">
        <f t="shared" si="1"/>
        <v>Ing. Robert Molnár Mgr. (47 r.)</v>
      </c>
      <c r="M1254" t="str">
        <f t="shared" si="2"/>
        <v>Molnár</v>
      </c>
      <c r="N1254" s="8"/>
    </row>
    <row r="1255" spans="1:14" ht="12.75" hidden="1">
      <c r="A1255" s="1" t="str">
        <f t="shared" si="0"/>
        <v>BratislavaPoslanec1</v>
      </c>
      <c r="B1255" s="1" t="s">
        <v>302</v>
      </c>
      <c r="C1255" s="1" t="s">
        <v>2413</v>
      </c>
      <c r="D1255" s="1" t="s">
        <v>26</v>
      </c>
      <c r="E1255" s="1">
        <v>8</v>
      </c>
      <c r="F1255" s="1">
        <v>3</v>
      </c>
      <c r="G1255" s="1">
        <v>1</v>
      </c>
      <c r="H1255" s="1" t="s">
        <v>2544</v>
      </c>
      <c r="I1255" s="1"/>
      <c r="K1255" s="1">
        <v>35</v>
      </c>
      <c r="L1255" s="5" t="str">
        <f t="shared" si="1"/>
        <v>Ladislav Nagy (35 r.)</v>
      </c>
      <c r="M1255" t="str">
        <f t="shared" si="2"/>
        <v>Nagy</v>
      </c>
      <c r="N1255" s="8"/>
    </row>
    <row r="1256" spans="1:14" ht="12.75" hidden="1">
      <c r="A1256" s="1" t="str">
        <f t="shared" si="0"/>
        <v>BratislavaPoslanec1</v>
      </c>
      <c r="B1256" s="1" t="s">
        <v>302</v>
      </c>
      <c r="C1256" s="1" t="s">
        <v>2413</v>
      </c>
      <c r="D1256" s="1" t="s">
        <v>26</v>
      </c>
      <c r="E1256" s="1">
        <v>8</v>
      </c>
      <c r="F1256" s="1">
        <v>3</v>
      </c>
      <c r="G1256" s="1">
        <v>1</v>
      </c>
      <c r="H1256" s="1" t="s">
        <v>2545</v>
      </c>
      <c r="I1256" s="1" t="s">
        <v>21</v>
      </c>
      <c r="K1256" s="1">
        <v>40</v>
      </c>
      <c r="L1256" s="5" t="str">
        <f t="shared" si="1"/>
        <v>Ing. Zuzana Ondrušová (40 r.)</v>
      </c>
      <c r="M1256" t="str">
        <f t="shared" si="2"/>
        <v>Ondrušová</v>
      </c>
      <c r="N1256" s="8"/>
    </row>
    <row r="1257" spans="1:14" ht="12.75" hidden="1">
      <c r="A1257" s="1" t="str">
        <f t="shared" si="0"/>
        <v>BratislavaPoslanec1</v>
      </c>
      <c r="B1257" s="1" t="s">
        <v>302</v>
      </c>
      <c r="C1257" s="1" t="s">
        <v>2413</v>
      </c>
      <c r="D1257" s="1" t="s">
        <v>26</v>
      </c>
      <c r="E1257" s="1">
        <v>8</v>
      </c>
      <c r="F1257" s="1">
        <v>3</v>
      </c>
      <c r="G1257" s="1">
        <v>1</v>
      </c>
      <c r="H1257" s="1" t="s">
        <v>473</v>
      </c>
      <c r="I1257" s="1" t="s">
        <v>21</v>
      </c>
      <c r="K1257" s="1">
        <v>33</v>
      </c>
      <c r="L1257" s="5" t="str">
        <f t="shared" si="1"/>
        <v>Ing. Martin Patoprstý (33 r.)</v>
      </c>
      <c r="M1257" t="str">
        <f t="shared" si="2"/>
        <v>Patoprstý</v>
      </c>
      <c r="N1257" s="8"/>
    </row>
    <row r="1258" spans="1:14" ht="12.75" hidden="1">
      <c r="A1258" s="1" t="str">
        <f t="shared" si="0"/>
        <v>BratislavaPoslanec1</v>
      </c>
      <c r="B1258" s="1" t="s">
        <v>302</v>
      </c>
      <c r="C1258" s="1" t="s">
        <v>2413</v>
      </c>
      <c r="D1258" s="1" t="s">
        <v>26</v>
      </c>
      <c r="E1258" s="1">
        <v>8</v>
      </c>
      <c r="F1258" s="1">
        <v>3</v>
      </c>
      <c r="G1258" s="1">
        <v>1</v>
      </c>
      <c r="H1258" s="1" t="s">
        <v>2546</v>
      </c>
      <c r="I1258" s="1" t="s">
        <v>21</v>
      </c>
      <c r="K1258" s="1">
        <v>54</v>
      </c>
      <c r="L1258" s="5" t="str">
        <f t="shared" si="1"/>
        <v>Ing. Pavol Petrovič (54 r.)</v>
      </c>
      <c r="M1258" t="str">
        <f t="shared" si="2"/>
        <v>Petrovič</v>
      </c>
      <c r="N1258" s="8"/>
    </row>
    <row r="1259" spans="1:14" ht="12.75" hidden="1">
      <c r="A1259" s="1" t="str">
        <f t="shared" si="0"/>
        <v>BratislavaPoslanec1</v>
      </c>
      <c r="B1259" s="1" t="s">
        <v>302</v>
      </c>
      <c r="C1259" s="1" t="s">
        <v>2413</v>
      </c>
      <c r="D1259" s="1" t="s">
        <v>26</v>
      </c>
      <c r="E1259" s="1">
        <v>8</v>
      </c>
      <c r="F1259" s="1">
        <v>3</v>
      </c>
      <c r="G1259" s="1">
        <v>1</v>
      </c>
      <c r="H1259" s="1" t="s">
        <v>2547</v>
      </c>
      <c r="I1259" s="1" t="s">
        <v>41</v>
      </c>
      <c r="J1259" s="1" t="s">
        <v>42</v>
      </c>
      <c r="K1259" s="1">
        <v>55</v>
      </c>
      <c r="L1259" s="5" t="str">
        <f t="shared" si="1"/>
        <v>PhDr. Alena Piatrová PhD. (55 r.)</v>
      </c>
      <c r="M1259" t="str">
        <f t="shared" si="2"/>
        <v>Piatrová</v>
      </c>
      <c r="N1259" s="8"/>
    </row>
    <row r="1260" spans="1:14" ht="12.75" hidden="1">
      <c r="A1260" s="1" t="str">
        <f t="shared" si="0"/>
        <v>BratislavaPoslanec1</v>
      </c>
      <c r="B1260" s="1" t="s">
        <v>302</v>
      </c>
      <c r="C1260" s="1" t="s">
        <v>2413</v>
      </c>
      <c r="D1260" s="1" t="s">
        <v>26</v>
      </c>
      <c r="E1260" s="1">
        <v>8</v>
      </c>
      <c r="F1260" s="1">
        <v>3</v>
      </c>
      <c r="G1260" s="1">
        <v>1</v>
      </c>
      <c r="H1260" s="1" t="s">
        <v>2548</v>
      </c>
      <c r="I1260" s="1" t="s">
        <v>21</v>
      </c>
      <c r="J1260" s="1" t="s">
        <v>42</v>
      </c>
      <c r="K1260" s="1">
        <v>42</v>
      </c>
      <c r="L1260" s="5" t="str">
        <f t="shared" si="1"/>
        <v>Ing. Vladimír Sirotka PhD. (42 r.)</v>
      </c>
      <c r="M1260" t="str">
        <f t="shared" si="2"/>
        <v>Sirotka</v>
      </c>
      <c r="N1260" s="8"/>
    </row>
    <row r="1261" spans="1:14" ht="12.75" hidden="1">
      <c r="A1261" s="1" t="str">
        <f t="shared" si="0"/>
        <v>BratislavaPoslanec1</v>
      </c>
      <c r="B1261" s="1" t="s">
        <v>302</v>
      </c>
      <c r="C1261" s="1" t="s">
        <v>2413</v>
      </c>
      <c r="D1261" s="1" t="s">
        <v>26</v>
      </c>
      <c r="E1261" s="1">
        <v>8</v>
      </c>
      <c r="F1261" s="1">
        <v>3</v>
      </c>
      <c r="G1261" s="1">
        <v>1</v>
      </c>
      <c r="H1261" s="1" t="s">
        <v>2549</v>
      </c>
      <c r="I1261" s="1" t="s">
        <v>21</v>
      </c>
      <c r="J1261" s="1" t="s">
        <v>42</v>
      </c>
      <c r="K1261" s="1">
        <v>37</v>
      </c>
      <c r="L1261" s="5" t="str">
        <f t="shared" si="1"/>
        <v>Ing. Jozef Šumichrast PhD. (37 r.)</v>
      </c>
      <c r="M1261" t="str">
        <f t="shared" si="2"/>
        <v>Šumichrast</v>
      </c>
      <c r="N1261" s="8"/>
    </row>
    <row r="1262" spans="1:14" ht="12.75" hidden="1">
      <c r="A1262" s="1" t="str">
        <f t="shared" si="0"/>
        <v>BratislavaPoslanec1</v>
      </c>
      <c r="B1262" s="1" t="s">
        <v>302</v>
      </c>
      <c r="C1262" s="1" t="s">
        <v>2413</v>
      </c>
      <c r="D1262" s="1" t="s">
        <v>26</v>
      </c>
      <c r="E1262" s="1">
        <v>9</v>
      </c>
      <c r="F1262" s="1">
        <v>3</v>
      </c>
      <c r="G1262" s="1">
        <v>1</v>
      </c>
      <c r="H1262" s="1" t="s">
        <v>392</v>
      </c>
      <c r="I1262" s="1"/>
      <c r="K1262" s="1">
        <v>49</v>
      </c>
      <c r="L1262" s="5" t="str">
        <f t="shared" si="1"/>
        <v>Vladimír Barčák (49 r.)</v>
      </c>
      <c r="M1262" t="str">
        <f t="shared" si="2"/>
        <v>Barčák</v>
      </c>
      <c r="N1262" s="8"/>
    </row>
    <row r="1263" spans="1:14" ht="12.75" hidden="1">
      <c r="A1263" s="1" t="str">
        <f t="shared" si="0"/>
        <v>BratislavaPoslanec1</v>
      </c>
      <c r="B1263" s="1" t="s">
        <v>302</v>
      </c>
      <c r="C1263" s="1" t="s">
        <v>2413</v>
      </c>
      <c r="D1263" s="1" t="s">
        <v>26</v>
      </c>
      <c r="E1263" s="1">
        <v>9</v>
      </c>
      <c r="F1263" s="1">
        <v>3</v>
      </c>
      <c r="G1263" s="1">
        <v>1</v>
      </c>
      <c r="H1263" s="1" t="s">
        <v>2550</v>
      </c>
      <c r="I1263" s="1" t="s">
        <v>2551</v>
      </c>
      <c r="K1263" s="1">
        <v>59</v>
      </c>
      <c r="L1263" s="5" t="str">
        <f t="shared" si="1"/>
        <v>MVD Marián Gajdoš (59 r.)</v>
      </c>
      <c r="M1263" t="str">
        <f t="shared" si="2"/>
        <v>Gajdoš</v>
      </c>
      <c r="N1263" s="8"/>
    </row>
    <row r="1264" spans="1:14" ht="12.75" hidden="1">
      <c r="A1264" s="1" t="str">
        <f t="shared" si="0"/>
        <v>BratislavaPoslanec1</v>
      </c>
      <c r="B1264" s="1" t="s">
        <v>302</v>
      </c>
      <c r="C1264" s="1" t="s">
        <v>2413</v>
      </c>
      <c r="D1264" s="1" t="s">
        <v>26</v>
      </c>
      <c r="E1264" s="1">
        <v>9</v>
      </c>
      <c r="F1264" s="1">
        <v>3</v>
      </c>
      <c r="G1264" s="1">
        <v>1</v>
      </c>
      <c r="H1264" s="1" t="s">
        <v>421</v>
      </c>
      <c r="I1264" s="1" t="s">
        <v>21</v>
      </c>
      <c r="K1264" s="1">
        <v>52</v>
      </c>
      <c r="L1264" s="5" t="str">
        <f t="shared" si="1"/>
        <v>Ing. Rastislav Kalafut (52 r.)</v>
      </c>
      <c r="M1264" t="str">
        <f t="shared" si="2"/>
        <v>Kalafut</v>
      </c>
      <c r="N1264" s="8"/>
    </row>
    <row r="1265" spans="1:14" ht="12.75" hidden="1">
      <c r="A1265" s="1" t="str">
        <f t="shared" si="0"/>
        <v>BratislavaPoslanec1</v>
      </c>
      <c r="B1265" s="1" t="s">
        <v>302</v>
      </c>
      <c r="C1265" s="1" t="s">
        <v>2413</v>
      </c>
      <c r="D1265" s="1" t="s">
        <v>26</v>
      </c>
      <c r="E1265" s="1">
        <v>9</v>
      </c>
      <c r="F1265" s="1">
        <v>3</v>
      </c>
      <c r="G1265" s="1">
        <v>1</v>
      </c>
      <c r="H1265" s="1" t="s">
        <v>439</v>
      </c>
      <c r="I1265" s="1" t="s">
        <v>2552</v>
      </c>
      <c r="K1265" s="1">
        <v>35</v>
      </c>
      <c r="L1265" s="5" t="str">
        <f t="shared" si="1"/>
        <v>Mg et. Mg Marek Machata (35 r.)</v>
      </c>
      <c r="M1265" t="str">
        <f t="shared" si="2"/>
        <v>Machata</v>
      </c>
      <c r="N1265" s="8"/>
    </row>
    <row r="1266" spans="1:14" ht="12.75" hidden="1">
      <c r="A1266" s="1" t="str">
        <f t="shared" si="0"/>
        <v>BratislavaPoslanec1</v>
      </c>
      <c r="B1266" s="1" t="s">
        <v>302</v>
      </c>
      <c r="C1266" s="1" t="s">
        <v>2413</v>
      </c>
      <c r="D1266" s="1" t="s">
        <v>26</v>
      </c>
      <c r="E1266" s="1">
        <v>9</v>
      </c>
      <c r="F1266" s="1">
        <v>3</v>
      </c>
      <c r="G1266" s="1">
        <v>1</v>
      </c>
      <c r="H1266" s="1" t="s">
        <v>2553</v>
      </c>
      <c r="I1266" s="1"/>
      <c r="K1266" s="1">
        <v>44</v>
      </c>
      <c r="L1266" s="5" t="str">
        <f t="shared" si="1"/>
        <v>Silvia Pilková (44 r.)</v>
      </c>
      <c r="M1266" t="str">
        <f t="shared" si="2"/>
        <v>Pilková</v>
      </c>
      <c r="N1266" s="8"/>
    </row>
    <row r="1267" spans="1:14" ht="12.75" hidden="1">
      <c r="A1267" s="1" t="str">
        <f t="shared" si="0"/>
        <v>BratislavaPoslanec1</v>
      </c>
      <c r="B1267" s="1" t="s">
        <v>302</v>
      </c>
      <c r="C1267" s="1" t="s">
        <v>2413</v>
      </c>
      <c r="D1267" s="1" t="s">
        <v>26</v>
      </c>
      <c r="E1267" s="1">
        <v>9</v>
      </c>
      <c r="F1267" s="1">
        <v>3</v>
      </c>
      <c r="G1267" s="1">
        <v>1</v>
      </c>
      <c r="H1267" s="1" t="s">
        <v>485</v>
      </c>
      <c r="I1267" s="1" t="s">
        <v>21</v>
      </c>
      <c r="K1267" s="1">
        <v>39</v>
      </c>
      <c r="L1267" s="5" t="str">
        <f t="shared" si="1"/>
        <v>Ing. Vladimír Sloboda (39 r.)</v>
      </c>
      <c r="M1267" t="str">
        <f t="shared" si="2"/>
        <v>Sloboda</v>
      </c>
      <c r="N1267" s="8"/>
    </row>
    <row r="1268" spans="1:14" ht="12.75" hidden="1">
      <c r="A1268" s="1" t="str">
        <f t="shared" si="0"/>
        <v>BratislavaPoslanec1</v>
      </c>
      <c r="B1268" s="1" t="s">
        <v>302</v>
      </c>
      <c r="C1268" s="1" t="s">
        <v>2413</v>
      </c>
      <c r="D1268" s="1" t="s">
        <v>26</v>
      </c>
      <c r="E1268" s="1">
        <v>9</v>
      </c>
      <c r="F1268" s="1">
        <v>3</v>
      </c>
      <c r="G1268" s="1">
        <v>1</v>
      </c>
      <c r="H1268" s="1" t="s">
        <v>489</v>
      </c>
      <c r="I1268" s="1" t="s">
        <v>21</v>
      </c>
      <c r="K1268" s="1">
        <v>42</v>
      </c>
      <c r="L1268" s="5" t="str">
        <f t="shared" si="1"/>
        <v>Ing. Peter Strapák (42 r.)</v>
      </c>
      <c r="M1268" t="str">
        <f t="shared" si="2"/>
        <v>Strapák</v>
      </c>
      <c r="N1268" s="8"/>
    </row>
    <row r="1269" spans="1:14" ht="12.75" hidden="1">
      <c r="A1269" s="1" t="str">
        <f t="shared" si="0"/>
        <v>BratislavaPoslanec1</v>
      </c>
      <c r="B1269" s="1" t="s">
        <v>302</v>
      </c>
      <c r="C1269" s="1" t="s">
        <v>2413</v>
      </c>
      <c r="D1269" s="1" t="s">
        <v>26</v>
      </c>
      <c r="E1269" s="1">
        <v>9</v>
      </c>
      <c r="F1269" s="1">
        <v>3</v>
      </c>
      <c r="G1269" s="1">
        <v>1</v>
      </c>
      <c r="H1269" s="1" t="s">
        <v>498</v>
      </c>
      <c r="I1269" s="1"/>
      <c r="K1269" s="1">
        <v>29</v>
      </c>
      <c r="L1269" s="5" t="str">
        <f t="shared" si="1"/>
        <v>Ivor Švihran (29 r.)</v>
      </c>
      <c r="M1269" t="str">
        <f t="shared" si="2"/>
        <v>Švihran</v>
      </c>
      <c r="N1269" s="8"/>
    </row>
    <row r="1270" spans="1:14" ht="12.75" hidden="1">
      <c r="A1270" s="1" t="str">
        <f t="shared" si="0"/>
        <v>BratislavaPoslanec1</v>
      </c>
      <c r="B1270" s="1" t="s">
        <v>302</v>
      </c>
      <c r="C1270" s="1" t="s">
        <v>2413</v>
      </c>
      <c r="D1270" s="1" t="s">
        <v>26</v>
      </c>
      <c r="E1270" s="1">
        <v>9</v>
      </c>
      <c r="F1270" s="1">
        <v>3</v>
      </c>
      <c r="G1270" s="1">
        <v>1</v>
      </c>
      <c r="H1270" s="1" t="s">
        <v>2554</v>
      </c>
      <c r="I1270" s="1" t="s">
        <v>21</v>
      </c>
      <c r="K1270" s="1">
        <v>50</v>
      </c>
      <c r="L1270" s="5" t="str">
        <f t="shared" si="1"/>
        <v>Ing. Juraj Zelenay (50 r.)</v>
      </c>
      <c r="M1270" t="str">
        <f t="shared" si="2"/>
        <v>Zelenay</v>
      </c>
      <c r="N1270" s="8"/>
    </row>
    <row r="1271" spans="1:14" ht="12.75" hidden="1">
      <c r="A1271" s="1" t="str">
        <f t="shared" si="0"/>
        <v>BratislavaStarosta1</v>
      </c>
      <c r="B1271" s="1" t="s">
        <v>302</v>
      </c>
      <c r="C1271" s="1" t="s">
        <v>2555</v>
      </c>
      <c r="D1271" s="1" t="s">
        <v>988</v>
      </c>
      <c r="E1271" s="1">
        <v>0</v>
      </c>
      <c r="F1271" s="1">
        <v>1</v>
      </c>
      <c r="G1271" s="1">
        <v>1</v>
      </c>
      <c r="H1271" s="1" t="s">
        <v>314</v>
      </c>
      <c r="I1271" s="1" t="s">
        <v>1010</v>
      </c>
      <c r="K1271" s="1">
        <v>43</v>
      </c>
      <c r="L1271" s="5" t="str">
        <f t="shared" si="1"/>
        <v>Ing. arch Zuzana Aufrichtová (43 r.)</v>
      </c>
      <c r="M1271" t="str">
        <f t="shared" si="2"/>
        <v>Aufrichtová</v>
      </c>
      <c r="N1271" s="8"/>
    </row>
    <row r="1272" spans="1:14" ht="12.75" hidden="1">
      <c r="A1272" s="1" t="str">
        <f t="shared" si="0"/>
        <v>BratislavaStarosta2</v>
      </c>
      <c r="B1272" s="1" t="s">
        <v>302</v>
      </c>
      <c r="C1272" s="1" t="s">
        <v>2555</v>
      </c>
      <c r="D1272" s="1" t="s">
        <v>988</v>
      </c>
      <c r="E1272" s="1">
        <v>0</v>
      </c>
      <c r="F1272" s="1">
        <v>1</v>
      </c>
      <c r="G1272" s="1">
        <v>2</v>
      </c>
      <c r="H1272" s="1" t="s">
        <v>317</v>
      </c>
      <c r="I1272" s="1" t="s">
        <v>21</v>
      </c>
      <c r="J1272" s="1" t="s">
        <v>37</v>
      </c>
      <c r="K1272" s="1">
        <v>41</v>
      </c>
      <c r="L1272" s="5" t="str">
        <f t="shared" si="1"/>
        <v>Ing. Martin Borguľa MBA (41 r.)</v>
      </c>
      <c r="M1272" t="str">
        <f t="shared" si="2"/>
        <v>Borguľa</v>
      </c>
      <c r="N1272" s="8"/>
    </row>
    <row r="1273" spans="1:14" ht="12.75" hidden="1">
      <c r="A1273" s="1" t="str">
        <f t="shared" si="0"/>
        <v>BratislavaStarosta3</v>
      </c>
      <c r="B1273" s="1" t="s">
        <v>302</v>
      </c>
      <c r="C1273" s="1" t="s">
        <v>2555</v>
      </c>
      <c r="D1273" s="1" t="s">
        <v>988</v>
      </c>
      <c r="E1273" s="1">
        <v>0</v>
      </c>
      <c r="F1273" s="1">
        <v>1</v>
      </c>
      <c r="G1273" s="1">
        <v>3</v>
      </c>
      <c r="H1273" s="1" t="s">
        <v>2556</v>
      </c>
      <c r="I1273" s="1" t="s">
        <v>1579</v>
      </c>
      <c r="K1273" s="1">
        <v>64</v>
      </c>
      <c r="L1273" s="5" t="str">
        <f t="shared" si="1"/>
        <v>JUDr Vladimír Hudec (64 r.)</v>
      </c>
      <c r="M1273" t="str">
        <f t="shared" si="2"/>
        <v>Hudec</v>
      </c>
      <c r="N1273" s="8"/>
    </row>
    <row r="1274" spans="1:14" ht="12.75" hidden="1">
      <c r="A1274" s="1" t="str">
        <f t="shared" si="0"/>
        <v>BratislavaStarosta4</v>
      </c>
      <c r="B1274" s="1" t="s">
        <v>302</v>
      </c>
      <c r="C1274" s="1" t="s">
        <v>2555</v>
      </c>
      <c r="D1274" s="1" t="s">
        <v>988</v>
      </c>
      <c r="E1274" s="1">
        <v>0</v>
      </c>
      <c r="F1274" s="1">
        <v>1</v>
      </c>
      <c r="G1274" s="1">
        <v>4</v>
      </c>
      <c r="H1274" s="1" t="s">
        <v>331</v>
      </c>
      <c r="I1274" s="1" t="s">
        <v>153</v>
      </c>
      <c r="K1274" s="1">
        <v>44</v>
      </c>
      <c r="L1274" s="5" t="str">
        <f t="shared" si="1"/>
        <v>Mgr. art. Dana Kleinert (44 r.)</v>
      </c>
      <c r="M1274" t="str">
        <f t="shared" si="2"/>
        <v>Kleinert</v>
      </c>
      <c r="N1274" s="8"/>
    </row>
    <row r="1275" spans="1:14" ht="12.75" hidden="1">
      <c r="A1275" s="1" t="str">
        <f t="shared" si="0"/>
        <v>BratislavaStarosta5</v>
      </c>
      <c r="B1275" s="1" t="s">
        <v>302</v>
      </c>
      <c r="C1275" s="1" t="s">
        <v>2555</v>
      </c>
      <c r="D1275" s="1" t="s">
        <v>988</v>
      </c>
      <c r="E1275" s="1">
        <v>0</v>
      </c>
      <c r="F1275" s="1">
        <v>1</v>
      </c>
      <c r="G1275" s="1">
        <v>5</v>
      </c>
      <c r="H1275" s="1" t="s">
        <v>339</v>
      </c>
      <c r="I1275" s="1" t="s">
        <v>90</v>
      </c>
      <c r="J1275" s="1" t="s">
        <v>402</v>
      </c>
      <c r="K1275" s="1">
        <v>46</v>
      </c>
      <c r="L1275" s="5" t="str">
        <f t="shared" si="1"/>
        <v>PaedDr. Barbora Oráčová PhD (46 r.)</v>
      </c>
      <c r="M1275" t="str">
        <f t="shared" si="2"/>
        <v>Oráčová</v>
      </c>
      <c r="N1275" s="8"/>
    </row>
    <row r="1276" spans="1:14" ht="12.75" hidden="1">
      <c r="A1276" s="1" t="str">
        <f t="shared" si="0"/>
        <v>BratislavaStarosta6</v>
      </c>
      <c r="B1276" s="1" t="s">
        <v>302</v>
      </c>
      <c r="C1276" s="1" t="s">
        <v>2555</v>
      </c>
      <c r="D1276" s="1" t="s">
        <v>988</v>
      </c>
      <c r="E1276" s="1">
        <v>0</v>
      </c>
      <c r="F1276" s="1">
        <v>1</v>
      </c>
      <c r="G1276" s="1">
        <v>6</v>
      </c>
      <c r="H1276" s="1" t="s">
        <v>345</v>
      </c>
      <c r="I1276" s="1" t="s">
        <v>28</v>
      </c>
      <c r="K1276" s="1">
        <v>48</v>
      </c>
      <c r="L1276" s="5" t="str">
        <f t="shared" si="1"/>
        <v>Mgr. Sven Šovčík (48 r.)</v>
      </c>
      <c r="M1276" t="str">
        <f t="shared" si="2"/>
        <v>Šovčík</v>
      </c>
      <c r="N1276" s="8"/>
    </row>
    <row r="1277" spans="1:14" ht="12.75" hidden="1">
      <c r="A1277" s="1" t="str">
        <f t="shared" si="0"/>
        <v>BratislavaStarosta7</v>
      </c>
      <c r="B1277" s="1" t="s">
        <v>302</v>
      </c>
      <c r="C1277" s="1" t="s">
        <v>2555</v>
      </c>
      <c r="D1277" s="1" t="s">
        <v>988</v>
      </c>
      <c r="E1277" s="1">
        <v>0</v>
      </c>
      <c r="F1277" s="1">
        <v>1</v>
      </c>
      <c r="G1277" s="1">
        <v>7</v>
      </c>
      <c r="H1277" s="1" t="s">
        <v>346</v>
      </c>
      <c r="I1277" s="1" t="s">
        <v>28</v>
      </c>
      <c r="K1277" s="1">
        <v>48</v>
      </c>
      <c r="L1277" s="5" t="str">
        <f t="shared" si="1"/>
        <v>Mgr. Radoslav Števčík (48 r.)</v>
      </c>
      <c r="M1277" t="str">
        <f t="shared" si="2"/>
        <v>Števčík</v>
      </c>
      <c r="N1277" s="8"/>
    </row>
    <row r="1278" spans="1:14" ht="12.75" hidden="1">
      <c r="A1278" s="1" t="str">
        <f t="shared" si="0"/>
        <v>BratislavaStarosta8</v>
      </c>
      <c r="B1278" s="1" t="s">
        <v>302</v>
      </c>
      <c r="C1278" s="1" t="s">
        <v>2555</v>
      </c>
      <c r="D1278" s="1" t="s">
        <v>988</v>
      </c>
      <c r="E1278" s="1">
        <v>0</v>
      </c>
      <c r="F1278" s="1">
        <v>1</v>
      </c>
      <c r="G1278" s="1">
        <v>8</v>
      </c>
      <c r="H1278" s="1" t="s">
        <v>351</v>
      </c>
      <c r="I1278" s="1"/>
      <c r="K1278" s="1">
        <v>37</v>
      </c>
      <c r="L1278" s="5" t="str">
        <f t="shared" si="1"/>
        <v>Michal Šulek (37 r.)</v>
      </c>
      <c r="M1278" t="str">
        <f t="shared" si="2"/>
        <v>Šulek</v>
      </c>
      <c r="N1278" s="8"/>
    </row>
    <row r="1279" spans="1:14" ht="12.75" hidden="1">
      <c r="A1279" s="1" t="str">
        <f t="shared" si="0"/>
        <v>BratislavaStarosta9</v>
      </c>
      <c r="B1279" s="1" t="s">
        <v>302</v>
      </c>
      <c r="C1279" s="1" t="s">
        <v>2555</v>
      </c>
      <c r="D1279" s="1" t="s">
        <v>988</v>
      </c>
      <c r="E1279" s="1">
        <v>0</v>
      </c>
      <c r="F1279" s="1">
        <v>1</v>
      </c>
      <c r="G1279" s="1">
        <v>9</v>
      </c>
      <c r="H1279" s="1" t="s">
        <v>2557</v>
      </c>
      <c r="I1279" s="1"/>
      <c r="K1279" s="1">
        <v>65</v>
      </c>
      <c r="L1279" s="5" t="str">
        <f t="shared" si="1"/>
        <v>Štefan Wimmer (65 r.)</v>
      </c>
      <c r="M1279" t="str">
        <f t="shared" si="2"/>
        <v>Wimmer</v>
      </c>
      <c r="N1279" s="8"/>
    </row>
    <row r="1280" spans="1:14" ht="12.75" hidden="1">
      <c r="A1280" s="1" t="str">
        <f t="shared" si="0"/>
        <v>BratislavaPoslanec1</v>
      </c>
      <c r="B1280" s="1" t="s">
        <v>302</v>
      </c>
      <c r="C1280" s="1" t="s">
        <v>2555</v>
      </c>
      <c r="D1280" s="1" t="s">
        <v>26</v>
      </c>
      <c r="E1280" s="1">
        <v>1</v>
      </c>
      <c r="F1280" s="1">
        <v>3</v>
      </c>
      <c r="G1280" s="1">
        <v>1</v>
      </c>
      <c r="H1280" s="1" t="s">
        <v>319</v>
      </c>
      <c r="I1280" s="1" t="s">
        <v>21</v>
      </c>
      <c r="K1280" s="1">
        <v>62</v>
      </c>
      <c r="L1280" s="5" t="str">
        <f t="shared" si="1"/>
        <v>Ing. Peter Cesnak (62 r.)</v>
      </c>
      <c r="M1280" t="str">
        <f t="shared" si="2"/>
        <v>Cesnak</v>
      </c>
      <c r="N1280" s="8"/>
    </row>
    <row r="1281" spans="1:14" ht="12.75" hidden="1">
      <c r="A1281" s="1" t="str">
        <f t="shared" si="0"/>
        <v>BratislavaPoslanec2</v>
      </c>
      <c r="B1281" s="1" t="s">
        <v>302</v>
      </c>
      <c r="C1281" s="1" t="s">
        <v>2555</v>
      </c>
      <c r="D1281" s="1" t="s">
        <v>26</v>
      </c>
      <c r="E1281" s="1">
        <v>1</v>
      </c>
      <c r="F1281" s="1">
        <v>3</v>
      </c>
      <c r="G1281" s="1">
        <v>2</v>
      </c>
      <c r="H1281" s="1" t="s">
        <v>2558</v>
      </c>
      <c r="I1281" s="1" t="s">
        <v>28</v>
      </c>
      <c r="K1281" s="1">
        <v>56</v>
      </c>
      <c r="L1281" s="5" t="str">
        <f t="shared" si="1"/>
        <v>Mgr. Anna Dojčánová (56 r.)</v>
      </c>
      <c r="M1281" t="str">
        <f t="shared" si="2"/>
        <v>Dojčánová</v>
      </c>
      <c r="N1281" s="8"/>
    </row>
    <row r="1282" spans="1:14" ht="12.75" hidden="1">
      <c r="A1282" s="1" t="str">
        <f t="shared" si="0"/>
        <v>BratislavaPoslanec3</v>
      </c>
      <c r="B1282" s="1" t="s">
        <v>302</v>
      </c>
      <c r="C1282" s="1" t="s">
        <v>2555</v>
      </c>
      <c r="D1282" s="1" t="s">
        <v>26</v>
      </c>
      <c r="E1282" s="1">
        <v>1</v>
      </c>
      <c r="F1282" s="1">
        <v>3</v>
      </c>
      <c r="G1282" s="1">
        <v>3</v>
      </c>
      <c r="H1282" s="1" t="s">
        <v>2559</v>
      </c>
      <c r="I1282" s="1" t="s">
        <v>153</v>
      </c>
      <c r="K1282" s="1">
        <v>60</v>
      </c>
      <c r="L1282" s="5" t="str">
        <f t="shared" si="1"/>
        <v>Mgr. art. Katarína Hanzelová (60 r.)</v>
      </c>
      <c r="M1282" t="str">
        <f t="shared" si="2"/>
        <v>Hanzelová</v>
      </c>
      <c r="N1282" s="8"/>
    </row>
    <row r="1283" spans="1:14" ht="12.75" hidden="1">
      <c r="A1283" s="1" t="str">
        <f t="shared" si="0"/>
        <v>BratislavaPoslanec4</v>
      </c>
      <c r="B1283" s="1" t="s">
        <v>302</v>
      </c>
      <c r="C1283" s="1" t="s">
        <v>2555</v>
      </c>
      <c r="D1283" s="1" t="s">
        <v>26</v>
      </c>
      <c r="E1283" s="1">
        <v>1</v>
      </c>
      <c r="F1283" s="1">
        <v>3</v>
      </c>
      <c r="G1283" s="1">
        <v>4</v>
      </c>
      <c r="H1283" s="1" t="s">
        <v>2560</v>
      </c>
      <c r="I1283" s="1"/>
      <c r="K1283" s="1">
        <v>41</v>
      </c>
      <c r="L1283" s="5" t="str">
        <f t="shared" si="1"/>
        <v>Selim Hikmet (41 r.)</v>
      </c>
      <c r="M1283" t="str">
        <f t="shared" si="2"/>
        <v>Hikmet</v>
      </c>
      <c r="N1283" s="8"/>
    </row>
    <row r="1284" spans="1:14" ht="12.75" hidden="1">
      <c r="A1284" s="1" t="str">
        <f t="shared" si="0"/>
        <v>BratislavaPoslanec5</v>
      </c>
      <c r="B1284" s="1" t="s">
        <v>302</v>
      </c>
      <c r="C1284" s="1" t="s">
        <v>2555</v>
      </c>
      <c r="D1284" s="1" t="s">
        <v>26</v>
      </c>
      <c r="E1284" s="1">
        <v>1</v>
      </c>
      <c r="F1284" s="1">
        <v>3</v>
      </c>
      <c r="G1284" s="1">
        <v>5</v>
      </c>
      <c r="H1284" s="1" t="s">
        <v>327</v>
      </c>
      <c r="I1284" s="1" t="s">
        <v>41</v>
      </c>
      <c r="K1284" s="1">
        <v>74</v>
      </c>
      <c r="L1284" s="5" t="str">
        <f t="shared" si="1"/>
        <v>PhDr. Štefan Holčík (74 r.)</v>
      </c>
      <c r="M1284" t="str">
        <f t="shared" si="2"/>
        <v>Holčík</v>
      </c>
      <c r="N1284" s="8"/>
    </row>
    <row r="1285" spans="1:14" ht="12.75" hidden="1">
      <c r="A1285" s="1" t="str">
        <f t="shared" si="0"/>
        <v>BratislavaPoslanec6</v>
      </c>
      <c r="B1285" s="1" t="s">
        <v>302</v>
      </c>
      <c r="C1285" s="1" t="s">
        <v>2555</v>
      </c>
      <c r="D1285" s="1" t="s">
        <v>26</v>
      </c>
      <c r="E1285" s="1">
        <v>1</v>
      </c>
      <c r="F1285" s="1">
        <v>3</v>
      </c>
      <c r="G1285" s="1">
        <v>6</v>
      </c>
      <c r="H1285" s="1" t="s">
        <v>329</v>
      </c>
      <c r="I1285" s="1" t="s">
        <v>23</v>
      </c>
      <c r="J1285" s="1" t="s">
        <v>330</v>
      </c>
      <c r="K1285" s="1">
        <v>66</v>
      </c>
      <c r="L1285" s="5" t="str">
        <f t="shared" si="1"/>
        <v>MUDr. Samuel Janec MPH (66 r.)</v>
      </c>
      <c r="M1285" t="str">
        <f t="shared" si="2"/>
        <v>Janec</v>
      </c>
      <c r="N1285" s="8"/>
    </row>
    <row r="1286" spans="1:14" ht="12.75" hidden="1">
      <c r="A1286" s="1" t="str">
        <f t="shared" si="0"/>
        <v>BratislavaPoslanec7</v>
      </c>
      <c r="B1286" s="1" t="s">
        <v>302</v>
      </c>
      <c r="C1286" s="1" t="s">
        <v>2555</v>
      </c>
      <c r="D1286" s="1" t="s">
        <v>26</v>
      </c>
      <c r="E1286" s="1">
        <v>1</v>
      </c>
      <c r="F1286" s="1">
        <v>3</v>
      </c>
      <c r="G1286" s="1">
        <v>7</v>
      </c>
      <c r="H1286" s="1" t="s">
        <v>2561</v>
      </c>
      <c r="I1286" s="1" t="s">
        <v>23</v>
      </c>
      <c r="K1286" s="1">
        <v>70</v>
      </c>
      <c r="L1286" s="5" t="str">
        <f t="shared" si="1"/>
        <v>MUDr. Alexander Kurtanský (70 r.)</v>
      </c>
      <c r="M1286" t="str">
        <f t="shared" si="2"/>
        <v>Kurtanský</v>
      </c>
      <c r="N1286" s="8"/>
    </row>
    <row r="1287" spans="1:14" ht="12.75" hidden="1">
      <c r="A1287" s="1" t="str">
        <f t="shared" si="0"/>
        <v>BratislavaPoslanec8</v>
      </c>
      <c r="B1287" s="1" t="s">
        <v>302</v>
      </c>
      <c r="C1287" s="1" t="s">
        <v>2555</v>
      </c>
      <c r="D1287" s="1" t="s">
        <v>26</v>
      </c>
      <c r="E1287" s="1">
        <v>1</v>
      </c>
      <c r="F1287" s="1">
        <v>3</v>
      </c>
      <c r="G1287" s="1">
        <v>8</v>
      </c>
      <c r="H1287" s="1" t="s">
        <v>2562</v>
      </c>
      <c r="I1287" s="1" t="s">
        <v>28</v>
      </c>
      <c r="K1287" s="1">
        <v>37</v>
      </c>
      <c r="L1287" s="5" t="str">
        <f t="shared" si="1"/>
        <v>Mgr. Vladimír Palko (37 r.)</v>
      </c>
      <c r="M1287" t="str">
        <f t="shared" si="2"/>
        <v>Palko</v>
      </c>
      <c r="N1287" s="8"/>
    </row>
    <row r="1288" spans="1:14" ht="12.75" hidden="1">
      <c r="A1288" s="1" t="str">
        <f t="shared" si="0"/>
        <v>BratislavaPoslanec9</v>
      </c>
      <c r="B1288" s="1" t="s">
        <v>302</v>
      </c>
      <c r="C1288" s="1" t="s">
        <v>2555</v>
      </c>
      <c r="D1288" s="1" t="s">
        <v>26</v>
      </c>
      <c r="E1288" s="1">
        <v>1</v>
      </c>
      <c r="F1288" s="1">
        <v>3</v>
      </c>
      <c r="G1288" s="1">
        <v>9</v>
      </c>
      <c r="H1288" s="1" t="s">
        <v>2563</v>
      </c>
      <c r="I1288" s="1" t="s">
        <v>21</v>
      </c>
      <c r="K1288" s="1">
        <v>61</v>
      </c>
      <c r="L1288" s="5" t="str">
        <f t="shared" si="1"/>
        <v>Ing. Marián Procházka (61 r.)</v>
      </c>
      <c r="M1288" t="str">
        <f t="shared" si="2"/>
        <v>Procházka</v>
      </c>
      <c r="N1288" s="8"/>
    </row>
    <row r="1289" spans="1:14" ht="12.75" hidden="1">
      <c r="A1289" s="1" t="str">
        <f t="shared" si="0"/>
        <v>BratislavaPoslanec10</v>
      </c>
      <c r="B1289" s="1" t="s">
        <v>302</v>
      </c>
      <c r="C1289" s="1" t="s">
        <v>2555</v>
      </c>
      <c r="D1289" s="1" t="s">
        <v>26</v>
      </c>
      <c r="E1289" s="1">
        <v>1</v>
      </c>
      <c r="F1289" s="1">
        <v>3</v>
      </c>
      <c r="G1289" s="1">
        <v>10</v>
      </c>
      <c r="H1289" s="1" t="s">
        <v>2564</v>
      </c>
      <c r="I1289" s="1" t="s">
        <v>21</v>
      </c>
      <c r="K1289" s="1">
        <v>39</v>
      </c>
      <c r="L1289" s="5" t="str">
        <f t="shared" si="1"/>
        <v>Ing. Tomáš Ziegler (39 r.)</v>
      </c>
      <c r="M1289" t="str">
        <f t="shared" si="2"/>
        <v>Ziegler</v>
      </c>
      <c r="N1289" s="8"/>
    </row>
    <row r="1290" spans="1:14" ht="12.75" hidden="1">
      <c r="A1290" s="1" t="str">
        <f t="shared" si="0"/>
        <v>BratislavaPoslanec1</v>
      </c>
      <c r="B1290" s="1" t="s">
        <v>302</v>
      </c>
      <c r="C1290" s="1" t="s">
        <v>2555</v>
      </c>
      <c r="D1290" s="1" t="s">
        <v>26</v>
      </c>
      <c r="E1290" s="1">
        <v>2</v>
      </c>
      <c r="F1290" s="1">
        <v>3</v>
      </c>
      <c r="G1290" s="1">
        <v>1</v>
      </c>
      <c r="H1290" s="1" t="s">
        <v>2565</v>
      </c>
      <c r="I1290" s="1" t="s">
        <v>28</v>
      </c>
      <c r="K1290" s="1">
        <v>40</v>
      </c>
      <c r="L1290" s="5" t="str">
        <f t="shared" si="1"/>
        <v>Mgr. Boris Ažaltovič (40 r.)</v>
      </c>
      <c r="M1290" t="str">
        <f t="shared" si="2"/>
        <v>Ažaltovič</v>
      </c>
      <c r="N1290" s="8"/>
    </row>
    <row r="1291" spans="1:14" ht="12.75" hidden="1">
      <c r="A1291" s="1" t="str">
        <f t="shared" si="0"/>
        <v>BratislavaPoslanec2</v>
      </c>
      <c r="B1291" s="1" t="s">
        <v>302</v>
      </c>
      <c r="C1291" s="1" t="s">
        <v>2555</v>
      </c>
      <c r="D1291" s="1" t="s">
        <v>26</v>
      </c>
      <c r="E1291" s="1">
        <v>2</v>
      </c>
      <c r="F1291" s="1">
        <v>3</v>
      </c>
      <c r="G1291" s="1">
        <v>2</v>
      </c>
      <c r="H1291" s="1" t="s">
        <v>2566</v>
      </c>
      <c r="I1291" s="1" t="s">
        <v>28</v>
      </c>
      <c r="K1291" s="1">
        <v>73</v>
      </c>
      <c r="L1291" s="5" t="str">
        <f t="shared" si="1"/>
        <v>Mgr. Emil Bartko (73 r.)</v>
      </c>
      <c r="M1291" t="str">
        <f t="shared" si="2"/>
        <v>Bartko</v>
      </c>
      <c r="N1291" s="8"/>
    </row>
    <row r="1292" spans="1:14" ht="12.75" hidden="1">
      <c r="A1292" s="1" t="str">
        <f t="shared" si="0"/>
        <v>BratislavaPoslanec3</v>
      </c>
      <c r="B1292" s="1" t="s">
        <v>302</v>
      </c>
      <c r="C1292" s="1" t="s">
        <v>2555</v>
      </c>
      <c r="D1292" s="1" t="s">
        <v>26</v>
      </c>
      <c r="E1292" s="1">
        <v>2</v>
      </c>
      <c r="F1292" s="1">
        <v>3</v>
      </c>
      <c r="G1292" s="1">
        <v>3</v>
      </c>
      <c r="H1292" s="1" t="s">
        <v>2567</v>
      </c>
      <c r="I1292" s="1" t="s">
        <v>21</v>
      </c>
      <c r="K1292" s="1">
        <v>59</v>
      </c>
      <c r="L1292" s="5" t="str">
        <f t="shared" si="1"/>
        <v>Ing. Jozef Bihary (59 r.)</v>
      </c>
      <c r="M1292" t="str">
        <f t="shared" si="2"/>
        <v>Bihary</v>
      </c>
      <c r="N1292" s="8"/>
    </row>
    <row r="1293" spans="1:14" ht="12.75" hidden="1">
      <c r="A1293" s="1" t="str">
        <f t="shared" si="0"/>
        <v>BratislavaPoslanec4</v>
      </c>
      <c r="B1293" s="1" t="s">
        <v>302</v>
      </c>
      <c r="C1293" s="1" t="s">
        <v>2555</v>
      </c>
      <c r="D1293" s="1" t="s">
        <v>26</v>
      </c>
      <c r="E1293" s="1">
        <v>2</v>
      </c>
      <c r="F1293" s="1">
        <v>3</v>
      </c>
      <c r="G1293" s="1">
        <v>4</v>
      </c>
      <c r="H1293" s="1" t="s">
        <v>2568</v>
      </c>
      <c r="I1293" s="1" t="s">
        <v>28</v>
      </c>
      <c r="J1293" s="1" t="s">
        <v>42</v>
      </c>
      <c r="K1293" s="1">
        <v>30</v>
      </c>
      <c r="L1293" s="5" t="str">
        <f t="shared" si="1"/>
        <v>Mgr. Angelika Herucová PhD. (30 r.)</v>
      </c>
      <c r="M1293" t="str">
        <f t="shared" si="2"/>
        <v>Herucová</v>
      </c>
      <c r="N1293" s="8"/>
    </row>
    <row r="1294" spans="1:14" ht="12.75" hidden="1">
      <c r="A1294" s="1" t="str">
        <f t="shared" si="0"/>
        <v>BratislavaPoslanec5</v>
      </c>
      <c r="B1294" s="1" t="s">
        <v>302</v>
      </c>
      <c r="C1294" s="1" t="s">
        <v>2555</v>
      </c>
      <c r="D1294" s="1" t="s">
        <v>26</v>
      </c>
      <c r="E1294" s="1">
        <v>2</v>
      </c>
      <c r="F1294" s="1">
        <v>3</v>
      </c>
      <c r="G1294" s="1">
        <v>5</v>
      </c>
      <c r="H1294" s="1" t="s">
        <v>337</v>
      </c>
      <c r="I1294" s="1"/>
      <c r="K1294" s="1">
        <v>42</v>
      </c>
      <c r="L1294" s="5" t="str">
        <f t="shared" si="1"/>
        <v>Peter Marček (42 r.)</v>
      </c>
      <c r="M1294" t="str">
        <f t="shared" si="2"/>
        <v>Marček</v>
      </c>
      <c r="N1294" s="8"/>
    </row>
    <row r="1295" spans="1:14" ht="12.75" hidden="1">
      <c r="A1295" s="1" t="str">
        <f t="shared" si="0"/>
        <v>BratislavaPoslanec6</v>
      </c>
      <c r="B1295" s="1" t="s">
        <v>302</v>
      </c>
      <c r="C1295" s="1" t="s">
        <v>2555</v>
      </c>
      <c r="D1295" s="1" t="s">
        <v>26</v>
      </c>
      <c r="E1295" s="1">
        <v>2</v>
      </c>
      <c r="F1295" s="1">
        <v>3</v>
      </c>
      <c r="G1295" s="1">
        <v>6</v>
      </c>
      <c r="H1295" s="1" t="s">
        <v>2569</v>
      </c>
      <c r="I1295" s="1" t="s">
        <v>23</v>
      </c>
      <c r="J1295" s="1" t="s">
        <v>107</v>
      </c>
      <c r="K1295" s="1">
        <v>65</v>
      </c>
      <c r="L1295" s="5" t="str">
        <f t="shared" si="1"/>
        <v>MUDr. Peter Osuský CSc. (65 r.)</v>
      </c>
      <c r="M1295" t="str">
        <f t="shared" si="2"/>
        <v>Osuský</v>
      </c>
      <c r="N1295" s="8"/>
    </row>
    <row r="1296" spans="1:14" ht="12.75" hidden="1">
      <c r="A1296" s="1" t="str">
        <f t="shared" si="0"/>
        <v>BratislavaPoslanec7</v>
      </c>
      <c r="B1296" s="1" t="s">
        <v>302</v>
      </c>
      <c r="C1296" s="1" t="s">
        <v>2555</v>
      </c>
      <c r="D1296" s="1" t="s">
        <v>26</v>
      </c>
      <c r="E1296" s="1">
        <v>2</v>
      </c>
      <c r="F1296" s="1">
        <v>3</v>
      </c>
      <c r="G1296" s="1">
        <v>7</v>
      </c>
      <c r="H1296" s="1" t="s">
        <v>2570</v>
      </c>
      <c r="I1296" s="1" t="s">
        <v>21</v>
      </c>
      <c r="K1296" s="1">
        <v>46</v>
      </c>
      <c r="L1296" s="5" t="str">
        <f t="shared" si="1"/>
        <v>Ing. Tadeus Patlevič (46 r.)</v>
      </c>
      <c r="M1296" t="str">
        <f t="shared" si="2"/>
        <v>Patlevič</v>
      </c>
      <c r="N1296" s="8"/>
    </row>
    <row r="1297" spans="1:14" ht="12.75" hidden="1">
      <c r="A1297" s="1" t="str">
        <f t="shared" si="0"/>
        <v>BratislavaPoslanec8</v>
      </c>
      <c r="B1297" s="1" t="s">
        <v>302</v>
      </c>
      <c r="C1297" s="1" t="s">
        <v>2555</v>
      </c>
      <c r="D1297" s="1" t="s">
        <v>26</v>
      </c>
      <c r="E1297" s="1">
        <v>2</v>
      </c>
      <c r="F1297" s="1">
        <v>3</v>
      </c>
      <c r="G1297" s="1">
        <v>8</v>
      </c>
      <c r="H1297" s="1" t="s">
        <v>2571</v>
      </c>
      <c r="I1297" s="1"/>
      <c r="K1297" s="1">
        <v>69</v>
      </c>
      <c r="L1297" s="5" t="str">
        <f t="shared" si="1"/>
        <v>Vlasta Pinterová (69 r.)</v>
      </c>
      <c r="M1297" t="str">
        <f t="shared" si="2"/>
        <v>Pinterová</v>
      </c>
      <c r="N1297" s="8"/>
    </row>
    <row r="1298" spans="1:14" ht="12.75" hidden="1">
      <c r="A1298" s="1" t="str">
        <f t="shared" si="0"/>
        <v>BratislavaPoslanec9</v>
      </c>
      <c r="B1298" s="1" t="s">
        <v>302</v>
      </c>
      <c r="C1298" s="1" t="s">
        <v>2555</v>
      </c>
      <c r="D1298" s="1" t="s">
        <v>26</v>
      </c>
      <c r="E1298" s="1">
        <v>2</v>
      </c>
      <c r="F1298" s="1">
        <v>3</v>
      </c>
      <c r="G1298" s="1">
        <v>9</v>
      </c>
      <c r="H1298" s="1" t="s">
        <v>2572</v>
      </c>
      <c r="I1298" s="1" t="s">
        <v>21</v>
      </c>
      <c r="K1298" s="1">
        <v>48</v>
      </c>
      <c r="L1298" s="5" t="str">
        <f t="shared" si="1"/>
        <v>Ing. Petr Skalník (48 r.)</v>
      </c>
      <c r="M1298" t="str">
        <f t="shared" si="2"/>
        <v>Skalník</v>
      </c>
      <c r="N1298" s="8"/>
    </row>
    <row r="1299" spans="1:14" ht="12.75" hidden="1">
      <c r="A1299" s="1" t="str">
        <f t="shared" si="0"/>
        <v>BratislavaPoslanec10</v>
      </c>
      <c r="B1299" s="1" t="s">
        <v>302</v>
      </c>
      <c r="C1299" s="1" t="s">
        <v>2555</v>
      </c>
      <c r="D1299" s="1" t="s">
        <v>26</v>
      </c>
      <c r="E1299" s="1">
        <v>2</v>
      </c>
      <c r="F1299" s="1">
        <v>3</v>
      </c>
      <c r="G1299" s="1">
        <v>10</v>
      </c>
      <c r="H1299" s="1" t="s">
        <v>2573</v>
      </c>
      <c r="I1299" s="1" t="s">
        <v>21</v>
      </c>
      <c r="K1299" s="1">
        <v>72</v>
      </c>
      <c r="L1299" s="5" t="str">
        <f t="shared" si="1"/>
        <v>Ing. Kristián Straka (72 r.)</v>
      </c>
      <c r="M1299" t="str">
        <f t="shared" si="2"/>
        <v>Straka</v>
      </c>
      <c r="N1299" s="8"/>
    </row>
    <row r="1300" spans="1:14" ht="12.75" hidden="1">
      <c r="A1300" s="1" t="str">
        <f t="shared" si="0"/>
        <v>BratislavaPoslanec11</v>
      </c>
      <c r="B1300" s="1" t="s">
        <v>302</v>
      </c>
      <c r="C1300" s="1" t="s">
        <v>2555</v>
      </c>
      <c r="D1300" s="1" t="s">
        <v>26</v>
      </c>
      <c r="E1300" s="1">
        <v>2</v>
      </c>
      <c r="F1300" s="1">
        <v>3</v>
      </c>
      <c r="G1300" s="1">
        <v>11</v>
      </c>
      <c r="H1300" s="1" t="s">
        <v>345</v>
      </c>
      <c r="I1300" s="1" t="s">
        <v>28</v>
      </c>
      <c r="K1300" s="1">
        <v>48</v>
      </c>
      <c r="L1300" s="5" t="str">
        <f t="shared" si="1"/>
        <v>Mgr. Sven Šovčík (48 r.)</v>
      </c>
      <c r="M1300" t="str">
        <f t="shared" si="2"/>
        <v>Šovčík</v>
      </c>
      <c r="N1300" s="8"/>
    </row>
    <row r="1301" spans="1:14" ht="12.75" hidden="1">
      <c r="A1301" s="1" t="str">
        <f t="shared" si="0"/>
        <v>BratislavaPoslanec12</v>
      </c>
      <c r="B1301" s="1" t="s">
        <v>302</v>
      </c>
      <c r="C1301" s="1" t="s">
        <v>2555</v>
      </c>
      <c r="D1301" s="1" t="s">
        <v>26</v>
      </c>
      <c r="E1301" s="1">
        <v>2</v>
      </c>
      <c r="F1301" s="1">
        <v>3</v>
      </c>
      <c r="G1301" s="1">
        <v>12</v>
      </c>
      <c r="H1301" s="1" t="s">
        <v>347</v>
      </c>
      <c r="I1301" s="1" t="s">
        <v>120</v>
      </c>
      <c r="J1301" s="1" t="s">
        <v>107</v>
      </c>
      <c r="K1301" s="1">
        <v>72</v>
      </c>
      <c r="L1301" s="5" t="str">
        <f t="shared" si="1"/>
        <v>doc. Ing. Ladislav Štibrányi CSc. (72 r.)</v>
      </c>
      <c r="M1301" t="str">
        <f t="shared" si="2"/>
        <v>Štibrányi</v>
      </c>
      <c r="N1301" s="8"/>
    </row>
    <row r="1302" spans="1:14" ht="12.75" hidden="1">
      <c r="A1302" s="1" t="str">
        <f t="shared" si="0"/>
        <v>BratislavaPoslanec13</v>
      </c>
      <c r="B1302" s="1" t="s">
        <v>302</v>
      </c>
      <c r="C1302" s="1" t="s">
        <v>2555</v>
      </c>
      <c r="D1302" s="1" t="s">
        <v>26</v>
      </c>
      <c r="E1302" s="1">
        <v>2</v>
      </c>
      <c r="F1302" s="1">
        <v>3</v>
      </c>
      <c r="G1302" s="1">
        <v>13</v>
      </c>
      <c r="H1302" s="1" t="s">
        <v>2574</v>
      </c>
      <c r="I1302" s="1"/>
      <c r="K1302" s="1">
        <v>46</v>
      </c>
      <c r="L1302" s="5" t="str">
        <f t="shared" si="1"/>
        <v>Peter Šutlák (46 r.)</v>
      </c>
      <c r="M1302" t="str">
        <f t="shared" si="2"/>
        <v>Šutlák</v>
      </c>
      <c r="N1302" s="8"/>
    </row>
    <row r="1303" spans="1:14" ht="12.75" hidden="1">
      <c r="A1303" s="1" t="str">
        <f t="shared" si="0"/>
        <v>BratislavaPoslanec14</v>
      </c>
      <c r="B1303" s="1" t="s">
        <v>302</v>
      </c>
      <c r="C1303" s="1" t="s">
        <v>2555</v>
      </c>
      <c r="D1303" s="1" t="s">
        <v>26</v>
      </c>
      <c r="E1303" s="1">
        <v>2</v>
      </c>
      <c r="F1303" s="1">
        <v>3</v>
      </c>
      <c r="G1303" s="1">
        <v>14</v>
      </c>
      <c r="H1303" s="1" t="s">
        <v>2575</v>
      </c>
      <c r="I1303" s="1"/>
      <c r="K1303" s="1">
        <v>56</v>
      </c>
      <c r="L1303" s="5" t="str">
        <f t="shared" si="1"/>
        <v>Mikuláš Weber (56 r.)</v>
      </c>
      <c r="M1303" t="str">
        <f t="shared" si="2"/>
        <v>Weber</v>
      </c>
      <c r="N1303" s="8"/>
    </row>
    <row r="1304" spans="1:14" ht="12.75" hidden="1">
      <c r="A1304" s="1" t="str">
        <f t="shared" si="0"/>
        <v>BratislavaPoslanec1</v>
      </c>
      <c r="B1304" s="1" t="s">
        <v>302</v>
      </c>
      <c r="C1304" s="1" t="s">
        <v>2555</v>
      </c>
      <c r="D1304" s="1" t="s">
        <v>26</v>
      </c>
      <c r="E1304" s="1">
        <v>3</v>
      </c>
      <c r="F1304" s="1">
        <v>3</v>
      </c>
      <c r="G1304" s="1">
        <v>1</v>
      </c>
      <c r="H1304" s="1" t="s">
        <v>2576</v>
      </c>
      <c r="I1304" s="1" t="s">
        <v>41</v>
      </c>
      <c r="K1304" s="1">
        <v>63</v>
      </c>
      <c r="L1304" s="5" t="str">
        <f t="shared" si="1"/>
        <v>PhDr. Ľubica Blašková (63 r.)</v>
      </c>
      <c r="M1304" t="str">
        <f t="shared" si="2"/>
        <v>Blašková</v>
      </c>
      <c r="N1304" s="8"/>
    </row>
    <row r="1305" spans="1:14" ht="12.75" hidden="1">
      <c r="A1305" s="1" t="str">
        <f t="shared" si="0"/>
        <v>BratislavaPoslanec2</v>
      </c>
      <c r="B1305" s="1" t="s">
        <v>302</v>
      </c>
      <c r="C1305" s="1" t="s">
        <v>2555</v>
      </c>
      <c r="D1305" s="1" t="s">
        <v>26</v>
      </c>
      <c r="E1305" s="1">
        <v>3</v>
      </c>
      <c r="F1305" s="1">
        <v>3</v>
      </c>
      <c r="G1305" s="1">
        <v>2</v>
      </c>
      <c r="H1305" s="1" t="s">
        <v>2577</v>
      </c>
      <c r="I1305" s="1" t="s">
        <v>127</v>
      </c>
      <c r="K1305" s="1">
        <v>61</v>
      </c>
      <c r="L1305" s="5" t="str">
        <f t="shared" si="1"/>
        <v>Ing. arch. Ľubomír Boháč (61 r.)</v>
      </c>
      <c r="M1305" t="str">
        <f t="shared" si="2"/>
        <v>Boháč</v>
      </c>
      <c r="N1305" s="8"/>
    </row>
    <row r="1306" spans="1:14" ht="12.75" hidden="1">
      <c r="A1306" s="1" t="str">
        <f t="shared" si="0"/>
        <v>BratislavaPoslanec3</v>
      </c>
      <c r="B1306" s="1" t="s">
        <v>302</v>
      </c>
      <c r="C1306" s="1" t="s">
        <v>2555</v>
      </c>
      <c r="D1306" s="1" t="s">
        <v>26</v>
      </c>
      <c r="E1306" s="1">
        <v>3</v>
      </c>
      <c r="F1306" s="1">
        <v>3</v>
      </c>
      <c r="G1306" s="1">
        <v>3</v>
      </c>
      <c r="H1306" s="1" t="s">
        <v>320</v>
      </c>
      <c r="I1306" s="1" t="s">
        <v>21</v>
      </c>
      <c r="K1306" s="1">
        <v>68</v>
      </c>
      <c r="L1306" s="5" t="str">
        <f t="shared" si="1"/>
        <v>Ing. Viliam Denko (68 r.)</v>
      </c>
      <c r="M1306" t="str">
        <f t="shared" si="2"/>
        <v>Denko</v>
      </c>
      <c r="N1306" s="8"/>
    </row>
    <row r="1307" spans="1:14" ht="12.75" hidden="1">
      <c r="A1307" s="1" t="str">
        <f t="shared" si="0"/>
        <v>BratislavaPoslanec4</v>
      </c>
      <c r="B1307" s="1" t="s">
        <v>302</v>
      </c>
      <c r="C1307" s="1" t="s">
        <v>2555</v>
      </c>
      <c r="D1307" s="1" t="s">
        <v>26</v>
      </c>
      <c r="E1307" s="1">
        <v>3</v>
      </c>
      <c r="F1307" s="1">
        <v>3</v>
      </c>
      <c r="G1307" s="1">
        <v>4</v>
      </c>
      <c r="H1307" s="1" t="s">
        <v>2578</v>
      </c>
      <c r="I1307" s="1"/>
      <c r="K1307" s="1">
        <v>50</v>
      </c>
      <c r="L1307" s="5" t="str">
        <f t="shared" si="1"/>
        <v>Július Chovanec (50 r.)</v>
      </c>
      <c r="M1307" t="str">
        <f t="shared" si="2"/>
        <v>Chovanec</v>
      </c>
      <c r="N1307" s="8"/>
    </row>
    <row r="1308" spans="1:14" ht="12.75" hidden="1">
      <c r="A1308" s="1" t="str">
        <f t="shared" si="0"/>
        <v>BratislavaPoslanec5</v>
      </c>
      <c r="B1308" s="1" t="s">
        <v>302</v>
      </c>
      <c r="C1308" s="1" t="s">
        <v>2555</v>
      </c>
      <c r="D1308" s="1" t="s">
        <v>26</v>
      </c>
      <c r="E1308" s="1">
        <v>3</v>
      </c>
      <c r="F1308" s="1">
        <v>3</v>
      </c>
      <c r="G1308" s="1">
        <v>5</v>
      </c>
      <c r="H1308" s="1" t="s">
        <v>2579</v>
      </c>
      <c r="I1308" s="1"/>
      <c r="K1308" s="1">
        <v>40</v>
      </c>
      <c r="L1308" s="5" t="str">
        <f t="shared" si="1"/>
        <v>Juraj Jariabka (40 r.)</v>
      </c>
      <c r="M1308" t="str">
        <f t="shared" si="2"/>
        <v>Jariabka</v>
      </c>
      <c r="N1308" s="8"/>
    </row>
    <row r="1309" spans="1:14" ht="12.75" hidden="1">
      <c r="A1309" s="1" t="str">
        <f t="shared" si="0"/>
        <v>BratislavaPoslanec6</v>
      </c>
      <c r="B1309" s="1" t="s">
        <v>302</v>
      </c>
      <c r="C1309" s="1" t="s">
        <v>2555</v>
      </c>
      <c r="D1309" s="1" t="s">
        <v>26</v>
      </c>
      <c r="E1309" s="1">
        <v>3</v>
      </c>
      <c r="F1309" s="1">
        <v>3</v>
      </c>
      <c r="G1309" s="1">
        <v>6</v>
      </c>
      <c r="H1309" s="1" t="s">
        <v>332</v>
      </c>
      <c r="I1309" s="1" t="s">
        <v>21</v>
      </c>
      <c r="K1309" s="1">
        <v>66</v>
      </c>
      <c r="L1309" s="5" t="str">
        <f t="shared" si="1"/>
        <v>Ing. Gabriel Kollár (66 r.)</v>
      </c>
      <c r="M1309" t="str">
        <f t="shared" si="2"/>
        <v>Kollár</v>
      </c>
      <c r="N1309" s="8"/>
    </row>
    <row r="1310" spans="1:14" ht="12.75" hidden="1">
      <c r="A1310" s="1" t="str">
        <f t="shared" si="0"/>
        <v>BratislavaPoslanec7</v>
      </c>
      <c r="B1310" s="1" t="s">
        <v>302</v>
      </c>
      <c r="C1310" s="1" t="s">
        <v>2555</v>
      </c>
      <c r="D1310" s="1" t="s">
        <v>26</v>
      </c>
      <c r="E1310" s="1">
        <v>3</v>
      </c>
      <c r="F1310" s="1">
        <v>3</v>
      </c>
      <c r="G1310" s="1">
        <v>7</v>
      </c>
      <c r="H1310" s="1" t="s">
        <v>2580</v>
      </c>
      <c r="I1310" s="1" t="s">
        <v>90</v>
      </c>
      <c r="K1310" s="1">
        <v>41</v>
      </c>
      <c r="L1310" s="5" t="str">
        <f t="shared" si="1"/>
        <v>PaedDr. Martina Králiková (41 r.)</v>
      </c>
      <c r="M1310" t="str">
        <f t="shared" si="2"/>
        <v>Králiková</v>
      </c>
      <c r="N1310" s="8"/>
    </row>
    <row r="1311" spans="1:14" ht="12.75" hidden="1">
      <c r="A1311" s="1" t="str">
        <f t="shared" si="0"/>
        <v>BratislavaPoslanec8</v>
      </c>
      <c r="B1311" s="1" t="s">
        <v>302</v>
      </c>
      <c r="C1311" s="1" t="s">
        <v>2555</v>
      </c>
      <c r="D1311" s="1" t="s">
        <v>26</v>
      </c>
      <c r="E1311" s="1">
        <v>3</v>
      </c>
      <c r="F1311" s="1">
        <v>3</v>
      </c>
      <c r="G1311" s="1">
        <v>8</v>
      </c>
      <c r="H1311" s="1" t="s">
        <v>2581</v>
      </c>
      <c r="I1311" s="1" t="s">
        <v>82</v>
      </c>
      <c r="K1311" s="1">
        <v>74</v>
      </c>
      <c r="L1311" s="5" t="str">
        <f t="shared" si="1"/>
        <v>doc. PhDr. Karol Kulašik (74 r.)</v>
      </c>
      <c r="M1311" t="str">
        <f t="shared" si="2"/>
        <v>Kulašik</v>
      </c>
      <c r="N1311" s="8"/>
    </row>
    <row r="1312" spans="1:14" ht="12.75" hidden="1">
      <c r="A1312" s="1" t="str">
        <f t="shared" si="0"/>
        <v>BratislavaPoslanec9</v>
      </c>
      <c r="B1312" s="1" t="s">
        <v>302</v>
      </c>
      <c r="C1312" s="1" t="s">
        <v>2555</v>
      </c>
      <c r="D1312" s="1" t="s">
        <v>26</v>
      </c>
      <c r="E1312" s="1">
        <v>3</v>
      </c>
      <c r="F1312" s="1">
        <v>3</v>
      </c>
      <c r="G1312" s="1">
        <v>9</v>
      </c>
      <c r="H1312" s="1" t="s">
        <v>2582</v>
      </c>
      <c r="I1312" s="1" t="s">
        <v>23</v>
      </c>
      <c r="K1312" s="1">
        <v>64</v>
      </c>
      <c r="L1312" s="5" t="str">
        <f t="shared" si="1"/>
        <v>MUDr. Halka Ležovičová (64 r.)</v>
      </c>
      <c r="M1312" t="str">
        <f t="shared" si="2"/>
        <v>Ležovičová</v>
      </c>
      <c r="N1312" s="8"/>
    </row>
    <row r="1313" spans="1:14" ht="12.75" hidden="1">
      <c r="A1313" s="1" t="str">
        <f t="shared" si="0"/>
        <v>BratislavaPoslanec10</v>
      </c>
      <c r="B1313" s="1" t="s">
        <v>302</v>
      </c>
      <c r="C1313" s="1" t="s">
        <v>2555</v>
      </c>
      <c r="D1313" s="1" t="s">
        <v>26</v>
      </c>
      <c r="E1313" s="1">
        <v>3</v>
      </c>
      <c r="F1313" s="1">
        <v>3</v>
      </c>
      <c r="G1313" s="1">
        <v>10</v>
      </c>
      <c r="H1313" s="1" t="s">
        <v>2583</v>
      </c>
      <c r="I1313" s="1" t="s">
        <v>28</v>
      </c>
      <c r="J1313" s="1" t="s">
        <v>107</v>
      </c>
      <c r="K1313" s="1">
        <v>73</v>
      </c>
      <c r="L1313" s="5" t="str">
        <f t="shared" si="1"/>
        <v>Mgr. Jozef Sivák CSc. (73 r.)</v>
      </c>
      <c r="M1313" t="str">
        <f t="shared" si="2"/>
        <v>Sivák</v>
      </c>
      <c r="N1313" s="8"/>
    </row>
    <row r="1314" spans="1:14" ht="12.75" hidden="1">
      <c r="A1314" s="1" t="str">
        <f t="shared" si="0"/>
        <v>BratislavaPoslanec11</v>
      </c>
      <c r="B1314" s="1" t="s">
        <v>302</v>
      </c>
      <c r="C1314" s="1" t="s">
        <v>2555</v>
      </c>
      <c r="D1314" s="1" t="s">
        <v>26</v>
      </c>
      <c r="E1314" s="1">
        <v>3</v>
      </c>
      <c r="F1314" s="1">
        <v>3</v>
      </c>
      <c r="G1314" s="1">
        <v>11</v>
      </c>
      <c r="H1314" s="1" t="s">
        <v>352</v>
      </c>
      <c r="I1314" s="1" t="s">
        <v>21</v>
      </c>
      <c r="K1314" s="1">
        <v>50</v>
      </c>
      <c r="L1314" s="5" t="str">
        <f t="shared" si="1"/>
        <v>Ing. Matej Vagač (50 r.)</v>
      </c>
      <c r="M1314" t="str">
        <f t="shared" si="2"/>
        <v>Vagač</v>
      </c>
      <c r="N1314" s="8"/>
    </row>
    <row r="1315" spans="1:14" ht="12.75" hidden="1">
      <c r="A1315" s="1" t="str">
        <f t="shared" si="0"/>
        <v>BratislavaPoslanec12</v>
      </c>
      <c r="B1315" s="1" t="s">
        <v>302</v>
      </c>
      <c r="C1315" s="1" t="s">
        <v>2555</v>
      </c>
      <c r="D1315" s="1" t="s">
        <v>26</v>
      </c>
      <c r="E1315" s="1">
        <v>3</v>
      </c>
      <c r="F1315" s="1">
        <v>3</v>
      </c>
      <c r="G1315" s="1">
        <v>12</v>
      </c>
      <c r="H1315" s="1" t="s">
        <v>2584</v>
      </c>
      <c r="I1315" s="1"/>
      <c r="K1315" s="1">
        <v>50</v>
      </c>
      <c r="L1315" s="5" t="str">
        <f t="shared" si="1"/>
        <v>Peter Weisman (50 r.)</v>
      </c>
      <c r="M1315" t="str">
        <f t="shared" si="2"/>
        <v>Weisman</v>
      </c>
      <c r="N1315" s="8"/>
    </row>
    <row r="1316" spans="1:14" ht="12.75" hidden="1">
      <c r="A1316" s="1" t="str">
        <f t="shared" si="0"/>
        <v>BratislavaPoslanec1</v>
      </c>
      <c r="B1316" s="1" t="s">
        <v>302</v>
      </c>
      <c r="C1316" s="1" t="s">
        <v>2555</v>
      </c>
      <c r="D1316" s="1" t="s">
        <v>26</v>
      </c>
      <c r="E1316" s="1">
        <v>4</v>
      </c>
      <c r="F1316" s="1">
        <v>3</v>
      </c>
      <c r="G1316" s="1">
        <v>1</v>
      </c>
      <c r="H1316" s="1" t="s">
        <v>2585</v>
      </c>
      <c r="I1316" s="1" t="s">
        <v>39</v>
      </c>
      <c r="K1316" s="1">
        <v>36</v>
      </c>
      <c r="L1316" s="5" t="str">
        <f t="shared" si="1"/>
        <v>Bc. Ivan Bútora (36 r.)</v>
      </c>
      <c r="M1316" t="str">
        <f t="shared" si="2"/>
        <v>Bútora</v>
      </c>
      <c r="N1316" s="8"/>
    </row>
    <row r="1317" spans="1:14" ht="12.75" hidden="1">
      <c r="A1317" s="1" t="str">
        <f t="shared" si="0"/>
        <v>BratislavaPoslanec2</v>
      </c>
      <c r="B1317" s="1" t="s">
        <v>302</v>
      </c>
      <c r="C1317" s="1" t="s">
        <v>2555</v>
      </c>
      <c r="D1317" s="1" t="s">
        <v>26</v>
      </c>
      <c r="E1317" s="1">
        <v>4</v>
      </c>
      <c r="F1317" s="1">
        <v>3</v>
      </c>
      <c r="G1317" s="1">
        <v>2</v>
      </c>
      <c r="H1317" s="1" t="s">
        <v>2586</v>
      </c>
      <c r="I1317" s="1" t="s">
        <v>21</v>
      </c>
      <c r="K1317" s="1">
        <v>77</v>
      </c>
      <c r="L1317" s="5" t="str">
        <f t="shared" si="1"/>
        <v>Ing. Pavel Hatala (77 r.)</v>
      </c>
      <c r="M1317" t="str">
        <f t="shared" si="2"/>
        <v>Hatala</v>
      </c>
      <c r="N1317" s="8"/>
    </row>
    <row r="1318" spans="1:14" ht="12.75" hidden="1">
      <c r="A1318" s="1" t="str">
        <f t="shared" si="0"/>
        <v>BratislavaPoslanec3</v>
      </c>
      <c r="B1318" s="1" t="s">
        <v>302</v>
      </c>
      <c r="C1318" s="1" t="s">
        <v>2555</v>
      </c>
      <c r="D1318" s="1" t="s">
        <v>26</v>
      </c>
      <c r="E1318" s="1">
        <v>4</v>
      </c>
      <c r="F1318" s="1">
        <v>3</v>
      </c>
      <c r="G1318" s="1">
        <v>3</v>
      </c>
      <c r="H1318" s="1" t="s">
        <v>2587</v>
      </c>
      <c r="I1318" s="1"/>
      <c r="K1318" s="1">
        <v>56</v>
      </c>
      <c r="L1318" s="5" t="str">
        <f t="shared" si="1"/>
        <v>Ján Kopas (56 r.)</v>
      </c>
      <c r="M1318" t="str">
        <f t="shared" si="2"/>
        <v>Kopas</v>
      </c>
      <c r="N1318" s="8"/>
    </row>
    <row r="1319" spans="1:14" ht="12.75" hidden="1">
      <c r="A1319" s="1" t="str">
        <f t="shared" si="0"/>
        <v>BratislavaPoslanec4</v>
      </c>
      <c r="B1319" s="1" t="s">
        <v>302</v>
      </c>
      <c r="C1319" s="1" t="s">
        <v>2555</v>
      </c>
      <c r="D1319" s="1" t="s">
        <v>26</v>
      </c>
      <c r="E1319" s="1">
        <v>4</v>
      </c>
      <c r="F1319" s="1">
        <v>3</v>
      </c>
      <c r="G1319" s="1">
        <v>4</v>
      </c>
      <c r="H1319" s="1" t="s">
        <v>2588</v>
      </c>
      <c r="I1319" s="1" t="s">
        <v>21</v>
      </c>
      <c r="K1319" s="1">
        <v>71</v>
      </c>
      <c r="L1319" s="5" t="str">
        <f t="shared" si="1"/>
        <v>Ing. Margita Koseková (71 r.)</v>
      </c>
      <c r="M1319" t="str">
        <f t="shared" si="2"/>
        <v>Koseková</v>
      </c>
      <c r="N1319" s="8"/>
    </row>
    <row r="1320" spans="1:14" ht="12.75" hidden="1">
      <c r="A1320" s="1" t="str">
        <f t="shared" si="0"/>
        <v>BratislavaPoslanec5</v>
      </c>
      <c r="B1320" s="1" t="s">
        <v>302</v>
      </c>
      <c r="C1320" s="1" t="s">
        <v>2555</v>
      </c>
      <c r="D1320" s="1" t="s">
        <v>26</v>
      </c>
      <c r="E1320" s="1">
        <v>4</v>
      </c>
      <c r="F1320" s="1">
        <v>3</v>
      </c>
      <c r="G1320" s="1">
        <v>5</v>
      </c>
      <c r="H1320" s="1" t="s">
        <v>336</v>
      </c>
      <c r="I1320" s="1" t="s">
        <v>28</v>
      </c>
      <c r="J1320" s="1" t="s">
        <v>42</v>
      </c>
      <c r="K1320" s="1">
        <v>30</v>
      </c>
      <c r="L1320" s="5" t="str">
        <f t="shared" si="1"/>
        <v>Mgr. Martin Manina PhD. (30 r.)</v>
      </c>
      <c r="M1320" t="str">
        <f t="shared" si="2"/>
        <v>Manina</v>
      </c>
      <c r="N1320" s="8"/>
    </row>
    <row r="1321" spans="1:14" ht="12.75" hidden="1">
      <c r="A1321" s="1" t="str">
        <f t="shared" si="0"/>
        <v>BratislavaPoslanec6</v>
      </c>
      <c r="B1321" s="1" t="s">
        <v>302</v>
      </c>
      <c r="C1321" s="1" t="s">
        <v>2555</v>
      </c>
      <c r="D1321" s="1" t="s">
        <v>26</v>
      </c>
      <c r="E1321" s="1">
        <v>4</v>
      </c>
      <c r="F1321" s="1">
        <v>3</v>
      </c>
      <c r="G1321" s="1">
        <v>6</v>
      </c>
      <c r="H1321" s="1" t="s">
        <v>2589</v>
      </c>
      <c r="I1321" s="1" t="s">
        <v>21</v>
      </c>
      <c r="K1321" s="1">
        <v>60</v>
      </c>
      <c r="L1321" s="5" t="str">
        <f t="shared" si="1"/>
        <v>Ing. Marián Rovný (60 r.)</v>
      </c>
      <c r="M1321" t="str">
        <f t="shared" si="2"/>
        <v>Rovný</v>
      </c>
      <c r="N1321" s="8"/>
    </row>
    <row r="1322" spans="1:14" ht="12.75" hidden="1">
      <c r="A1322" s="1" t="str">
        <f t="shared" si="0"/>
        <v>BratislavaPoslanec7</v>
      </c>
      <c r="B1322" s="1" t="s">
        <v>302</v>
      </c>
      <c r="C1322" s="1" t="s">
        <v>2555</v>
      </c>
      <c r="D1322" s="1" t="s">
        <v>26</v>
      </c>
      <c r="E1322" s="1">
        <v>4</v>
      </c>
      <c r="F1322" s="1">
        <v>3</v>
      </c>
      <c r="G1322" s="1">
        <v>7</v>
      </c>
      <c r="H1322" s="1" t="s">
        <v>954</v>
      </c>
      <c r="I1322" s="1" t="s">
        <v>21</v>
      </c>
      <c r="K1322" s="1">
        <v>58</v>
      </c>
      <c r="L1322" s="5" t="str">
        <f t="shared" si="1"/>
        <v>Ing. Ľubomír Ščasný (58 r.)</v>
      </c>
      <c r="M1322" t="str">
        <f t="shared" si="2"/>
        <v>Ščasný</v>
      </c>
      <c r="N1322" s="8"/>
    </row>
    <row r="1323" spans="1:14" ht="12.75" hidden="1">
      <c r="A1323" s="1" t="str">
        <f t="shared" si="0"/>
        <v>BratislavaPoslanec8</v>
      </c>
      <c r="B1323" s="1" t="s">
        <v>302</v>
      </c>
      <c r="C1323" s="1" t="s">
        <v>2555</v>
      </c>
      <c r="D1323" s="1" t="s">
        <v>26</v>
      </c>
      <c r="E1323" s="1">
        <v>4</v>
      </c>
      <c r="F1323" s="1">
        <v>3</v>
      </c>
      <c r="G1323" s="1">
        <v>8</v>
      </c>
      <c r="H1323" s="1" t="s">
        <v>2590</v>
      </c>
      <c r="I1323" s="1" t="s">
        <v>21</v>
      </c>
      <c r="K1323" s="1">
        <v>54</v>
      </c>
      <c r="L1323" s="5" t="str">
        <f t="shared" si="1"/>
        <v>Ing. Jana Španková (54 r.)</v>
      </c>
      <c r="M1323" t="str">
        <f t="shared" si="2"/>
        <v>Španková</v>
      </c>
      <c r="N1323" s="8"/>
    </row>
    <row r="1324" spans="1:14" ht="12.75" hidden="1">
      <c r="A1324" s="1" t="str">
        <f t="shared" si="0"/>
        <v>BratislavaPoslanec9</v>
      </c>
      <c r="B1324" s="1" t="s">
        <v>302</v>
      </c>
      <c r="C1324" s="1" t="s">
        <v>2555</v>
      </c>
      <c r="D1324" s="1" t="s">
        <v>26</v>
      </c>
      <c r="E1324" s="1">
        <v>4</v>
      </c>
      <c r="F1324" s="1">
        <v>3</v>
      </c>
      <c r="G1324" s="1">
        <v>9</v>
      </c>
      <c r="H1324" s="1" t="s">
        <v>2591</v>
      </c>
      <c r="I1324" s="1" t="s">
        <v>2592</v>
      </c>
      <c r="K1324" s="1">
        <v>52</v>
      </c>
      <c r="L1324" s="5" t="str">
        <f t="shared" si="1"/>
        <v>Mgr. arch. Miroslav Vrábel (52 r.)</v>
      </c>
      <c r="M1324" t="str">
        <f t="shared" si="2"/>
        <v>Vrábel</v>
      </c>
      <c r="N1324" s="8"/>
    </row>
    <row r="1325" spans="1:14" ht="12.75" hidden="1">
      <c r="A1325" s="1" t="str">
        <f t="shared" si="0"/>
        <v>BratislavaPoslanec1</v>
      </c>
      <c r="B1325" s="1" t="s">
        <v>302</v>
      </c>
      <c r="C1325" s="1" t="s">
        <v>2555</v>
      </c>
      <c r="D1325" s="1" t="s">
        <v>26</v>
      </c>
      <c r="E1325" s="1">
        <v>5</v>
      </c>
      <c r="F1325" s="1">
        <v>3</v>
      </c>
      <c r="G1325" s="1">
        <v>1</v>
      </c>
      <c r="H1325" s="1" t="s">
        <v>318</v>
      </c>
      <c r="I1325" s="1" t="s">
        <v>23</v>
      </c>
      <c r="K1325" s="1">
        <v>63</v>
      </c>
      <c r="L1325" s="5" t="str">
        <f t="shared" si="1"/>
        <v>MUDr. Michal Bucek (63 r.)</v>
      </c>
      <c r="M1325" t="str">
        <f t="shared" si="2"/>
        <v>Bucek</v>
      </c>
      <c r="N1325" s="8"/>
    </row>
    <row r="1326" spans="1:14" ht="12.75" hidden="1">
      <c r="A1326" s="1" t="str">
        <f t="shared" si="0"/>
        <v>BratislavaPoslanec2</v>
      </c>
      <c r="B1326" s="1" t="s">
        <v>302</v>
      </c>
      <c r="C1326" s="1" t="s">
        <v>2555</v>
      </c>
      <c r="D1326" s="1" t="s">
        <v>26</v>
      </c>
      <c r="E1326" s="1">
        <v>5</v>
      </c>
      <c r="F1326" s="1">
        <v>3</v>
      </c>
      <c r="G1326" s="1">
        <v>2</v>
      </c>
      <c r="H1326" s="1" t="s">
        <v>2593</v>
      </c>
      <c r="I1326" s="1" t="s">
        <v>46</v>
      </c>
      <c r="K1326" s="1">
        <v>61</v>
      </c>
      <c r="L1326" s="5" t="str">
        <f t="shared" si="1"/>
        <v>doc. Mgr. art. Štefan Bučko (61 r.)</v>
      </c>
      <c r="M1326" t="str">
        <f t="shared" si="2"/>
        <v>Bučko</v>
      </c>
      <c r="N1326" s="8"/>
    </row>
    <row r="1327" spans="1:14" ht="12.75" hidden="1">
      <c r="A1327" s="1" t="str">
        <f t="shared" si="0"/>
        <v>BratislavaPoslanec3</v>
      </c>
      <c r="B1327" s="1" t="s">
        <v>302</v>
      </c>
      <c r="C1327" s="1" t="s">
        <v>2555</v>
      </c>
      <c r="D1327" s="1" t="s">
        <v>26</v>
      </c>
      <c r="E1327" s="1">
        <v>5</v>
      </c>
      <c r="F1327" s="1">
        <v>3</v>
      </c>
      <c r="G1327" s="1">
        <v>3</v>
      </c>
      <c r="H1327" s="1" t="s">
        <v>322</v>
      </c>
      <c r="I1327" s="1"/>
      <c r="K1327" s="1">
        <v>27</v>
      </c>
      <c r="L1327" s="5" t="str">
        <f t="shared" si="1"/>
        <v>Ján Drinovský (27 r.)</v>
      </c>
      <c r="M1327" t="str">
        <f t="shared" si="2"/>
        <v>Drinovský</v>
      </c>
      <c r="N1327" s="8"/>
    </row>
    <row r="1328" spans="1:14" ht="12.75" hidden="1">
      <c r="A1328" s="1" t="str">
        <f t="shared" si="0"/>
        <v>BratislavaPoslanec4</v>
      </c>
      <c r="B1328" s="1" t="s">
        <v>302</v>
      </c>
      <c r="C1328" s="1" t="s">
        <v>2555</v>
      </c>
      <c r="D1328" s="1" t="s">
        <v>26</v>
      </c>
      <c r="E1328" s="1">
        <v>5</v>
      </c>
      <c r="F1328" s="1">
        <v>3</v>
      </c>
      <c r="G1328" s="1">
        <v>4</v>
      </c>
      <c r="H1328" s="1" t="s">
        <v>326</v>
      </c>
      <c r="I1328" s="1" t="s">
        <v>127</v>
      </c>
      <c r="K1328" s="1">
        <v>42</v>
      </c>
      <c r="L1328" s="5" t="str">
        <f t="shared" si="1"/>
        <v>Ing. arch. Róbert Grožaj (42 r.)</v>
      </c>
      <c r="M1328" t="str">
        <f t="shared" si="2"/>
        <v>Grožaj</v>
      </c>
      <c r="N1328" s="8"/>
    </row>
    <row r="1329" spans="1:14" ht="12.75" hidden="1">
      <c r="A1329" s="1" t="str">
        <f t="shared" si="0"/>
        <v>BratislavaPoslanec5</v>
      </c>
      <c r="B1329" s="1" t="s">
        <v>302</v>
      </c>
      <c r="C1329" s="1" t="s">
        <v>2555</v>
      </c>
      <c r="D1329" s="1" t="s">
        <v>26</v>
      </c>
      <c r="E1329" s="1">
        <v>5</v>
      </c>
      <c r="F1329" s="1">
        <v>3</v>
      </c>
      <c r="G1329" s="1">
        <v>5</v>
      </c>
      <c r="H1329" s="1" t="s">
        <v>328</v>
      </c>
      <c r="I1329" s="1"/>
      <c r="K1329" s="1">
        <v>28</v>
      </c>
      <c r="L1329" s="5" t="str">
        <f t="shared" si="1"/>
        <v>Michaela Hornáčková (28 r.)</v>
      </c>
      <c r="M1329" t="str">
        <f t="shared" si="2"/>
        <v>Hornáčková</v>
      </c>
      <c r="N1329" s="8"/>
    </row>
    <row r="1330" spans="1:14" ht="12.75" hidden="1">
      <c r="A1330" s="1" t="str">
        <f t="shared" si="0"/>
        <v>BratislavaPoslanec6</v>
      </c>
      <c r="B1330" s="1" t="s">
        <v>302</v>
      </c>
      <c r="C1330" s="1" t="s">
        <v>2555</v>
      </c>
      <c r="D1330" s="1" t="s">
        <v>26</v>
      </c>
      <c r="E1330" s="1">
        <v>5</v>
      </c>
      <c r="F1330" s="1">
        <v>3</v>
      </c>
      <c r="G1330" s="1">
        <v>6</v>
      </c>
      <c r="H1330" s="1" t="s">
        <v>331</v>
      </c>
      <c r="I1330" s="1" t="s">
        <v>153</v>
      </c>
      <c r="K1330" s="1">
        <v>44</v>
      </c>
      <c r="L1330" s="5" t="str">
        <f t="shared" si="1"/>
        <v>Mgr. art. Dana Kleinert (44 r.)</v>
      </c>
      <c r="M1330" t="str">
        <f t="shared" si="2"/>
        <v>Kleinert</v>
      </c>
      <c r="N1330" s="8"/>
    </row>
    <row r="1331" spans="1:14" ht="12.75" hidden="1">
      <c r="A1331" s="1" t="str">
        <f t="shared" si="0"/>
        <v>BratislavaPoslanec7</v>
      </c>
      <c r="B1331" s="1" t="s">
        <v>302</v>
      </c>
      <c r="C1331" s="1" t="s">
        <v>2555</v>
      </c>
      <c r="D1331" s="1" t="s">
        <v>26</v>
      </c>
      <c r="E1331" s="1">
        <v>5</v>
      </c>
      <c r="F1331" s="1">
        <v>3</v>
      </c>
      <c r="G1331" s="1">
        <v>7</v>
      </c>
      <c r="H1331" s="1" t="s">
        <v>2594</v>
      </c>
      <c r="I1331" s="1" t="s">
        <v>21</v>
      </c>
      <c r="K1331" s="1">
        <v>50</v>
      </c>
      <c r="L1331" s="5" t="str">
        <f t="shared" si="1"/>
        <v>Ing. Miriam Múdra (50 r.)</v>
      </c>
      <c r="M1331" t="str">
        <f t="shared" si="2"/>
        <v>Múdra</v>
      </c>
      <c r="N1331" s="8"/>
    </row>
    <row r="1332" spans="1:14" ht="12.75" hidden="1">
      <c r="A1332" s="1" t="str">
        <f t="shared" si="0"/>
        <v>BratislavaPoslanec8</v>
      </c>
      <c r="B1332" s="1" t="s">
        <v>302</v>
      </c>
      <c r="C1332" s="1" t="s">
        <v>2555</v>
      </c>
      <c r="D1332" s="1" t="s">
        <v>26</v>
      </c>
      <c r="E1332" s="1">
        <v>5</v>
      </c>
      <c r="F1332" s="1">
        <v>3</v>
      </c>
      <c r="G1332" s="1">
        <v>8</v>
      </c>
      <c r="H1332" s="1" t="s">
        <v>339</v>
      </c>
      <c r="I1332" s="1" t="s">
        <v>90</v>
      </c>
      <c r="J1332" s="1" t="s">
        <v>42</v>
      </c>
      <c r="K1332" s="1">
        <v>46</v>
      </c>
      <c r="L1332" s="5" t="str">
        <f t="shared" si="1"/>
        <v>PaedDr. Barbora Oráčová PhD. (46 r.)</v>
      </c>
      <c r="M1332" t="str">
        <f t="shared" si="2"/>
        <v>Oráčová</v>
      </c>
      <c r="N1332" s="8"/>
    </row>
    <row r="1333" spans="1:14" ht="12.75" hidden="1">
      <c r="A1333" s="1" t="str">
        <f t="shared" si="0"/>
        <v>BratislavaPoslanec9</v>
      </c>
      <c r="B1333" s="1" t="s">
        <v>302</v>
      </c>
      <c r="C1333" s="1" t="s">
        <v>2555</v>
      </c>
      <c r="D1333" s="1" t="s">
        <v>26</v>
      </c>
      <c r="E1333" s="1">
        <v>5</v>
      </c>
      <c r="F1333" s="1">
        <v>3</v>
      </c>
      <c r="G1333" s="1">
        <v>9</v>
      </c>
      <c r="H1333" s="1" t="s">
        <v>341</v>
      </c>
      <c r="I1333" s="1" t="s">
        <v>21</v>
      </c>
      <c r="K1333" s="1">
        <v>57</v>
      </c>
      <c r="L1333" s="5" t="str">
        <f t="shared" si="1"/>
        <v>Ing. Luboš David Sirota (57 r.)</v>
      </c>
      <c r="M1333" t="str">
        <f t="shared" si="2"/>
        <v>David Sirota</v>
      </c>
      <c r="N1333" s="8"/>
    </row>
    <row r="1334" spans="1:14" ht="12.75" hidden="1">
      <c r="A1334" s="1" t="str">
        <f t="shared" si="0"/>
        <v>BratislavaPoslanec10</v>
      </c>
      <c r="B1334" s="1" t="s">
        <v>302</v>
      </c>
      <c r="C1334" s="1" t="s">
        <v>2555</v>
      </c>
      <c r="D1334" s="1" t="s">
        <v>26</v>
      </c>
      <c r="E1334" s="1">
        <v>5</v>
      </c>
      <c r="F1334" s="1">
        <v>3</v>
      </c>
      <c r="G1334" s="1">
        <v>10</v>
      </c>
      <c r="H1334" s="1" t="s">
        <v>2595</v>
      </c>
      <c r="I1334" s="1" t="s">
        <v>28</v>
      </c>
      <c r="K1334" s="1">
        <v>44</v>
      </c>
      <c r="L1334" s="5" t="str">
        <f t="shared" si="1"/>
        <v>Mgr. Martina Uličná (44 r.)</v>
      </c>
      <c r="M1334" t="str">
        <f t="shared" si="2"/>
        <v>Uličná</v>
      </c>
      <c r="N1334" s="8"/>
    </row>
    <row r="1335" spans="1:14" ht="12.75" hidden="1">
      <c r="A1335" s="1" t="str">
        <f t="shared" si="0"/>
        <v>BratislavaPoslanec11</v>
      </c>
      <c r="B1335" s="1" t="s">
        <v>302</v>
      </c>
      <c r="C1335" s="1" t="s">
        <v>2555</v>
      </c>
      <c r="D1335" s="1" t="s">
        <v>26</v>
      </c>
      <c r="E1335" s="1">
        <v>5</v>
      </c>
      <c r="F1335" s="1">
        <v>3</v>
      </c>
      <c r="G1335" s="1">
        <v>11</v>
      </c>
      <c r="H1335" s="1" t="s">
        <v>2596</v>
      </c>
      <c r="I1335" s="1" t="s">
        <v>28</v>
      </c>
      <c r="K1335" s="1">
        <v>30</v>
      </c>
      <c r="L1335" s="5" t="str">
        <f t="shared" si="1"/>
        <v>Mgr. Denisa Valentová (30 r.)</v>
      </c>
      <c r="M1335" t="str">
        <f t="shared" si="2"/>
        <v>Valentová</v>
      </c>
      <c r="N1335" s="8"/>
    </row>
    <row r="1336" spans="1:14" ht="12.75" hidden="1">
      <c r="A1336" s="1" t="str">
        <f t="shared" si="0"/>
        <v>BratislavaPoslanec1</v>
      </c>
      <c r="B1336" s="1" t="s">
        <v>302</v>
      </c>
      <c r="C1336" s="1" t="s">
        <v>2555</v>
      </c>
      <c r="D1336" s="1" t="s">
        <v>26</v>
      </c>
      <c r="E1336" s="1">
        <v>6</v>
      </c>
      <c r="F1336" s="1">
        <v>3</v>
      </c>
      <c r="G1336" s="1">
        <v>1</v>
      </c>
      <c r="H1336" s="1" t="s">
        <v>2597</v>
      </c>
      <c r="I1336" s="1" t="s">
        <v>39</v>
      </c>
      <c r="K1336" s="1">
        <v>45</v>
      </c>
      <c r="L1336" s="5" t="str">
        <f t="shared" si="1"/>
        <v>Bc. Michal Babčan (45 r.)</v>
      </c>
      <c r="M1336" t="str">
        <f t="shared" si="2"/>
        <v>Babčan</v>
      </c>
      <c r="N1336" s="8"/>
    </row>
    <row r="1337" spans="1:14" ht="12.75" hidden="1">
      <c r="A1337" s="1" t="str">
        <f t="shared" si="0"/>
        <v>BratislavaPoslanec2</v>
      </c>
      <c r="B1337" s="1" t="s">
        <v>302</v>
      </c>
      <c r="C1337" s="1" t="s">
        <v>2555</v>
      </c>
      <c r="D1337" s="1" t="s">
        <v>26</v>
      </c>
      <c r="E1337" s="1">
        <v>6</v>
      </c>
      <c r="F1337" s="1">
        <v>3</v>
      </c>
      <c r="G1337" s="1">
        <v>2</v>
      </c>
      <c r="H1337" s="1" t="s">
        <v>316</v>
      </c>
      <c r="I1337" s="1" t="s">
        <v>153</v>
      </c>
      <c r="K1337" s="1">
        <v>36</v>
      </c>
      <c r="L1337" s="5" t="str">
        <f t="shared" si="1"/>
        <v>Mgr. art. Adam Berka (36 r.)</v>
      </c>
      <c r="M1337" t="str">
        <f t="shared" si="2"/>
        <v>Berka</v>
      </c>
      <c r="N1337" s="8"/>
    </row>
    <row r="1338" spans="1:14" ht="12.75" hidden="1">
      <c r="A1338" s="1" t="str">
        <f t="shared" si="0"/>
        <v>BratislavaPoslanec3</v>
      </c>
      <c r="B1338" s="1" t="s">
        <v>302</v>
      </c>
      <c r="C1338" s="1" t="s">
        <v>2555</v>
      </c>
      <c r="D1338" s="1" t="s">
        <v>26</v>
      </c>
      <c r="E1338" s="1">
        <v>6</v>
      </c>
      <c r="F1338" s="1">
        <v>3</v>
      </c>
      <c r="G1338" s="1">
        <v>3</v>
      </c>
      <c r="H1338" s="1" t="s">
        <v>2598</v>
      </c>
      <c r="I1338" s="1" t="s">
        <v>185</v>
      </c>
      <c r="K1338" s="1">
        <v>82</v>
      </c>
      <c r="L1338" s="5" t="str">
        <f t="shared" si="1"/>
        <v>RNDr. Marta Černá (82 r.)</v>
      </c>
      <c r="M1338" t="str">
        <f t="shared" si="2"/>
        <v>Černá</v>
      </c>
      <c r="N1338" s="8"/>
    </row>
    <row r="1339" spans="1:14" ht="12.75" hidden="1">
      <c r="A1339" s="1" t="str">
        <f t="shared" si="0"/>
        <v>BratislavaPoslanec4</v>
      </c>
      <c r="B1339" s="1" t="s">
        <v>302</v>
      </c>
      <c r="C1339" s="1" t="s">
        <v>2555</v>
      </c>
      <c r="D1339" s="1" t="s">
        <v>26</v>
      </c>
      <c r="E1339" s="1">
        <v>6</v>
      </c>
      <c r="F1339" s="1">
        <v>3</v>
      </c>
      <c r="G1339" s="1">
        <v>4</v>
      </c>
      <c r="H1339" s="1" t="s">
        <v>2599</v>
      </c>
      <c r="I1339" s="1" t="s">
        <v>28</v>
      </c>
      <c r="K1339" s="1">
        <v>47</v>
      </c>
      <c r="L1339" s="5" t="str">
        <f t="shared" si="1"/>
        <v>Mgr. Ondrej Dostál (47 r.)</v>
      </c>
      <c r="M1339" t="str">
        <f t="shared" si="2"/>
        <v>Dostál</v>
      </c>
      <c r="N1339" s="8"/>
    </row>
    <row r="1340" spans="1:14" ht="12.75" hidden="1">
      <c r="A1340" s="1" t="str">
        <f t="shared" si="0"/>
        <v>BratislavaPoslanec5</v>
      </c>
      <c r="B1340" s="1" t="s">
        <v>302</v>
      </c>
      <c r="C1340" s="1" t="s">
        <v>2555</v>
      </c>
      <c r="D1340" s="1" t="s">
        <v>26</v>
      </c>
      <c r="E1340" s="1">
        <v>6</v>
      </c>
      <c r="F1340" s="1">
        <v>3</v>
      </c>
      <c r="G1340" s="1">
        <v>5</v>
      </c>
      <c r="H1340" s="1" t="s">
        <v>2600</v>
      </c>
      <c r="I1340" s="1" t="s">
        <v>106</v>
      </c>
      <c r="J1340" s="1" t="s">
        <v>42</v>
      </c>
      <c r="K1340" s="1">
        <v>56</v>
      </c>
      <c r="L1340" s="5" t="str">
        <f t="shared" si="1"/>
        <v>Doc. RNDr. Damask Gruska PhD. (56 r.)</v>
      </c>
      <c r="M1340" t="str">
        <f t="shared" si="2"/>
        <v>Gruska</v>
      </c>
      <c r="N1340" s="8"/>
    </row>
    <row r="1341" spans="1:14" ht="12.75" hidden="1">
      <c r="A1341" s="1" t="str">
        <f t="shared" si="0"/>
        <v>BratislavaPoslanec6</v>
      </c>
      <c r="B1341" s="1" t="s">
        <v>302</v>
      </c>
      <c r="C1341" s="1" t="s">
        <v>2555</v>
      </c>
      <c r="D1341" s="1" t="s">
        <v>26</v>
      </c>
      <c r="E1341" s="1">
        <v>6</v>
      </c>
      <c r="F1341" s="1">
        <v>3</v>
      </c>
      <c r="G1341" s="1">
        <v>6</v>
      </c>
      <c r="H1341" s="1" t="s">
        <v>2601</v>
      </c>
      <c r="I1341" s="1" t="s">
        <v>28</v>
      </c>
      <c r="K1341" s="1">
        <v>40</v>
      </c>
      <c r="L1341" s="5" t="str">
        <f t="shared" si="1"/>
        <v>Mgr. Monika Klobušická (40 r.)</v>
      </c>
      <c r="M1341" t="str">
        <f t="shared" si="2"/>
        <v>Klobušická</v>
      </c>
      <c r="N1341" s="8"/>
    </row>
    <row r="1342" spans="1:14" ht="12.75" hidden="1">
      <c r="A1342" s="1" t="str">
        <f t="shared" si="0"/>
        <v>BratislavaPoslanec7</v>
      </c>
      <c r="B1342" s="1" t="s">
        <v>302</v>
      </c>
      <c r="C1342" s="1" t="s">
        <v>2555</v>
      </c>
      <c r="D1342" s="1" t="s">
        <v>26</v>
      </c>
      <c r="E1342" s="1">
        <v>6</v>
      </c>
      <c r="F1342" s="1">
        <v>3</v>
      </c>
      <c r="G1342" s="1">
        <v>7</v>
      </c>
      <c r="H1342" s="1" t="s">
        <v>333</v>
      </c>
      <c r="I1342" s="1" t="s">
        <v>28</v>
      </c>
      <c r="K1342" s="1">
        <v>25</v>
      </c>
      <c r="L1342" s="5" t="str">
        <f t="shared" si="1"/>
        <v>Mgr. Martin Kormúth (25 r.)</v>
      </c>
      <c r="M1342" t="str">
        <f t="shared" si="2"/>
        <v>Kormúth</v>
      </c>
      <c r="N1342" s="8"/>
    </row>
    <row r="1343" spans="1:14" ht="12.75" hidden="1">
      <c r="A1343" s="1" t="str">
        <f t="shared" si="0"/>
        <v>BratislavaPoslanec8</v>
      </c>
      <c r="B1343" s="1" t="s">
        <v>302</v>
      </c>
      <c r="C1343" s="1" t="s">
        <v>2555</v>
      </c>
      <c r="D1343" s="1" t="s">
        <v>26</v>
      </c>
      <c r="E1343" s="1">
        <v>6</v>
      </c>
      <c r="F1343" s="1">
        <v>3</v>
      </c>
      <c r="G1343" s="1">
        <v>8</v>
      </c>
      <c r="H1343" s="1" t="s">
        <v>334</v>
      </c>
      <c r="I1343" s="1" t="s">
        <v>2602</v>
      </c>
      <c r="K1343" s="1">
        <v>55</v>
      </c>
      <c r="L1343" s="5" t="str">
        <f t="shared" si="1"/>
        <v>PharmD Milan Lopašovský (55 r.)</v>
      </c>
      <c r="M1343" t="str">
        <f t="shared" si="2"/>
        <v>Lopašovský</v>
      </c>
      <c r="N1343" s="8"/>
    </row>
    <row r="1344" spans="1:14" ht="12.75" hidden="1">
      <c r="A1344" s="1" t="str">
        <f t="shared" si="0"/>
        <v>BratislavaPoslanec9</v>
      </c>
      <c r="B1344" s="1" t="s">
        <v>302</v>
      </c>
      <c r="C1344" s="1" t="s">
        <v>2555</v>
      </c>
      <c r="D1344" s="1" t="s">
        <v>26</v>
      </c>
      <c r="E1344" s="1">
        <v>6</v>
      </c>
      <c r="F1344" s="1">
        <v>3</v>
      </c>
      <c r="G1344" s="1">
        <v>9</v>
      </c>
      <c r="H1344" s="1" t="s">
        <v>2603</v>
      </c>
      <c r="I1344" s="1" t="s">
        <v>28</v>
      </c>
      <c r="K1344" s="1">
        <v>33</v>
      </c>
      <c r="L1344" s="5" t="str">
        <f t="shared" si="1"/>
        <v>Mgr. Tomáš Murgaš (33 r.)</v>
      </c>
      <c r="M1344" t="str">
        <f t="shared" si="2"/>
        <v>Murgaš</v>
      </c>
      <c r="N1344" s="8"/>
    </row>
    <row r="1345" spans="1:14" ht="12.75" hidden="1">
      <c r="A1345" s="1" t="str">
        <f t="shared" si="0"/>
        <v>BratislavaPoslanec10</v>
      </c>
      <c r="B1345" s="1" t="s">
        <v>302</v>
      </c>
      <c r="C1345" s="1" t="s">
        <v>2555</v>
      </c>
      <c r="D1345" s="1" t="s">
        <v>26</v>
      </c>
      <c r="E1345" s="1">
        <v>6</v>
      </c>
      <c r="F1345" s="1">
        <v>3</v>
      </c>
      <c r="G1345" s="1">
        <v>10</v>
      </c>
      <c r="H1345" s="1" t="s">
        <v>2604</v>
      </c>
      <c r="I1345" s="1" t="s">
        <v>106</v>
      </c>
      <c r="K1345" s="1">
        <v>62</v>
      </c>
      <c r="L1345" s="5" t="str">
        <f t="shared" si="1"/>
        <v>Doc. RNDr. Július Sivý (62 r.)</v>
      </c>
      <c r="M1345" t="str">
        <f t="shared" si="2"/>
        <v>Sivý</v>
      </c>
      <c r="N1345" s="8"/>
    </row>
    <row r="1346" spans="1:14" ht="12.75" hidden="1">
      <c r="A1346" s="1" t="str">
        <f t="shared" si="0"/>
        <v>BratislavaPoslanec11</v>
      </c>
      <c r="B1346" s="1" t="s">
        <v>302</v>
      </c>
      <c r="C1346" s="1" t="s">
        <v>2555</v>
      </c>
      <c r="D1346" s="1" t="s">
        <v>26</v>
      </c>
      <c r="E1346" s="1">
        <v>6</v>
      </c>
      <c r="F1346" s="1">
        <v>3</v>
      </c>
      <c r="G1346" s="1">
        <v>11</v>
      </c>
      <c r="H1346" s="1" t="s">
        <v>2605</v>
      </c>
      <c r="I1346" s="1"/>
      <c r="K1346" s="1">
        <v>24</v>
      </c>
      <c r="L1346" s="5" t="str">
        <f t="shared" si="1"/>
        <v>Róbert Slezák (24 r.)</v>
      </c>
      <c r="M1346" t="str">
        <f t="shared" si="2"/>
        <v>Slezák</v>
      </c>
      <c r="N1346" s="8"/>
    </row>
    <row r="1347" spans="1:14" ht="12.75" hidden="1">
      <c r="A1347" s="1" t="str">
        <f t="shared" si="0"/>
        <v>BratislavaPoslanec12</v>
      </c>
      <c r="B1347" s="1" t="s">
        <v>302</v>
      </c>
      <c r="C1347" s="1" t="s">
        <v>2555</v>
      </c>
      <c r="D1347" s="1" t="s">
        <v>26</v>
      </c>
      <c r="E1347" s="1">
        <v>6</v>
      </c>
      <c r="F1347" s="1">
        <v>3</v>
      </c>
      <c r="G1347" s="1">
        <v>12</v>
      </c>
      <c r="H1347" s="1" t="s">
        <v>2606</v>
      </c>
      <c r="I1347" s="1" t="s">
        <v>21</v>
      </c>
      <c r="K1347" s="1">
        <v>69</v>
      </c>
      <c r="L1347" s="5" t="str">
        <f t="shared" si="1"/>
        <v>Ing. Albín Štoňla (69 r.)</v>
      </c>
      <c r="M1347" t="str">
        <f t="shared" si="2"/>
        <v>Štoňla</v>
      </c>
      <c r="N1347" s="8"/>
    </row>
    <row r="1348" spans="1:14" ht="12.75" hidden="1">
      <c r="A1348" s="1" t="str">
        <f t="shared" si="0"/>
        <v>BratislavaPoslanec1</v>
      </c>
      <c r="B1348" s="1" t="s">
        <v>302</v>
      </c>
      <c r="C1348" s="1" t="s">
        <v>2555</v>
      </c>
      <c r="D1348" s="1" t="s">
        <v>26</v>
      </c>
      <c r="E1348" s="1">
        <v>7</v>
      </c>
      <c r="F1348" s="1">
        <v>4</v>
      </c>
      <c r="G1348" s="1">
        <v>1</v>
      </c>
      <c r="H1348" s="1" t="s">
        <v>2607</v>
      </c>
      <c r="I1348" s="1" t="s">
        <v>28</v>
      </c>
      <c r="K1348" s="1">
        <v>41</v>
      </c>
      <c r="L1348" s="5" t="str">
        <f t="shared" si="1"/>
        <v>Mgr. Tomáš Dentico (41 r.)</v>
      </c>
      <c r="M1348" t="str">
        <f t="shared" si="2"/>
        <v>Dentico</v>
      </c>
      <c r="N1348" s="8"/>
    </row>
    <row r="1349" spans="1:14" ht="12.75" hidden="1">
      <c r="A1349" s="1" t="str">
        <f t="shared" si="0"/>
        <v>BratislavaPoslanec2</v>
      </c>
      <c r="B1349" s="1" t="s">
        <v>302</v>
      </c>
      <c r="C1349" s="1" t="s">
        <v>2555</v>
      </c>
      <c r="D1349" s="1" t="s">
        <v>26</v>
      </c>
      <c r="E1349" s="1">
        <v>7</v>
      </c>
      <c r="F1349" s="1">
        <v>4</v>
      </c>
      <c r="G1349" s="1">
        <v>2</v>
      </c>
      <c r="H1349" s="1" t="s">
        <v>321</v>
      </c>
      <c r="I1349" s="1"/>
      <c r="K1349" s="1">
        <v>48</v>
      </c>
      <c r="L1349" s="5" t="str">
        <f t="shared" si="1"/>
        <v>Miloš Domorák (48 r.)</v>
      </c>
      <c r="M1349" t="str">
        <f t="shared" si="2"/>
        <v>Domorák</v>
      </c>
      <c r="N1349" s="8"/>
    </row>
    <row r="1350" spans="1:14" ht="12.75" hidden="1">
      <c r="A1350" s="1" t="str">
        <f t="shared" si="0"/>
        <v>BratislavaPoslanec3</v>
      </c>
      <c r="B1350" s="1" t="s">
        <v>302</v>
      </c>
      <c r="C1350" s="1" t="s">
        <v>2555</v>
      </c>
      <c r="D1350" s="1" t="s">
        <v>26</v>
      </c>
      <c r="E1350" s="1">
        <v>7</v>
      </c>
      <c r="F1350" s="1">
        <v>4</v>
      </c>
      <c r="G1350" s="1">
        <v>3</v>
      </c>
      <c r="H1350" s="1" t="s">
        <v>324</v>
      </c>
      <c r="I1350" s="1" t="s">
        <v>127</v>
      </c>
      <c r="K1350" s="1">
        <v>40</v>
      </c>
      <c r="L1350" s="5" t="str">
        <f t="shared" si="1"/>
        <v>Ing. arch. Martin Gajdoš (40 r.)</v>
      </c>
      <c r="M1350" t="str">
        <f t="shared" si="2"/>
        <v>Gajdoš</v>
      </c>
      <c r="N1350" s="8"/>
    </row>
    <row r="1351" spans="1:14" ht="12.75" hidden="1">
      <c r="A1351" s="1" t="str">
        <f t="shared" si="0"/>
        <v>BratislavaPoslanec4</v>
      </c>
      <c r="B1351" s="1" t="s">
        <v>302</v>
      </c>
      <c r="C1351" s="1" t="s">
        <v>2555</v>
      </c>
      <c r="D1351" s="1" t="s">
        <v>26</v>
      </c>
      <c r="E1351" s="1">
        <v>7</v>
      </c>
      <c r="F1351" s="1">
        <v>4</v>
      </c>
      <c r="G1351" s="1">
        <v>4</v>
      </c>
      <c r="H1351" s="1" t="s">
        <v>2608</v>
      </c>
      <c r="I1351" s="1"/>
      <c r="J1351" s="1" t="s">
        <v>42</v>
      </c>
      <c r="K1351" s="1">
        <v>40</v>
      </c>
      <c r="L1351" s="5" t="str">
        <f t="shared" si="1"/>
        <v>Tomáš Gál PhD. (40 r.)</v>
      </c>
      <c r="M1351" t="str">
        <f t="shared" si="2"/>
        <v>Gál</v>
      </c>
      <c r="N1351" s="8"/>
    </row>
    <row r="1352" spans="1:14" ht="12.75" hidden="1">
      <c r="A1352" s="1" t="str">
        <f t="shared" si="0"/>
        <v>BratislavaPoslanec5</v>
      </c>
      <c r="B1352" s="1" t="s">
        <v>302</v>
      </c>
      <c r="C1352" s="1" t="s">
        <v>2555</v>
      </c>
      <c r="D1352" s="1" t="s">
        <v>26</v>
      </c>
      <c r="E1352" s="1">
        <v>7</v>
      </c>
      <c r="F1352" s="1">
        <v>4</v>
      </c>
      <c r="G1352" s="1">
        <v>5</v>
      </c>
      <c r="H1352" s="1" t="s">
        <v>2609</v>
      </c>
      <c r="I1352" s="1" t="s">
        <v>28</v>
      </c>
      <c r="J1352" s="1" t="s">
        <v>42</v>
      </c>
      <c r="K1352" s="1">
        <v>43</v>
      </c>
      <c r="L1352" s="5" t="str">
        <f t="shared" si="1"/>
        <v>Mgr. Petra Hitková PhD. (43 r.)</v>
      </c>
      <c r="M1352" t="str">
        <f t="shared" si="2"/>
        <v>Hitková</v>
      </c>
      <c r="N1352" s="8"/>
    </row>
    <row r="1353" spans="1:14" ht="12.75" hidden="1">
      <c r="A1353" s="1" t="str">
        <f t="shared" si="0"/>
        <v>BratislavaPoslanec6</v>
      </c>
      <c r="B1353" s="1" t="s">
        <v>302</v>
      </c>
      <c r="C1353" s="1" t="s">
        <v>2555</v>
      </c>
      <c r="D1353" s="1" t="s">
        <v>26</v>
      </c>
      <c r="E1353" s="1">
        <v>7</v>
      </c>
      <c r="F1353" s="1">
        <v>4</v>
      </c>
      <c r="G1353" s="1">
        <v>6</v>
      </c>
      <c r="H1353" s="1" t="s">
        <v>2610</v>
      </c>
      <c r="I1353" s="1" t="s">
        <v>28</v>
      </c>
      <c r="K1353" s="1">
        <v>55</v>
      </c>
      <c r="L1353" s="5" t="str">
        <f t="shared" si="1"/>
        <v>Mgr. Lívia Hrašková (55 r.)</v>
      </c>
      <c r="M1353" t="str">
        <f t="shared" si="2"/>
        <v>Hrašková</v>
      </c>
      <c r="N1353" s="8"/>
    </row>
    <row r="1354" spans="1:14" ht="12.75" hidden="1">
      <c r="A1354" s="1" t="str">
        <f t="shared" si="0"/>
        <v>BratislavaPoslanec7</v>
      </c>
      <c r="B1354" s="1" t="s">
        <v>302</v>
      </c>
      <c r="C1354" s="1" t="s">
        <v>2555</v>
      </c>
      <c r="D1354" s="1" t="s">
        <v>26</v>
      </c>
      <c r="E1354" s="1">
        <v>7</v>
      </c>
      <c r="F1354" s="1">
        <v>4</v>
      </c>
      <c r="G1354" s="1">
        <v>7</v>
      </c>
      <c r="H1354" s="1" t="s">
        <v>2611</v>
      </c>
      <c r="I1354" s="1"/>
      <c r="K1354" s="1">
        <v>53</v>
      </c>
      <c r="L1354" s="5" t="str">
        <f t="shared" si="1"/>
        <v>Boris Kábele (53 r.)</v>
      </c>
      <c r="M1354" t="str">
        <f t="shared" si="2"/>
        <v>Kábele</v>
      </c>
      <c r="N1354" s="8"/>
    </row>
    <row r="1355" spans="1:14" ht="12.75" hidden="1">
      <c r="A1355" s="1" t="str">
        <f t="shared" si="0"/>
        <v>BratislavaPoslanec8</v>
      </c>
      <c r="B1355" s="1" t="s">
        <v>302</v>
      </c>
      <c r="C1355" s="1" t="s">
        <v>2555</v>
      </c>
      <c r="D1355" s="1" t="s">
        <v>26</v>
      </c>
      <c r="E1355" s="1">
        <v>7</v>
      </c>
      <c r="F1355" s="1">
        <v>4</v>
      </c>
      <c r="G1355" s="1">
        <v>8</v>
      </c>
      <c r="H1355" s="1" t="s">
        <v>2612</v>
      </c>
      <c r="I1355" s="1" t="s">
        <v>33</v>
      </c>
      <c r="J1355" s="1" t="s">
        <v>330</v>
      </c>
      <c r="K1355" s="1">
        <v>69</v>
      </c>
      <c r="L1355" s="5" t="str">
        <f t="shared" si="1"/>
        <v>Ing. Mgr. Miroslav Kollár MPH (69 r.)</v>
      </c>
      <c r="M1355" t="str">
        <f t="shared" si="2"/>
        <v>Kollár</v>
      </c>
      <c r="N1355" s="8"/>
    </row>
    <row r="1356" spans="1:14" ht="12.75" hidden="1">
      <c r="A1356" s="1" t="str">
        <f t="shared" si="0"/>
        <v>BratislavaPoslanec9</v>
      </c>
      <c r="B1356" s="1" t="s">
        <v>302</v>
      </c>
      <c r="C1356" s="1" t="s">
        <v>2555</v>
      </c>
      <c r="D1356" s="1" t="s">
        <v>26</v>
      </c>
      <c r="E1356" s="1">
        <v>7</v>
      </c>
      <c r="F1356" s="1">
        <v>4</v>
      </c>
      <c r="G1356" s="1">
        <v>9</v>
      </c>
      <c r="H1356" s="1" t="s">
        <v>2613</v>
      </c>
      <c r="I1356" s="1" t="s">
        <v>28</v>
      </c>
      <c r="K1356" s="1">
        <v>39</v>
      </c>
      <c r="L1356" s="5" t="str">
        <f t="shared" si="1"/>
        <v>Mgr. Juraj Mikulášek (39 r.)</v>
      </c>
      <c r="M1356" t="str">
        <f t="shared" si="2"/>
        <v>Mikulášek</v>
      </c>
      <c r="N1356" s="8"/>
    </row>
    <row r="1357" spans="1:14" ht="12.75" hidden="1">
      <c r="A1357" s="1" t="str">
        <f t="shared" si="0"/>
        <v>BratislavaPoslanec10</v>
      </c>
      <c r="B1357" s="1" t="s">
        <v>302</v>
      </c>
      <c r="C1357" s="1" t="s">
        <v>2555</v>
      </c>
      <c r="D1357" s="1" t="s">
        <v>26</v>
      </c>
      <c r="E1357" s="1">
        <v>7</v>
      </c>
      <c r="F1357" s="1">
        <v>4</v>
      </c>
      <c r="G1357" s="1">
        <v>10</v>
      </c>
      <c r="H1357" s="1" t="s">
        <v>340</v>
      </c>
      <c r="I1357" s="1" t="s">
        <v>28</v>
      </c>
      <c r="K1357" s="1">
        <v>39</v>
      </c>
      <c r="L1357" s="5" t="str">
        <f t="shared" si="1"/>
        <v>Mgr. Marek Para (39 r.)</v>
      </c>
      <c r="M1357" t="str">
        <f t="shared" si="2"/>
        <v>Para</v>
      </c>
      <c r="N1357" s="8"/>
    </row>
    <row r="1358" spans="1:14" ht="12.75" hidden="1">
      <c r="A1358" s="1" t="str">
        <f t="shared" si="0"/>
        <v>BratislavaPoslanec11</v>
      </c>
      <c r="B1358" s="1" t="s">
        <v>302</v>
      </c>
      <c r="C1358" s="1" t="s">
        <v>2555</v>
      </c>
      <c r="D1358" s="1" t="s">
        <v>26</v>
      </c>
      <c r="E1358" s="1">
        <v>7</v>
      </c>
      <c r="F1358" s="1">
        <v>4</v>
      </c>
      <c r="G1358" s="1">
        <v>11</v>
      </c>
      <c r="H1358" s="1" t="s">
        <v>2614</v>
      </c>
      <c r="I1358" s="1"/>
      <c r="K1358" s="1">
        <v>72</v>
      </c>
      <c r="L1358" s="5" t="str">
        <f t="shared" si="1"/>
        <v>Soňa Párnická (72 r.)</v>
      </c>
      <c r="M1358" t="str">
        <f t="shared" si="2"/>
        <v>Párnická</v>
      </c>
      <c r="N1358" s="8"/>
    </row>
    <row r="1359" spans="1:14" ht="12.75" hidden="1">
      <c r="A1359" s="1" t="str">
        <f t="shared" si="0"/>
        <v>BratislavaPoslanec12</v>
      </c>
      <c r="B1359" s="1" t="s">
        <v>302</v>
      </c>
      <c r="C1359" s="1" t="s">
        <v>2555</v>
      </c>
      <c r="D1359" s="1" t="s">
        <v>26</v>
      </c>
      <c r="E1359" s="1">
        <v>7</v>
      </c>
      <c r="F1359" s="1">
        <v>4</v>
      </c>
      <c r="G1359" s="1">
        <v>12</v>
      </c>
      <c r="H1359" s="1" t="s">
        <v>2615</v>
      </c>
      <c r="I1359" s="1" t="s">
        <v>21</v>
      </c>
      <c r="K1359" s="1">
        <v>39</v>
      </c>
      <c r="L1359" s="5" t="str">
        <f t="shared" si="1"/>
        <v>Ing. Michal Pintek (39 r.)</v>
      </c>
      <c r="M1359" t="str">
        <f t="shared" si="2"/>
        <v>Pintek</v>
      </c>
      <c r="N1359" s="8"/>
    </row>
    <row r="1360" spans="1:14" ht="12.75" hidden="1">
      <c r="A1360" s="1" t="str">
        <f t="shared" si="0"/>
        <v>BratislavaPoslanec13</v>
      </c>
      <c r="B1360" s="1" t="s">
        <v>302</v>
      </c>
      <c r="C1360" s="1" t="s">
        <v>2555</v>
      </c>
      <c r="D1360" s="1" t="s">
        <v>26</v>
      </c>
      <c r="E1360" s="1">
        <v>7</v>
      </c>
      <c r="F1360" s="1">
        <v>4</v>
      </c>
      <c r="G1360" s="1">
        <v>13</v>
      </c>
      <c r="H1360" s="1" t="s">
        <v>2616</v>
      </c>
      <c r="I1360" s="1" t="s">
        <v>21</v>
      </c>
      <c r="K1360" s="1">
        <v>52</v>
      </c>
      <c r="L1360" s="5" t="str">
        <f t="shared" si="1"/>
        <v>Ing. Fedor Šrobár (52 r.)</v>
      </c>
      <c r="M1360" t="str">
        <f t="shared" si="2"/>
        <v>Šrobár</v>
      </c>
      <c r="N1360" s="8"/>
    </row>
    <row r="1361" spans="1:14" ht="12.75" hidden="1">
      <c r="A1361" s="1" t="str">
        <f t="shared" si="0"/>
        <v>BratislavaPoslanec14</v>
      </c>
      <c r="B1361" s="1" t="s">
        <v>302</v>
      </c>
      <c r="C1361" s="1" t="s">
        <v>2555</v>
      </c>
      <c r="D1361" s="1" t="s">
        <v>26</v>
      </c>
      <c r="E1361" s="1">
        <v>7</v>
      </c>
      <c r="F1361" s="1">
        <v>4</v>
      </c>
      <c r="G1361" s="1">
        <v>14</v>
      </c>
      <c r="H1361" s="1" t="s">
        <v>349</v>
      </c>
      <c r="I1361" s="1" t="s">
        <v>23</v>
      </c>
      <c r="J1361" s="1" t="s">
        <v>83</v>
      </c>
      <c r="K1361" s="1">
        <v>65</v>
      </c>
      <c r="L1361" s="5" t="str">
        <f t="shared" si="1"/>
        <v>MUDr. Juraj Štofko PhD. MBA (65 r.)</v>
      </c>
      <c r="M1361" t="str">
        <f t="shared" si="2"/>
        <v>Štofko</v>
      </c>
      <c r="N1361" s="8"/>
    </row>
    <row r="1362" spans="1:14" ht="12.75" hidden="1">
      <c r="A1362" s="1" t="str">
        <f t="shared" si="0"/>
        <v>BratislavaPoslanec15</v>
      </c>
      <c r="B1362" s="1" t="s">
        <v>302</v>
      </c>
      <c r="C1362" s="1" t="s">
        <v>2555</v>
      </c>
      <c r="D1362" s="1" t="s">
        <v>26</v>
      </c>
      <c r="E1362" s="1">
        <v>7</v>
      </c>
      <c r="F1362" s="1">
        <v>4</v>
      </c>
      <c r="G1362" s="1">
        <v>15</v>
      </c>
      <c r="H1362" s="1" t="s">
        <v>351</v>
      </c>
      <c r="I1362" s="1"/>
      <c r="K1362" s="1">
        <v>37</v>
      </c>
      <c r="L1362" s="5" t="str">
        <f t="shared" si="1"/>
        <v>Michal Šulek (37 r.)</v>
      </c>
      <c r="M1362" t="str">
        <f t="shared" si="2"/>
        <v>Šulek</v>
      </c>
      <c r="N1362" s="8"/>
    </row>
    <row r="1363" spans="1:14" ht="12.75" hidden="1">
      <c r="A1363" s="1" t="str">
        <f t="shared" si="0"/>
        <v>BratislavaPoslanec16</v>
      </c>
      <c r="B1363" s="1" t="s">
        <v>302</v>
      </c>
      <c r="C1363" s="1" t="s">
        <v>2555</v>
      </c>
      <c r="D1363" s="1" t="s">
        <v>26</v>
      </c>
      <c r="E1363" s="1">
        <v>7</v>
      </c>
      <c r="F1363" s="1">
        <v>4</v>
      </c>
      <c r="G1363" s="1">
        <v>16</v>
      </c>
      <c r="H1363" s="1" t="s">
        <v>2617</v>
      </c>
      <c r="I1363" s="1" t="s">
        <v>21</v>
      </c>
      <c r="K1363" s="1">
        <v>41</v>
      </c>
      <c r="L1363" s="5" t="str">
        <f t="shared" si="1"/>
        <v>Ing. Branislav Világi (41 r.)</v>
      </c>
      <c r="M1363" t="str">
        <f t="shared" si="2"/>
        <v>Világi</v>
      </c>
      <c r="N1363" s="8"/>
    </row>
    <row r="1364" spans="1:14" ht="12.75" hidden="1">
      <c r="A1364" s="1" t="str">
        <f t="shared" si="0"/>
        <v>BratislavaPoslanec1</v>
      </c>
      <c r="B1364" s="1" t="s">
        <v>302</v>
      </c>
      <c r="C1364" s="1" t="s">
        <v>2555</v>
      </c>
      <c r="D1364" s="1" t="s">
        <v>26</v>
      </c>
      <c r="E1364" s="1">
        <v>8</v>
      </c>
      <c r="F1364" s="1">
        <v>3</v>
      </c>
      <c r="G1364" s="1">
        <v>1</v>
      </c>
      <c r="H1364" s="1" t="s">
        <v>2618</v>
      </c>
      <c r="I1364" s="1"/>
      <c r="K1364" s="1">
        <v>41</v>
      </c>
      <c r="L1364" s="5" t="str">
        <f t="shared" si="1"/>
        <v>Lucia Ďuriš Nicholsonová (41 r.)</v>
      </c>
      <c r="M1364" t="str">
        <f t="shared" si="2"/>
        <v>Ďuriš Nicholsonová</v>
      </c>
      <c r="N1364" s="8"/>
    </row>
    <row r="1365" spans="1:14" ht="12.75" hidden="1">
      <c r="A1365" s="1" t="str">
        <f t="shared" si="0"/>
        <v>BratislavaPoslanec2</v>
      </c>
      <c r="B1365" s="1" t="s">
        <v>302</v>
      </c>
      <c r="C1365" s="1" t="s">
        <v>2555</v>
      </c>
      <c r="D1365" s="1" t="s">
        <v>26</v>
      </c>
      <c r="E1365" s="1">
        <v>8</v>
      </c>
      <c r="F1365" s="1">
        <v>3</v>
      </c>
      <c r="G1365" s="1">
        <v>2</v>
      </c>
      <c r="H1365" s="1" t="s">
        <v>2619</v>
      </c>
      <c r="I1365" s="1"/>
      <c r="K1365" s="1">
        <v>42</v>
      </c>
      <c r="L1365" s="5" t="str">
        <f t="shared" si="1"/>
        <v>Matej Gomolčák (42 r.)</v>
      </c>
      <c r="M1365" t="str">
        <f t="shared" si="2"/>
        <v>Gomolčák</v>
      </c>
      <c r="N1365" s="8"/>
    </row>
    <row r="1366" spans="1:14" ht="12.75" hidden="1">
      <c r="A1366" s="1" t="str">
        <f t="shared" si="0"/>
        <v>BratislavaPoslanec3</v>
      </c>
      <c r="B1366" s="1" t="s">
        <v>302</v>
      </c>
      <c r="C1366" s="1" t="s">
        <v>2555</v>
      </c>
      <c r="D1366" s="1" t="s">
        <v>26</v>
      </c>
      <c r="E1366" s="1">
        <v>8</v>
      </c>
      <c r="F1366" s="1">
        <v>3</v>
      </c>
      <c r="G1366" s="1">
        <v>3</v>
      </c>
      <c r="H1366" s="1" t="s">
        <v>2620</v>
      </c>
      <c r="I1366" s="1"/>
      <c r="K1366" s="1">
        <v>55</v>
      </c>
      <c r="L1366" s="5" t="str">
        <f t="shared" si="1"/>
        <v>Ján Hraško (55 r.)</v>
      </c>
      <c r="M1366" t="str">
        <f t="shared" si="2"/>
        <v>Hraško</v>
      </c>
      <c r="N1366" s="8"/>
    </row>
    <row r="1367" spans="1:14" ht="12.75" hidden="1">
      <c r="A1367" s="1" t="str">
        <f t="shared" si="0"/>
        <v>BratislavaPoslanec4</v>
      </c>
      <c r="B1367" s="1" t="s">
        <v>302</v>
      </c>
      <c r="C1367" s="1" t="s">
        <v>2555</v>
      </c>
      <c r="D1367" s="1" t="s">
        <v>26</v>
      </c>
      <c r="E1367" s="1">
        <v>8</v>
      </c>
      <c r="F1367" s="1">
        <v>3</v>
      </c>
      <c r="G1367" s="1">
        <v>4</v>
      </c>
      <c r="H1367" s="1" t="s">
        <v>2621</v>
      </c>
      <c r="I1367" s="1" t="s">
        <v>21</v>
      </c>
      <c r="J1367" s="1" t="s">
        <v>42</v>
      </c>
      <c r="K1367" s="1">
        <v>45</v>
      </c>
      <c r="L1367" s="5" t="str">
        <f t="shared" si="1"/>
        <v>Ing. Dušan Kozovský PhD. (45 r.)</v>
      </c>
      <c r="M1367" t="str">
        <f t="shared" si="2"/>
        <v>Kozovský</v>
      </c>
      <c r="N1367" s="8"/>
    </row>
    <row r="1368" spans="1:14" ht="12.75" hidden="1">
      <c r="A1368" s="1" t="str">
        <f t="shared" si="0"/>
        <v>BratislavaPoslanec5</v>
      </c>
      <c r="B1368" s="1" t="s">
        <v>302</v>
      </c>
      <c r="C1368" s="1" t="s">
        <v>2555</v>
      </c>
      <c r="D1368" s="1" t="s">
        <v>26</v>
      </c>
      <c r="E1368" s="1">
        <v>8</v>
      </c>
      <c r="F1368" s="1">
        <v>3</v>
      </c>
      <c r="G1368" s="1">
        <v>5</v>
      </c>
      <c r="H1368" s="1" t="s">
        <v>2622</v>
      </c>
      <c r="I1368" s="1" t="s">
        <v>185</v>
      </c>
      <c r="K1368" s="1">
        <v>42</v>
      </c>
      <c r="L1368" s="5" t="str">
        <f t="shared" si="1"/>
        <v>RNDr. Milan Remiš (42 r.)</v>
      </c>
      <c r="M1368" t="str">
        <f t="shared" si="2"/>
        <v>Remiš</v>
      </c>
      <c r="N1368" s="8"/>
    </row>
    <row r="1369" spans="1:14" ht="12.75" hidden="1">
      <c r="A1369" s="1" t="str">
        <f t="shared" si="0"/>
        <v>BratislavaPoslanec6</v>
      </c>
      <c r="B1369" s="1" t="s">
        <v>302</v>
      </c>
      <c r="C1369" s="1" t="s">
        <v>2555</v>
      </c>
      <c r="D1369" s="1" t="s">
        <v>26</v>
      </c>
      <c r="E1369" s="1">
        <v>8</v>
      </c>
      <c r="F1369" s="1">
        <v>3</v>
      </c>
      <c r="G1369" s="1">
        <v>6</v>
      </c>
      <c r="H1369" s="1" t="s">
        <v>2623</v>
      </c>
      <c r="I1369" s="1" t="s">
        <v>23</v>
      </c>
      <c r="K1369" s="1">
        <v>62</v>
      </c>
      <c r="L1369" s="5" t="str">
        <f t="shared" si="1"/>
        <v>MUDr. Viera Satinská (62 r.)</v>
      </c>
      <c r="M1369" t="str">
        <f t="shared" si="2"/>
        <v>Satinská</v>
      </c>
      <c r="N1369" s="8"/>
    </row>
    <row r="1370" spans="1:14" ht="12.75" hidden="1">
      <c r="A1370" s="1" t="str">
        <f t="shared" si="0"/>
        <v>BratislavaPoslanec7</v>
      </c>
      <c r="B1370" s="1" t="s">
        <v>302</v>
      </c>
      <c r="C1370" s="1" t="s">
        <v>2555</v>
      </c>
      <c r="D1370" s="1" t="s">
        <v>26</v>
      </c>
      <c r="E1370" s="1">
        <v>8</v>
      </c>
      <c r="F1370" s="1">
        <v>3</v>
      </c>
      <c r="G1370" s="1">
        <v>7</v>
      </c>
      <c r="H1370" s="1" t="s">
        <v>2624</v>
      </c>
      <c r="I1370" s="1" t="s">
        <v>21</v>
      </c>
      <c r="K1370" s="1">
        <v>61</v>
      </c>
      <c r="L1370" s="5" t="str">
        <f t="shared" si="1"/>
        <v>Ing. Pavol Seko (61 r.)</v>
      </c>
      <c r="M1370" t="str">
        <f t="shared" si="2"/>
        <v>Seko</v>
      </c>
      <c r="N1370" s="8"/>
    </row>
    <row r="1371" spans="1:14" ht="12.75" hidden="1">
      <c r="A1371" s="1" t="str">
        <f t="shared" si="0"/>
        <v>BratislavaPoslanec8</v>
      </c>
      <c r="B1371" s="1" t="s">
        <v>302</v>
      </c>
      <c r="C1371" s="1" t="s">
        <v>2555</v>
      </c>
      <c r="D1371" s="1" t="s">
        <v>26</v>
      </c>
      <c r="E1371" s="1">
        <v>8</v>
      </c>
      <c r="F1371" s="1">
        <v>3</v>
      </c>
      <c r="G1371" s="1">
        <v>8</v>
      </c>
      <c r="H1371" s="1" t="s">
        <v>2625</v>
      </c>
      <c r="I1371" s="1" t="s">
        <v>21</v>
      </c>
      <c r="K1371" s="1">
        <v>63</v>
      </c>
      <c r="L1371" s="5" t="str">
        <f t="shared" si="1"/>
        <v>Ing. Milan Štefanec (63 r.)</v>
      </c>
      <c r="M1371" t="str">
        <f t="shared" si="2"/>
        <v>Štefanec</v>
      </c>
      <c r="N1371" s="8"/>
    </row>
    <row r="1372" spans="1:14" ht="12.75" hidden="1">
      <c r="A1372" s="1" t="str">
        <f t="shared" si="0"/>
        <v>BratislavaStarosta1</v>
      </c>
      <c r="B1372" s="1" t="s">
        <v>302</v>
      </c>
      <c r="C1372" s="1" t="s">
        <v>2626</v>
      </c>
      <c r="D1372" s="1" t="s">
        <v>988</v>
      </c>
      <c r="E1372" s="1">
        <v>0</v>
      </c>
      <c r="F1372" s="1">
        <v>1</v>
      </c>
      <c r="G1372" s="1">
        <v>1</v>
      </c>
      <c r="H1372" s="1" t="s">
        <v>2627</v>
      </c>
      <c r="I1372" s="1" t="s">
        <v>21</v>
      </c>
      <c r="J1372" s="1" t="s">
        <v>42</v>
      </c>
      <c r="K1372" s="1">
        <v>36</v>
      </c>
      <c r="L1372" s="5" t="str">
        <f t="shared" si="1"/>
        <v>Ing. Juraj Ondruška PhD. (36 r.)</v>
      </c>
      <c r="M1372" t="str">
        <f t="shared" si="2"/>
        <v>Ondruška</v>
      </c>
      <c r="N1372" s="8"/>
    </row>
    <row r="1373" spans="1:14" ht="12.75" hidden="1">
      <c r="A1373" s="1" t="str">
        <f t="shared" si="0"/>
        <v>BratislavaStarosta2</v>
      </c>
      <c r="B1373" s="1" t="s">
        <v>302</v>
      </c>
      <c r="C1373" s="1" t="s">
        <v>2626</v>
      </c>
      <c r="D1373" s="1" t="s">
        <v>988</v>
      </c>
      <c r="E1373" s="1">
        <v>0</v>
      </c>
      <c r="F1373" s="1">
        <v>1</v>
      </c>
      <c r="G1373" s="1">
        <v>2</v>
      </c>
      <c r="H1373" s="1" t="s">
        <v>2628</v>
      </c>
      <c r="I1373" s="1" t="s">
        <v>21</v>
      </c>
      <c r="K1373" s="1">
        <v>60</v>
      </c>
      <c r="L1373" s="5" t="str">
        <f t="shared" si="1"/>
        <v>Ing. Marian Pružina (60 r.)</v>
      </c>
      <c r="M1373" t="str">
        <f t="shared" si="2"/>
        <v>Pružina</v>
      </c>
      <c r="N1373" s="8"/>
    </row>
    <row r="1374" spans="1:14" ht="12.75" hidden="1">
      <c r="A1374" s="1" t="str">
        <f t="shared" si="0"/>
        <v>BratislavaStarosta3</v>
      </c>
      <c r="B1374" s="1" t="s">
        <v>302</v>
      </c>
      <c r="C1374" s="1" t="s">
        <v>2626</v>
      </c>
      <c r="D1374" s="1" t="s">
        <v>988</v>
      </c>
      <c r="E1374" s="1">
        <v>0</v>
      </c>
      <c r="F1374" s="1">
        <v>1</v>
      </c>
      <c r="G1374" s="1">
        <v>3</v>
      </c>
      <c r="H1374" s="1" t="s">
        <v>2629</v>
      </c>
      <c r="I1374" s="1" t="s">
        <v>21</v>
      </c>
      <c r="K1374" s="1">
        <v>38</v>
      </c>
      <c r="L1374" s="5" t="str">
        <f t="shared" si="1"/>
        <v>Ing. Michal Vlček (38 r.)</v>
      </c>
      <c r="M1374" t="str">
        <f t="shared" si="2"/>
        <v>Vlček</v>
      </c>
      <c r="N1374" s="8"/>
    </row>
    <row r="1375" spans="1:14" ht="12.75" hidden="1">
      <c r="A1375" s="1" t="str">
        <f t="shared" si="0"/>
        <v>BratislavaPoslanec1</v>
      </c>
      <c r="B1375" s="1" t="s">
        <v>302</v>
      </c>
      <c r="C1375" s="1" t="s">
        <v>2626</v>
      </c>
      <c r="D1375" s="1" t="s">
        <v>26</v>
      </c>
      <c r="E1375" s="1">
        <v>1</v>
      </c>
      <c r="F1375" s="1">
        <v>9</v>
      </c>
      <c r="G1375" s="1">
        <v>1</v>
      </c>
      <c r="H1375" s="1" t="s">
        <v>2630</v>
      </c>
      <c r="I1375" s="1" t="s">
        <v>28</v>
      </c>
      <c r="K1375" s="1">
        <v>37</v>
      </c>
      <c r="L1375" s="5" t="str">
        <f t="shared" si="1"/>
        <v>Mgr. Jana Besedová (37 r.)</v>
      </c>
      <c r="M1375" t="str">
        <f t="shared" si="2"/>
        <v>Besedová</v>
      </c>
      <c r="N1375" s="8"/>
    </row>
    <row r="1376" spans="1:14" ht="12.75" hidden="1">
      <c r="A1376" s="1" t="str">
        <f t="shared" si="0"/>
        <v>BratislavaPoslanec2</v>
      </c>
      <c r="B1376" s="1" t="s">
        <v>302</v>
      </c>
      <c r="C1376" s="1" t="s">
        <v>2626</v>
      </c>
      <c r="D1376" s="1" t="s">
        <v>26</v>
      </c>
      <c r="E1376" s="1">
        <v>1</v>
      </c>
      <c r="F1376" s="1">
        <v>9</v>
      </c>
      <c r="G1376" s="1">
        <v>2</v>
      </c>
      <c r="H1376" s="1" t="s">
        <v>618</v>
      </c>
      <c r="I1376" s="1" t="s">
        <v>21</v>
      </c>
      <c r="K1376" s="1">
        <v>42</v>
      </c>
      <c r="L1376" s="5" t="str">
        <f t="shared" si="1"/>
        <v>Ing. Monika Debnárová (42 r.)</v>
      </c>
      <c r="M1376" t="str">
        <f t="shared" si="2"/>
        <v>Debnárová</v>
      </c>
      <c r="N1376" s="8"/>
    </row>
    <row r="1377" spans="1:14" ht="12.75" hidden="1">
      <c r="A1377" s="1" t="str">
        <f t="shared" si="0"/>
        <v>BratislavaPoslanec3</v>
      </c>
      <c r="B1377" s="1" t="s">
        <v>302</v>
      </c>
      <c r="C1377" s="1" t="s">
        <v>2626</v>
      </c>
      <c r="D1377" s="1" t="s">
        <v>26</v>
      </c>
      <c r="E1377" s="1">
        <v>1</v>
      </c>
      <c r="F1377" s="1">
        <v>9</v>
      </c>
      <c r="G1377" s="1">
        <v>3</v>
      </c>
      <c r="H1377" s="1" t="s">
        <v>2631</v>
      </c>
      <c r="I1377" s="1" t="s">
        <v>21</v>
      </c>
      <c r="K1377" s="1">
        <v>54</v>
      </c>
      <c r="L1377" s="5" t="str">
        <f t="shared" si="1"/>
        <v>Ing. Martin Demo (54 r.)</v>
      </c>
      <c r="M1377" t="str">
        <f t="shared" si="2"/>
        <v>Demo</v>
      </c>
      <c r="N1377" s="8"/>
    </row>
    <row r="1378" spans="1:14" ht="12.75" hidden="1">
      <c r="A1378" s="1" t="str">
        <f t="shared" si="0"/>
        <v>BratislavaPoslanec4</v>
      </c>
      <c r="B1378" s="1" t="s">
        <v>302</v>
      </c>
      <c r="C1378" s="1" t="s">
        <v>2626</v>
      </c>
      <c r="D1378" s="1" t="s">
        <v>26</v>
      </c>
      <c r="E1378" s="1">
        <v>1</v>
      </c>
      <c r="F1378" s="1">
        <v>9</v>
      </c>
      <c r="G1378" s="1">
        <v>4</v>
      </c>
      <c r="H1378" s="1" t="s">
        <v>2632</v>
      </c>
      <c r="I1378" s="1" t="s">
        <v>39</v>
      </c>
      <c r="K1378" s="1">
        <v>35</v>
      </c>
      <c r="L1378" s="5" t="str">
        <f t="shared" si="1"/>
        <v>Bc. Matúš Fekete (35 r.)</v>
      </c>
      <c r="M1378" t="str">
        <f t="shared" si="2"/>
        <v>Fekete</v>
      </c>
      <c r="N1378" s="8"/>
    </row>
    <row r="1379" spans="1:14" ht="12.75" hidden="1">
      <c r="A1379" s="1" t="str">
        <f t="shared" si="0"/>
        <v>BratislavaPoslanec5</v>
      </c>
      <c r="B1379" s="1" t="s">
        <v>302</v>
      </c>
      <c r="C1379" s="1" t="s">
        <v>2626</v>
      </c>
      <c r="D1379" s="1" t="s">
        <v>26</v>
      </c>
      <c r="E1379" s="1">
        <v>1</v>
      </c>
      <c r="F1379" s="1">
        <v>9</v>
      </c>
      <c r="G1379" s="1">
        <v>5</v>
      </c>
      <c r="H1379" s="1" t="s">
        <v>2633</v>
      </c>
      <c r="I1379" s="1" t="s">
        <v>21</v>
      </c>
      <c r="K1379" s="1">
        <v>65</v>
      </c>
      <c r="L1379" s="5" t="str">
        <f t="shared" si="1"/>
        <v>Ing. Václav Fekete (65 r.)</v>
      </c>
      <c r="M1379" t="str">
        <f t="shared" si="2"/>
        <v>Fekete</v>
      </c>
      <c r="N1379" s="8"/>
    </row>
    <row r="1380" spans="1:14" ht="12.75" hidden="1">
      <c r="A1380" s="1" t="str">
        <f t="shared" si="0"/>
        <v>BratislavaPoslanec6</v>
      </c>
      <c r="B1380" s="1" t="s">
        <v>302</v>
      </c>
      <c r="C1380" s="1" t="s">
        <v>2626</v>
      </c>
      <c r="D1380" s="1" t="s">
        <v>26</v>
      </c>
      <c r="E1380" s="1">
        <v>1</v>
      </c>
      <c r="F1380" s="1">
        <v>9</v>
      </c>
      <c r="G1380" s="1">
        <v>6</v>
      </c>
      <c r="H1380" s="1" t="s">
        <v>2634</v>
      </c>
      <c r="I1380" s="1"/>
      <c r="K1380" s="1">
        <v>23</v>
      </c>
      <c r="L1380" s="5" t="str">
        <f t="shared" si="1"/>
        <v>Dominika Feketeová (23 r.)</v>
      </c>
      <c r="M1380" t="str">
        <f t="shared" si="2"/>
        <v>Feketeová</v>
      </c>
      <c r="N1380" s="8"/>
    </row>
    <row r="1381" spans="1:14" ht="12.75" hidden="1">
      <c r="A1381" s="1" t="str">
        <f t="shared" si="0"/>
        <v>BratislavaPoslanec7</v>
      </c>
      <c r="B1381" s="1" t="s">
        <v>302</v>
      </c>
      <c r="C1381" s="1" t="s">
        <v>2626</v>
      </c>
      <c r="D1381" s="1" t="s">
        <v>26</v>
      </c>
      <c r="E1381" s="1">
        <v>1</v>
      </c>
      <c r="F1381" s="1">
        <v>9</v>
      </c>
      <c r="G1381" s="1">
        <v>7</v>
      </c>
      <c r="H1381" s="1" t="s">
        <v>2635</v>
      </c>
      <c r="I1381" s="1"/>
      <c r="K1381" s="1">
        <v>44</v>
      </c>
      <c r="L1381" s="5" t="str">
        <f t="shared" si="1"/>
        <v>Marek Grebeči (44 r.)</v>
      </c>
      <c r="M1381" t="str">
        <f t="shared" si="2"/>
        <v>Grebeči</v>
      </c>
      <c r="N1381" s="8"/>
    </row>
    <row r="1382" spans="1:14" ht="12.75" hidden="1">
      <c r="A1382" s="1" t="str">
        <f t="shared" si="0"/>
        <v>BratislavaPoslanec8</v>
      </c>
      <c r="B1382" s="1" t="s">
        <v>302</v>
      </c>
      <c r="C1382" s="1" t="s">
        <v>2626</v>
      </c>
      <c r="D1382" s="1" t="s">
        <v>26</v>
      </c>
      <c r="E1382" s="1">
        <v>1</v>
      </c>
      <c r="F1382" s="1">
        <v>9</v>
      </c>
      <c r="G1382" s="1">
        <v>8</v>
      </c>
      <c r="H1382" s="1" t="s">
        <v>2636</v>
      </c>
      <c r="I1382" s="1" t="s">
        <v>28</v>
      </c>
      <c r="K1382" s="1">
        <v>35</v>
      </c>
      <c r="L1382" s="5" t="str">
        <f t="shared" si="1"/>
        <v>Mgr. Justin Horvatovič (35 r.)</v>
      </c>
      <c r="M1382" t="str">
        <f t="shared" si="2"/>
        <v>Horvatovič</v>
      </c>
      <c r="N1382" s="8"/>
    </row>
    <row r="1383" spans="1:14" ht="12.75" hidden="1">
      <c r="A1383" s="1" t="str">
        <f t="shared" si="0"/>
        <v>BratislavaPoslanec9</v>
      </c>
      <c r="B1383" s="1" t="s">
        <v>302</v>
      </c>
      <c r="C1383" s="1" t="s">
        <v>2626</v>
      </c>
      <c r="D1383" s="1" t="s">
        <v>26</v>
      </c>
      <c r="E1383" s="1">
        <v>1</v>
      </c>
      <c r="F1383" s="1">
        <v>9</v>
      </c>
      <c r="G1383" s="1">
        <v>9</v>
      </c>
      <c r="H1383" s="1" t="s">
        <v>2637</v>
      </c>
      <c r="I1383" s="1" t="s">
        <v>21</v>
      </c>
      <c r="K1383" s="1">
        <v>57</v>
      </c>
      <c r="L1383" s="5" t="str">
        <f t="shared" si="1"/>
        <v>Ing. Peter Jaslovský (57 r.)</v>
      </c>
      <c r="M1383" t="str">
        <f t="shared" si="2"/>
        <v>Jaslovský</v>
      </c>
      <c r="N1383" s="8"/>
    </row>
    <row r="1384" spans="1:14" ht="12.75" hidden="1">
      <c r="A1384" s="1" t="str">
        <f t="shared" si="0"/>
        <v>BratislavaPoslanec10</v>
      </c>
      <c r="B1384" s="1" t="s">
        <v>302</v>
      </c>
      <c r="C1384" s="1" t="s">
        <v>2626</v>
      </c>
      <c r="D1384" s="1" t="s">
        <v>26</v>
      </c>
      <c r="E1384" s="1">
        <v>1</v>
      </c>
      <c r="F1384" s="1">
        <v>9</v>
      </c>
      <c r="G1384" s="1">
        <v>10</v>
      </c>
      <c r="H1384" s="1" t="s">
        <v>2638</v>
      </c>
      <c r="I1384" s="1" t="s">
        <v>21</v>
      </c>
      <c r="K1384" s="1">
        <v>47</v>
      </c>
      <c r="L1384" s="5" t="str">
        <f t="shared" si="1"/>
        <v>Ing. Milín Kaňuščák (47 r.)</v>
      </c>
      <c r="M1384" t="str">
        <f t="shared" si="2"/>
        <v>Kaňuščák</v>
      </c>
      <c r="N1384" s="8"/>
    </row>
    <row r="1385" spans="1:14" ht="12.75" hidden="1">
      <c r="A1385" s="1" t="str">
        <f t="shared" si="0"/>
        <v>BratislavaPoslanec11</v>
      </c>
      <c r="B1385" s="1" t="s">
        <v>302</v>
      </c>
      <c r="C1385" s="1" t="s">
        <v>2626</v>
      </c>
      <c r="D1385" s="1" t="s">
        <v>26</v>
      </c>
      <c r="E1385" s="1">
        <v>1</v>
      </c>
      <c r="F1385" s="1">
        <v>9</v>
      </c>
      <c r="G1385" s="1">
        <v>11</v>
      </c>
      <c r="H1385" s="1" t="s">
        <v>2639</v>
      </c>
      <c r="I1385" s="1"/>
      <c r="K1385" s="1">
        <v>54</v>
      </c>
      <c r="L1385" s="5" t="str">
        <f t="shared" si="1"/>
        <v>Mária Knausová (54 r.)</v>
      </c>
      <c r="M1385" t="str">
        <f t="shared" si="2"/>
        <v>Knausová</v>
      </c>
      <c r="N1385" s="8"/>
    </row>
    <row r="1386" spans="1:14" ht="12.75" hidden="1">
      <c r="A1386" s="1" t="str">
        <f t="shared" si="0"/>
        <v>BratislavaPoslanec12</v>
      </c>
      <c r="B1386" s="1" t="s">
        <v>302</v>
      </c>
      <c r="C1386" s="1" t="s">
        <v>2626</v>
      </c>
      <c r="D1386" s="1" t="s">
        <v>26</v>
      </c>
      <c r="E1386" s="1">
        <v>1</v>
      </c>
      <c r="F1386" s="1">
        <v>9</v>
      </c>
      <c r="G1386" s="1">
        <v>12</v>
      </c>
      <c r="H1386" s="1" t="s">
        <v>2640</v>
      </c>
      <c r="I1386" s="1"/>
      <c r="K1386" s="1">
        <v>62</v>
      </c>
      <c r="L1386" s="5" t="str">
        <f t="shared" si="1"/>
        <v>Peter Koprla (62 r.)</v>
      </c>
      <c r="M1386" t="str">
        <f t="shared" si="2"/>
        <v>Koprla</v>
      </c>
      <c r="N1386" s="8"/>
    </row>
    <row r="1387" spans="1:14" ht="12.75" hidden="1">
      <c r="A1387" s="1" t="str">
        <f t="shared" si="0"/>
        <v>BratislavaPoslanec13</v>
      </c>
      <c r="B1387" s="1" t="s">
        <v>302</v>
      </c>
      <c r="C1387" s="1" t="s">
        <v>2626</v>
      </c>
      <c r="D1387" s="1" t="s">
        <v>26</v>
      </c>
      <c r="E1387" s="1">
        <v>1</v>
      </c>
      <c r="F1387" s="1">
        <v>9</v>
      </c>
      <c r="G1387" s="1">
        <v>13</v>
      </c>
      <c r="H1387" s="1" t="s">
        <v>2641</v>
      </c>
      <c r="I1387" s="1" t="s">
        <v>21</v>
      </c>
      <c r="K1387" s="1">
        <v>68</v>
      </c>
      <c r="L1387" s="5" t="str">
        <f t="shared" si="1"/>
        <v>Ing. Soňa Molnárová (68 r.)</v>
      </c>
      <c r="M1387" t="str">
        <f t="shared" si="2"/>
        <v>Molnárová</v>
      </c>
      <c r="N1387" s="8"/>
    </row>
    <row r="1388" spans="1:14" ht="12.75" hidden="1">
      <c r="A1388" s="1" t="str">
        <f t="shared" si="0"/>
        <v>BratislavaPoslanec14</v>
      </c>
      <c r="B1388" s="1" t="s">
        <v>302</v>
      </c>
      <c r="C1388" s="1" t="s">
        <v>2626</v>
      </c>
      <c r="D1388" s="1" t="s">
        <v>26</v>
      </c>
      <c r="E1388" s="1">
        <v>1</v>
      </c>
      <c r="F1388" s="1">
        <v>9</v>
      </c>
      <c r="G1388" s="1">
        <v>14</v>
      </c>
      <c r="H1388" s="1" t="s">
        <v>2642</v>
      </c>
      <c r="I1388" s="1" t="s">
        <v>21</v>
      </c>
      <c r="K1388" s="1">
        <v>41</v>
      </c>
      <c r="L1388" s="5" t="str">
        <f t="shared" si="1"/>
        <v>Ing. Martin Oťapka (41 r.)</v>
      </c>
      <c r="M1388" t="str">
        <f t="shared" si="2"/>
        <v>Oťapka</v>
      </c>
      <c r="N1388" s="8"/>
    </row>
    <row r="1389" spans="1:14" ht="12.75" hidden="1">
      <c r="A1389" s="1" t="str">
        <f t="shared" si="0"/>
        <v>BratislavaPoslanec15</v>
      </c>
      <c r="B1389" s="1" t="s">
        <v>302</v>
      </c>
      <c r="C1389" s="1" t="s">
        <v>2626</v>
      </c>
      <c r="D1389" s="1" t="s">
        <v>26</v>
      </c>
      <c r="E1389" s="1">
        <v>1</v>
      </c>
      <c r="F1389" s="1">
        <v>9</v>
      </c>
      <c r="G1389" s="1">
        <v>15</v>
      </c>
      <c r="H1389" s="1" t="s">
        <v>2643</v>
      </c>
      <c r="I1389" s="1" t="s">
        <v>21</v>
      </c>
      <c r="K1389" s="1">
        <v>40</v>
      </c>
      <c r="L1389" s="5" t="str">
        <f t="shared" si="1"/>
        <v>Ing. Katarína Pokrivčáková (40 r.)</v>
      </c>
      <c r="M1389" t="str">
        <f t="shared" si="2"/>
        <v>Pokrivčáková</v>
      </c>
      <c r="N1389" s="8"/>
    </row>
    <row r="1390" spans="1:14" ht="12.75" hidden="1">
      <c r="A1390" s="1" t="str">
        <f t="shared" si="0"/>
        <v>BratislavaPoslanec16</v>
      </c>
      <c r="B1390" s="1" t="s">
        <v>302</v>
      </c>
      <c r="C1390" s="1" t="s">
        <v>2626</v>
      </c>
      <c r="D1390" s="1" t="s">
        <v>26</v>
      </c>
      <c r="E1390" s="1">
        <v>1</v>
      </c>
      <c r="F1390" s="1">
        <v>9</v>
      </c>
      <c r="G1390" s="1">
        <v>16</v>
      </c>
      <c r="H1390" s="1" t="s">
        <v>2644</v>
      </c>
      <c r="I1390" s="1"/>
      <c r="K1390" s="1">
        <v>69</v>
      </c>
      <c r="L1390" s="5" t="str">
        <f t="shared" si="1"/>
        <v>Jozef Šimonovič (69 r.)</v>
      </c>
      <c r="M1390" t="str">
        <f t="shared" si="2"/>
        <v>Šimonovič</v>
      </c>
      <c r="N1390" s="8"/>
    </row>
    <row r="1391" spans="1:14" ht="12.75" hidden="1">
      <c r="A1391" s="1" t="str">
        <f t="shared" si="0"/>
        <v>BratislavaPoslanec17</v>
      </c>
      <c r="B1391" s="1" t="s">
        <v>302</v>
      </c>
      <c r="C1391" s="1" t="s">
        <v>2626</v>
      </c>
      <c r="D1391" s="1" t="s">
        <v>26</v>
      </c>
      <c r="E1391" s="1">
        <v>1</v>
      </c>
      <c r="F1391" s="1">
        <v>9</v>
      </c>
      <c r="G1391" s="1">
        <v>17</v>
      </c>
      <c r="H1391" s="1" t="s">
        <v>2645</v>
      </c>
      <c r="I1391" s="1" t="s">
        <v>21</v>
      </c>
      <c r="K1391" s="1">
        <v>41</v>
      </c>
      <c r="L1391" s="5" t="str">
        <f t="shared" si="1"/>
        <v>Ing. Stanislav Uhlár (41 r.)</v>
      </c>
      <c r="M1391" t="str">
        <f t="shared" si="2"/>
        <v>Uhlár</v>
      </c>
      <c r="N1391" s="8"/>
    </row>
    <row r="1392" spans="1:14" ht="12.75" hidden="1">
      <c r="A1392" s="1" t="str">
        <f t="shared" si="0"/>
        <v>BratislavaPoslanec18</v>
      </c>
      <c r="B1392" s="1" t="s">
        <v>302</v>
      </c>
      <c r="C1392" s="1" t="s">
        <v>2626</v>
      </c>
      <c r="D1392" s="1" t="s">
        <v>26</v>
      </c>
      <c r="E1392" s="1">
        <v>1</v>
      </c>
      <c r="F1392" s="1">
        <v>9</v>
      </c>
      <c r="G1392" s="1">
        <v>18</v>
      </c>
      <c r="H1392" s="1" t="s">
        <v>2646</v>
      </c>
      <c r="I1392" s="1"/>
      <c r="K1392" s="1">
        <v>51</v>
      </c>
      <c r="L1392" s="5" t="str">
        <f t="shared" si="1"/>
        <v>Róbert Vajda (51 r.)</v>
      </c>
      <c r="M1392" t="str">
        <f t="shared" si="2"/>
        <v>Vajda</v>
      </c>
      <c r="N1392" s="8"/>
    </row>
    <row r="1393" spans="1:14" ht="12.75" hidden="1">
      <c r="A1393" s="1" t="str">
        <f t="shared" si="0"/>
        <v>BratislavaPoslanec19</v>
      </c>
      <c r="B1393" s="1" t="s">
        <v>302</v>
      </c>
      <c r="C1393" s="1" t="s">
        <v>2626</v>
      </c>
      <c r="D1393" s="1" t="s">
        <v>26</v>
      </c>
      <c r="E1393" s="1">
        <v>1</v>
      </c>
      <c r="F1393" s="1">
        <v>9</v>
      </c>
      <c r="G1393" s="1">
        <v>19</v>
      </c>
      <c r="H1393" s="1" t="s">
        <v>624</v>
      </c>
      <c r="I1393" s="1" t="s">
        <v>48</v>
      </c>
      <c r="K1393" s="1">
        <v>36</v>
      </c>
      <c r="L1393" s="5" t="str">
        <f t="shared" si="1"/>
        <v>JUDr. Juraj Zeman (36 r.)</v>
      </c>
      <c r="M1393" t="str">
        <f t="shared" si="2"/>
        <v>Zeman</v>
      </c>
      <c r="N1393" s="8"/>
    </row>
    <row r="1394" spans="1:14" ht="12.75" hidden="1">
      <c r="A1394" s="1" t="str">
        <f t="shared" si="0"/>
        <v>BratislavaPoslanec20</v>
      </c>
      <c r="B1394" s="1" t="s">
        <v>302</v>
      </c>
      <c r="C1394" s="1" t="s">
        <v>2626</v>
      </c>
      <c r="D1394" s="1" t="s">
        <v>26</v>
      </c>
      <c r="E1394" s="1">
        <v>1</v>
      </c>
      <c r="F1394" s="1">
        <v>9</v>
      </c>
      <c r="G1394" s="1">
        <v>20</v>
      </c>
      <c r="H1394" s="1" t="s">
        <v>2647</v>
      </c>
      <c r="I1394" s="1"/>
      <c r="K1394" s="1">
        <v>44</v>
      </c>
      <c r="L1394" s="5" t="str">
        <f t="shared" si="1"/>
        <v>Marián Zeman (44 r.)</v>
      </c>
      <c r="M1394" t="str">
        <f t="shared" si="2"/>
        <v>Zeman</v>
      </c>
      <c r="N1394" s="8"/>
    </row>
    <row r="1395" spans="1:14" ht="12.75" hidden="1">
      <c r="A1395" s="1" t="str">
        <f t="shared" si="0"/>
        <v>BratislavaPoslanec21</v>
      </c>
      <c r="B1395" s="1" t="s">
        <v>302</v>
      </c>
      <c r="C1395" s="1" t="s">
        <v>2626</v>
      </c>
      <c r="D1395" s="1" t="s">
        <v>26</v>
      </c>
      <c r="E1395" s="1">
        <v>1</v>
      </c>
      <c r="F1395" s="1">
        <v>9</v>
      </c>
      <c r="G1395" s="1">
        <v>21</v>
      </c>
      <c r="H1395" s="1" t="s">
        <v>2648</v>
      </c>
      <c r="I1395" s="1" t="s">
        <v>2649</v>
      </c>
      <c r="K1395" s="1">
        <v>38</v>
      </c>
      <c r="L1395" s="5" t="str">
        <f t="shared" si="1"/>
        <v>Mag. iur. Matej Zeman (38 r.)</v>
      </c>
      <c r="M1395" t="str">
        <f t="shared" si="2"/>
        <v>Zeman</v>
      </c>
      <c r="N1395" s="8"/>
    </row>
    <row r="1396" spans="1:14" ht="12.75" hidden="1">
      <c r="A1396" s="1" t="str">
        <f t="shared" si="0"/>
        <v>BratislavaStarosta1</v>
      </c>
      <c r="B1396" s="1" t="s">
        <v>302</v>
      </c>
      <c r="C1396" s="1" t="s">
        <v>2650</v>
      </c>
      <c r="D1396" s="1" t="s">
        <v>988</v>
      </c>
      <c r="E1396" s="1">
        <v>0</v>
      </c>
      <c r="F1396" s="1">
        <v>1</v>
      </c>
      <c r="G1396" s="1">
        <v>1</v>
      </c>
      <c r="H1396" s="1" t="s">
        <v>522</v>
      </c>
      <c r="I1396" s="1" t="s">
        <v>162</v>
      </c>
      <c r="K1396" s="1">
        <v>44</v>
      </c>
      <c r="L1396" s="5" t="str">
        <f t="shared" si="1"/>
        <v>JUDr. Ing. Martin Kuruc (44 r.)</v>
      </c>
      <c r="M1396" t="str">
        <f t="shared" si="2"/>
        <v>Kuruc</v>
      </c>
      <c r="N1396" s="8"/>
    </row>
    <row r="1397" spans="1:14" ht="12.75" hidden="1">
      <c r="A1397" s="1" t="str">
        <f t="shared" si="0"/>
        <v>BratislavaStarosta1</v>
      </c>
      <c r="B1397" s="1" t="s">
        <v>302</v>
      </c>
      <c r="C1397" s="1" t="s">
        <v>2650</v>
      </c>
      <c r="D1397" s="1" t="s">
        <v>988</v>
      </c>
      <c r="E1397" s="1">
        <v>0</v>
      </c>
      <c r="F1397" s="1">
        <v>1</v>
      </c>
      <c r="G1397" s="1">
        <v>1</v>
      </c>
      <c r="H1397" s="1" t="s">
        <v>525</v>
      </c>
      <c r="I1397" s="1" t="s">
        <v>2651</v>
      </c>
      <c r="K1397" s="1">
        <v>38</v>
      </c>
      <c r="L1397" s="5" t="str">
        <f t="shared" si="1"/>
        <v>PhD Mg Marián Nagy (38 r.)</v>
      </c>
      <c r="M1397" t="str">
        <f t="shared" si="2"/>
        <v>Nagy</v>
      </c>
      <c r="N1397" s="8"/>
    </row>
    <row r="1398" spans="1:14" ht="12.75" hidden="1">
      <c r="A1398" s="1" t="str">
        <f t="shared" si="0"/>
        <v>BratislavaPoslanec1</v>
      </c>
      <c r="B1398" s="1" t="s">
        <v>302</v>
      </c>
      <c r="C1398" s="1" t="s">
        <v>2650</v>
      </c>
      <c r="D1398" s="1" t="s">
        <v>26</v>
      </c>
      <c r="E1398" s="1">
        <v>1</v>
      </c>
      <c r="F1398" s="1">
        <v>3</v>
      </c>
      <c r="G1398" s="1">
        <v>1</v>
      </c>
      <c r="H1398" s="1" t="s">
        <v>2652</v>
      </c>
      <c r="I1398" s="1" t="s">
        <v>21</v>
      </c>
      <c r="K1398" s="1">
        <v>38</v>
      </c>
      <c r="L1398" s="5" t="str">
        <f t="shared" si="1"/>
        <v>Ing. Tamara Čižmárová (38 r.)</v>
      </c>
      <c r="M1398" t="str">
        <f t="shared" si="2"/>
        <v>Čižmárová</v>
      </c>
      <c r="N1398" s="8"/>
    </row>
    <row r="1399" spans="1:14" ht="12.75" hidden="1">
      <c r="A1399" s="1" t="str">
        <f t="shared" si="0"/>
        <v>BratislavaPoslanec2</v>
      </c>
      <c r="B1399" s="1" t="s">
        <v>302</v>
      </c>
      <c r="C1399" s="1" t="s">
        <v>2650</v>
      </c>
      <c r="D1399" s="1" t="s">
        <v>26</v>
      </c>
      <c r="E1399" s="1">
        <v>1</v>
      </c>
      <c r="F1399" s="1">
        <v>3</v>
      </c>
      <c r="G1399" s="1">
        <v>2</v>
      </c>
      <c r="H1399" s="1" t="s">
        <v>2653</v>
      </c>
      <c r="I1399" s="1"/>
      <c r="K1399" s="1">
        <v>33</v>
      </c>
      <c r="L1399" s="5" t="str">
        <f t="shared" si="1"/>
        <v>Pavel Drozd (33 r.)</v>
      </c>
      <c r="M1399" t="str">
        <f t="shared" si="2"/>
        <v>Drozd</v>
      </c>
      <c r="N1399" s="8"/>
    </row>
    <row r="1400" spans="1:14" ht="12.75" hidden="1">
      <c r="A1400" s="1" t="str">
        <f t="shared" si="0"/>
        <v>BratislavaPoslanec3</v>
      </c>
      <c r="B1400" s="1" t="s">
        <v>302</v>
      </c>
      <c r="C1400" s="1" t="s">
        <v>2650</v>
      </c>
      <c r="D1400" s="1" t="s">
        <v>26</v>
      </c>
      <c r="E1400" s="1">
        <v>1</v>
      </c>
      <c r="F1400" s="1">
        <v>3</v>
      </c>
      <c r="G1400" s="1">
        <v>3</v>
      </c>
      <c r="H1400" s="1" t="s">
        <v>511</v>
      </c>
      <c r="I1400" s="1" t="s">
        <v>21</v>
      </c>
      <c r="K1400" s="1">
        <v>43</v>
      </c>
      <c r="L1400" s="5" t="str">
        <f t="shared" si="1"/>
        <v>Ing. Tomáš Galo (43 r.)</v>
      </c>
      <c r="M1400" t="str">
        <f t="shared" si="2"/>
        <v>Galo</v>
      </c>
      <c r="N1400" s="8"/>
    </row>
    <row r="1401" spans="1:14" ht="12.75" hidden="1">
      <c r="A1401" s="1" t="str">
        <f t="shared" si="0"/>
        <v>BratislavaPoslanec4</v>
      </c>
      <c r="B1401" s="1" t="s">
        <v>302</v>
      </c>
      <c r="C1401" s="1" t="s">
        <v>2650</v>
      </c>
      <c r="D1401" s="1" t="s">
        <v>26</v>
      </c>
      <c r="E1401" s="1">
        <v>1</v>
      </c>
      <c r="F1401" s="1">
        <v>3</v>
      </c>
      <c r="G1401" s="1">
        <v>4</v>
      </c>
      <c r="H1401" s="1" t="s">
        <v>514</v>
      </c>
      <c r="I1401" s="1" t="s">
        <v>21</v>
      </c>
      <c r="K1401" s="1">
        <v>46</v>
      </c>
      <c r="L1401" s="5" t="str">
        <f t="shared" si="1"/>
        <v>Ing. Jozef Gosť (46 r.)</v>
      </c>
      <c r="M1401" t="str">
        <f t="shared" si="2"/>
        <v>Gosť</v>
      </c>
      <c r="N1401" s="8"/>
    </row>
    <row r="1402" spans="1:14" ht="12.75" hidden="1">
      <c r="A1402" s="1" t="str">
        <f t="shared" si="0"/>
        <v>BratislavaPoslanec5</v>
      </c>
      <c r="B1402" s="1" t="s">
        <v>302</v>
      </c>
      <c r="C1402" s="1" t="s">
        <v>2650</v>
      </c>
      <c r="D1402" s="1" t="s">
        <v>26</v>
      </c>
      <c r="E1402" s="1">
        <v>1</v>
      </c>
      <c r="F1402" s="1">
        <v>3</v>
      </c>
      <c r="G1402" s="1">
        <v>5</v>
      </c>
      <c r="H1402" s="1" t="s">
        <v>2654</v>
      </c>
      <c r="I1402" s="1" t="s">
        <v>28</v>
      </c>
      <c r="K1402" s="1">
        <v>39</v>
      </c>
      <c r="L1402" s="5" t="str">
        <f t="shared" si="1"/>
        <v>Mgr. Robert Greizinger (39 r.)</v>
      </c>
      <c r="M1402" t="str">
        <f t="shared" si="2"/>
        <v>Greizinger</v>
      </c>
      <c r="N1402" s="8"/>
    </row>
    <row r="1403" spans="1:14" ht="12.75" hidden="1">
      <c r="A1403" s="1" t="str">
        <f t="shared" si="0"/>
        <v>BratislavaPoslanec6</v>
      </c>
      <c r="B1403" s="1" t="s">
        <v>302</v>
      </c>
      <c r="C1403" s="1" t="s">
        <v>2650</v>
      </c>
      <c r="D1403" s="1" t="s">
        <v>26</v>
      </c>
      <c r="E1403" s="1">
        <v>1</v>
      </c>
      <c r="F1403" s="1">
        <v>3</v>
      </c>
      <c r="G1403" s="1">
        <v>6</v>
      </c>
      <c r="H1403" s="1" t="s">
        <v>2655</v>
      </c>
      <c r="I1403" s="1" t="s">
        <v>21</v>
      </c>
      <c r="K1403" s="1">
        <v>53</v>
      </c>
      <c r="L1403" s="5" t="str">
        <f t="shared" si="1"/>
        <v>Ing. Juraj Jakubec (53 r.)</v>
      </c>
      <c r="M1403" t="str">
        <f t="shared" si="2"/>
        <v>Jakubec</v>
      </c>
      <c r="N1403" s="8"/>
    </row>
    <row r="1404" spans="1:14" ht="12.75" hidden="1">
      <c r="A1404" s="1" t="str">
        <f t="shared" si="0"/>
        <v>BratislavaPoslanec7</v>
      </c>
      <c r="B1404" s="1" t="s">
        <v>302</v>
      </c>
      <c r="C1404" s="1" t="s">
        <v>2650</v>
      </c>
      <c r="D1404" s="1" t="s">
        <v>26</v>
      </c>
      <c r="E1404" s="1">
        <v>1</v>
      </c>
      <c r="F1404" s="1">
        <v>3</v>
      </c>
      <c r="G1404" s="1">
        <v>7</v>
      </c>
      <c r="H1404" s="1" t="s">
        <v>2656</v>
      </c>
      <c r="I1404" s="1"/>
      <c r="K1404" s="1">
        <v>19</v>
      </c>
      <c r="L1404" s="5" t="str">
        <f t="shared" si="1"/>
        <v>Lukáš Královič (19 r.)</v>
      </c>
      <c r="M1404" t="str">
        <f t="shared" si="2"/>
        <v>Královič</v>
      </c>
      <c r="N1404" s="8"/>
    </row>
    <row r="1405" spans="1:14" ht="12.75" hidden="1">
      <c r="A1405" s="1" t="str">
        <f t="shared" si="0"/>
        <v>BratislavaPoslanec8</v>
      </c>
      <c r="B1405" s="1" t="s">
        <v>302</v>
      </c>
      <c r="C1405" s="1" t="s">
        <v>2650</v>
      </c>
      <c r="D1405" s="1" t="s">
        <v>26</v>
      </c>
      <c r="E1405" s="1">
        <v>1</v>
      </c>
      <c r="F1405" s="1">
        <v>3</v>
      </c>
      <c r="G1405" s="1">
        <v>8</v>
      </c>
      <c r="H1405" s="1" t="s">
        <v>468</v>
      </c>
      <c r="I1405" s="1" t="s">
        <v>21</v>
      </c>
      <c r="K1405" s="1">
        <v>53</v>
      </c>
      <c r="L1405" s="5" t="str">
        <f t="shared" si="1"/>
        <v>Ing. Ivo Nemčič (53 r.)</v>
      </c>
      <c r="M1405" t="str">
        <f t="shared" si="2"/>
        <v>Nemčič</v>
      </c>
      <c r="N1405" s="8"/>
    </row>
    <row r="1406" spans="1:14" ht="12.75" hidden="1">
      <c r="A1406" s="1" t="str">
        <f t="shared" si="0"/>
        <v>BratislavaPoslanec9</v>
      </c>
      <c r="B1406" s="1" t="s">
        <v>302</v>
      </c>
      <c r="C1406" s="1" t="s">
        <v>2650</v>
      </c>
      <c r="D1406" s="1" t="s">
        <v>26</v>
      </c>
      <c r="E1406" s="1">
        <v>1</v>
      </c>
      <c r="F1406" s="1">
        <v>3</v>
      </c>
      <c r="G1406" s="1">
        <v>9</v>
      </c>
      <c r="H1406" s="1" t="s">
        <v>2657</v>
      </c>
      <c r="I1406" s="1" t="s">
        <v>127</v>
      </c>
      <c r="K1406" s="1">
        <v>71</v>
      </c>
      <c r="L1406" s="5" t="str">
        <f t="shared" si="1"/>
        <v>Ing. arch. Dušan Nemec (71 r.)</v>
      </c>
      <c r="M1406" t="str">
        <f t="shared" si="2"/>
        <v>Nemec</v>
      </c>
      <c r="N1406" s="8"/>
    </row>
    <row r="1407" spans="1:14" ht="12.75" hidden="1">
      <c r="A1407" s="1" t="str">
        <f t="shared" si="0"/>
        <v>BratislavaPoslanec10</v>
      </c>
      <c r="B1407" s="1" t="s">
        <v>302</v>
      </c>
      <c r="C1407" s="1" t="s">
        <v>2650</v>
      </c>
      <c r="D1407" s="1" t="s">
        <v>26</v>
      </c>
      <c r="E1407" s="1">
        <v>1</v>
      </c>
      <c r="F1407" s="1">
        <v>3</v>
      </c>
      <c r="G1407" s="1">
        <v>10</v>
      </c>
      <c r="H1407" s="1" t="s">
        <v>2658</v>
      </c>
      <c r="I1407" s="1" t="s">
        <v>41</v>
      </c>
      <c r="J1407" s="1" t="s">
        <v>330</v>
      </c>
      <c r="K1407" s="1">
        <v>50</v>
      </c>
      <c r="L1407" s="5" t="str">
        <f t="shared" si="1"/>
        <v>PhDr. Eva Samolejová MPH (50 r.)</v>
      </c>
      <c r="M1407" t="str">
        <f t="shared" si="2"/>
        <v>Samolejová</v>
      </c>
      <c r="N1407" s="8"/>
    </row>
    <row r="1408" spans="1:14" ht="12.75" hidden="1">
      <c r="A1408" s="1" t="str">
        <f t="shared" si="0"/>
        <v>BratislavaPoslanec11</v>
      </c>
      <c r="B1408" s="1" t="s">
        <v>302</v>
      </c>
      <c r="C1408" s="1" t="s">
        <v>2650</v>
      </c>
      <c r="D1408" s="1" t="s">
        <v>26</v>
      </c>
      <c r="E1408" s="1">
        <v>1</v>
      </c>
      <c r="F1408" s="1">
        <v>3</v>
      </c>
      <c r="G1408" s="1">
        <v>11</v>
      </c>
      <c r="H1408" s="1" t="s">
        <v>535</v>
      </c>
      <c r="I1408" s="1" t="s">
        <v>21</v>
      </c>
      <c r="K1408" s="1">
        <v>59</v>
      </c>
      <c r="L1408" s="5" t="str">
        <f t="shared" si="1"/>
        <v>Ing. Milan Šindler (59 r.)</v>
      </c>
      <c r="M1408" t="str">
        <f t="shared" si="2"/>
        <v>Šindler</v>
      </c>
      <c r="N1408" s="8"/>
    </row>
    <row r="1409" spans="1:14" ht="12.75" hidden="1">
      <c r="A1409" s="1" t="str">
        <f t="shared" si="0"/>
        <v>BratislavaPoslanec12</v>
      </c>
      <c r="B1409" s="1" t="s">
        <v>302</v>
      </c>
      <c r="C1409" s="1" t="s">
        <v>2650</v>
      </c>
      <c r="D1409" s="1" t="s">
        <v>26</v>
      </c>
      <c r="E1409" s="1">
        <v>1</v>
      </c>
      <c r="F1409" s="1">
        <v>3</v>
      </c>
      <c r="G1409" s="1">
        <v>12</v>
      </c>
      <c r="H1409" s="1" t="s">
        <v>2659</v>
      </c>
      <c r="I1409" s="1" t="s">
        <v>21</v>
      </c>
      <c r="K1409" s="1">
        <v>45</v>
      </c>
      <c r="L1409" s="5" t="str">
        <f t="shared" si="1"/>
        <v>Ing. Tibor Zajíc (45 r.)</v>
      </c>
      <c r="M1409" t="str">
        <f t="shared" si="2"/>
        <v>Zajíc</v>
      </c>
      <c r="N1409" s="8"/>
    </row>
    <row r="1410" spans="1:14" ht="12.75" hidden="1">
      <c r="A1410" s="1" t="str">
        <f t="shared" si="0"/>
        <v>BratislavaPoslanec1</v>
      </c>
      <c r="B1410" s="1" t="s">
        <v>302</v>
      </c>
      <c r="C1410" s="1" t="s">
        <v>2650</v>
      </c>
      <c r="D1410" s="1" t="s">
        <v>26</v>
      </c>
      <c r="E1410" s="1">
        <v>2</v>
      </c>
      <c r="F1410" s="1">
        <v>6</v>
      </c>
      <c r="G1410" s="1">
        <v>1</v>
      </c>
      <c r="H1410" s="1" t="s">
        <v>2660</v>
      </c>
      <c r="I1410" s="1" t="s">
        <v>2661</v>
      </c>
      <c r="K1410" s="1">
        <v>61</v>
      </c>
      <c r="L1410" s="5" t="str">
        <f t="shared" si="1"/>
        <v>PaedDr. Mgr. Eva Antalíková (61 r.)</v>
      </c>
      <c r="M1410" t="str">
        <f t="shared" si="2"/>
        <v>Antalíková</v>
      </c>
      <c r="N1410" s="8"/>
    </row>
    <row r="1411" spans="1:14" ht="12.75" hidden="1">
      <c r="A1411" s="1" t="str">
        <f t="shared" si="0"/>
        <v>BratislavaPoslanec2</v>
      </c>
      <c r="B1411" s="1" t="s">
        <v>302</v>
      </c>
      <c r="C1411" s="1" t="s">
        <v>2650</v>
      </c>
      <c r="D1411" s="1" t="s">
        <v>26</v>
      </c>
      <c r="E1411" s="1">
        <v>2</v>
      </c>
      <c r="F1411" s="1">
        <v>6</v>
      </c>
      <c r="G1411" s="1">
        <v>2</v>
      </c>
      <c r="H1411" s="1" t="s">
        <v>2662</v>
      </c>
      <c r="I1411" s="1" t="s">
        <v>21</v>
      </c>
      <c r="K1411" s="1">
        <v>58</v>
      </c>
      <c r="L1411" s="5" t="str">
        <f t="shared" si="1"/>
        <v>Ing. Milan Antolík (58 r.)</v>
      </c>
      <c r="M1411" t="str">
        <f t="shared" si="2"/>
        <v>Antolík</v>
      </c>
      <c r="N1411" s="8"/>
    </row>
    <row r="1412" spans="1:14" ht="12.75" hidden="1">
      <c r="A1412" s="1" t="str">
        <f t="shared" si="0"/>
        <v>BratislavaPoslanec3</v>
      </c>
      <c r="B1412" s="1" t="s">
        <v>302</v>
      </c>
      <c r="C1412" s="1" t="s">
        <v>2650</v>
      </c>
      <c r="D1412" s="1" t="s">
        <v>26</v>
      </c>
      <c r="E1412" s="1">
        <v>2</v>
      </c>
      <c r="F1412" s="1">
        <v>6</v>
      </c>
      <c r="G1412" s="1">
        <v>3</v>
      </c>
      <c r="H1412" s="1" t="s">
        <v>2663</v>
      </c>
      <c r="I1412" s="1" t="s">
        <v>48</v>
      </c>
      <c r="K1412" s="1">
        <v>39</v>
      </c>
      <c r="L1412" s="5" t="str">
        <f t="shared" si="1"/>
        <v>JUDr. Marcel Boris (39 r.)</v>
      </c>
      <c r="M1412" t="str">
        <f t="shared" si="2"/>
        <v>Boris</v>
      </c>
      <c r="N1412" s="8"/>
    </row>
    <row r="1413" spans="1:14" ht="12.75" hidden="1">
      <c r="A1413" s="1" t="str">
        <f t="shared" si="0"/>
        <v>BratislavaPoslanec4</v>
      </c>
      <c r="B1413" s="1" t="s">
        <v>302</v>
      </c>
      <c r="C1413" s="1" t="s">
        <v>2650</v>
      </c>
      <c r="D1413" s="1" t="s">
        <v>26</v>
      </c>
      <c r="E1413" s="1">
        <v>2</v>
      </c>
      <c r="F1413" s="1">
        <v>6</v>
      </c>
      <c r="G1413" s="1">
        <v>4</v>
      </c>
      <c r="H1413" s="1" t="s">
        <v>2664</v>
      </c>
      <c r="I1413" s="1" t="s">
        <v>41</v>
      </c>
      <c r="K1413" s="1">
        <v>40</v>
      </c>
      <c r="L1413" s="5" t="str">
        <f t="shared" si="1"/>
        <v>PhDr. Stanislav Bruna (40 r.)</v>
      </c>
      <c r="M1413" t="str">
        <f t="shared" si="2"/>
        <v>Bruna</v>
      </c>
      <c r="N1413" s="8"/>
    </row>
    <row r="1414" spans="1:14" ht="12.75" hidden="1">
      <c r="A1414" s="1" t="str">
        <f t="shared" si="0"/>
        <v>BratislavaPoslanec5</v>
      </c>
      <c r="B1414" s="1" t="s">
        <v>302</v>
      </c>
      <c r="C1414" s="1" t="s">
        <v>2650</v>
      </c>
      <c r="D1414" s="1" t="s">
        <v>26</v>
      </c>
      <c r="E1414" s="1">
        <v>2</v>
      </c>
      <c r="F1414" s="1">
        <v>6</v>
      </c>
      <c r="G1414" s="1">
        <v>5</v>
      </c>
      <c r="H1414" s="1" t="s">
        <v>2665</v>
      </c>
      <c r="I1414" s="1" t="s">
        <v>21</v>
      </c>
      <c r="K1414" s="1">
        <v>51</v>
      </c>
      <c r="L1414" s="5" t="str">
        <f t="shared" si="1"/>
        <v>Ing. Anton Daniel (51 r.)</v>
      </c>
      <c r="M1414" t="str">
        <f t="shared" si="2"/>
        <v>Daniel</v>
      </c>
      <c r="N1414" s="8"/>
    </row>
    <row r="1415" spans="1:14" ht="12.75" hidden="1">
      <c r="A1415" s="1" t="str">
        <f t="shared" si="0"/>
        <v>BratislavaPoslanec6</v>
      </c>
      <c r="B1415" s="1" t="s">
        <v>302</v>
      </c>
      <c r="C1415" s="1" t="s">
        <v>2650</v>
      </c>
      <c r="D1415" s="1" t="s">
        <v>26</v>
      </c>
      <c r="E1415" s="1">
        <v>2</v>
      </c>
      <c r="F1415" s="1">
        <v>6</v>
      </c>
      <c r="G1415" s="1">
        <v>6</v>
      </c>
      <c r="H1415" s="1" t="s">
        <v>2666</v>
      </c>
      <c r="I1415" s="1" t="s">
        <v>28</v>
      </c>
      <c r="K1415" s="1">
        <v>56</v>
      </c>
      <c r="L1415" s="5" t="str">
        <f t="shared" si="1"/>
        <v>Mgr. Monika Jucková (56 r.)</v>
      </c>
      <c r="M1415" t="str">
        <f t="shared" si="2"/>
        <v>Jucková</v>
      </c>
      <c r="N1415" s="8"/>
    </row>
    <row r="1416" spans="1:14" ht="12.75" hidden="1">
      <c r="A1416" s="1" t="str">
        <f t="shared" si="0"/>
        <v>BratislavaPoslanec7</v>
      </c>
      <c r="B1416" s="1" t="s">
        <v>302</v>
      </c>
      <c r="C1416" s="1" t="s">
        <v>2650</v>
      </c>
      <c r="D1416" s="1" t="s">
        <v>26</v>
      </c>
      <c r="E1416" s="1">
        <v>2</v>
      </c>
      <c r="F1416" s="1">
        <v>6</v>
      </c>
      <c r="G1416" s="1">
        <v>7</v>
      </c>
      <c r="H1416" s="1" t="s">
        <v>2667</v>
      </c>
      <c r="I1416" s="1"/>
      <c r="K1416" s="1">
        <v>48</v>
      </c>
      <c r="L1416" s="5" t="str">
        <f t="shared" si="1"/>
        <v>Božena Krajcsovicsová (48 r.)</v>
      </c>
      <c r="M1416" t="str">
        <f t="shared" si="2"/>
        <v>Krajcsovicsová</v>
      </c>
      <c r="N1416" s="8"/>
    </row>
    <row r="1417" spans="1:14" ht="12.75" hidden="1">
      <c r="A1417" s="1" t="str">
        <f t="shared" si="0"/>
        <v>BratislavaPoslanec8</v>
      </c>
      <c r="B1417" s="1" t="s">
        <v>302</v>
      </c>
      <c r="C1417" s="1" t="s">
        <v>2650</v>
      </c>
      <c r="D1417" s="1" t="s">
        <v>26</v>
      </c>
      <c r="E1417" s="1">
        <v>2</v>
      </c>
      <c r="F1417" s="1">
        <v>6</v>
      </c>
      <c r="G1417" s="1">
        <v>8</v>
      </c>
      <c r="H1417" s="1" t="s">
        <v>2668</v>
      </c>
      <c r="I1417" s="1" t="s">
        <v>21</v>
      </c>
      <c r="K1417" s="1">
        <v>56</v>
      </c>
      <c r="L1417" s="5" t="str">
        <f t="shared" si="1"/>
        <v>Ing. Oľga Kubalíková (56 r.)</v>
      </c>
      <c r="M1417" t="str">
        <f t="shared" si="2"/>
        <v>Kubalíková</v>
      </c>
      <c r="N1417" s="8"/>
    </row>
    <row r="1418" spans="1:14" ht="12.75" hidden="1">
      <c r="A1418" s="1" t="str">
        <f t="shared" si="0"/>
        <v>BratislavaPoslanec9</v>
      </c>
      <c r="B1418" s="1" t="s">
        <v>302</v>
      </c>
      <c r="C1418" s="1" t="s">
        <v>2650</v>
      </c>
      <c r="D1418" s="1" t="s">
        <v>26</v>
      </c>
      <c r="E1418" s="1">
        <v>2</v>
      </c>
      <c r="F1418" s="1">
        <v>6</v>
      </c>
      <c r="G1418" s="1">
        <v>9</v>
      </c>
      <c r="H1418" s="1" t="s">
        <v>2669</v>
      </c>
      <c r="I1418" s="1" t="s">
        <v>21</v>
      </c>
      <c r="K1418" s="1">
        <v>55</v>
      </c>
      <c r="L1418" s="5" t="str">
        <f t="shared" si="1"/>
        <v>Ing. Ladislav Kugler (55 r.)</v>
      </c>
      <c r="M1418" t="str">
        <f t="shared" si="2"/>
        <v>Kugler</v>
      </c>
      <c r="N1418" s="8"/>
    </row>
    <row r="1419" spans="1:14" ht="12.75" hidden="1">
      <c r="A1419" s="1" t="str">
        <f t="shared" si="0"/>
        <v>BratislavaPoslanec10</v>
      </c>
      <c r="B1419" s="1" t="s">
        <v>302</v>
      </c>
      <c r="C1419" s="1" t="s">
        <v>2650</v>
      </c>
      <c r="D1419" s="1" t="s">
        <v>26</v>
      </c>
      <c r="E1419" s="1">
        <v>2</v>
      </c>
      <c r="F1419" s="1">
        <v>6</v>
      </c>
      <c r="G1419" s="1">
        <v>10</v>
      </c>
      <c r="H1419" s="1" t="s">
        <v>2670</v>
      </c>
      <c r="I1419" s="1" t="s">
        <v>28</v>
      </c>
      <c r="K1419" s="1">
        <v>40</v>
      </c>
      <c r="L1419" s="5" t="str">
        <f t="shared" si="1"/>
        <v>Mgr. Tomáš Kuna (40 r.)</v>
      </c>
      <c r="M1419" t="str">
        <f t="shared" si="2"/>
        <v>Kuna</v>
      </c>
      <c r="N1419" s="8"/>
    </row>
    <row r="1420" spans="1:14" ht="12.75" hidden="1">
      <c r="A1420" s="1" t="str">
        <f t="shared" si="0"/>
        <v>BratislavaPoslanec11</v>
      </c>
      <c r="B1420" s="1" t="s">
        <v>302</v>
      </c>
      <c r="C1420" s="1" t="s">
        <v>2650</v>
      </c>
      <c r="D1420" s="1" t="s">
        <v>26</v>
      </c>
      <c r="E1420" s="1">
        <v>2</v>
      </c>
      <c r="F1420" s="1">
        <v>6</v>
      </c>
      <c r="G1420" s="1">
        <v>11</v>
      </c>
      <c r="H1420" s="1" t="s">
        <v>2671</v>
      </c>
      <c r="I1420" s="1" t="s">
        <v>28</v>
      </c>
      <c r="K1420" s="1">
        <v>42</v>
      </c>
      <c r="L1420" s="5" t="str">
        <f t="shared" si="1"/>
        <v>Mgr. Zuzana Magálová (42 r.)</v>
      </c>
      <c r="M1420" t="str">
        <f t="shared" si="2"/>
        <v>Magálová</v>
      </c>
      <c r="N1420" s="8"/>
    </row>
    <row r="1421" spans="1:14" ht="12.75" hidden="1">
      <c r="A1421" s="1" t="str">
        <f t="shared" si="0"/>
        <v>BratislavaPoslanec12</v>
      </c>
      <c r="B1421" s="1" t="s">
        <v>302</v>
      </c>
      <c r="C1421" s="1" t="s">
        <v>2650</v>
      </c>
      <c r="D1421" s="1" t="s">
        <v>26</v>
      </c>
      <c r="E1421" s="1">
        <v>2</v>
      </c>
      <c r="F1421" s="1">
        <v>6</v>
      </c>
      <c r="G1421" s="1">
        <v>12</v>
      </c>
      <c r="H1421" s="1" t="s">
        <v>2672</v>
      </c>
      <c r="I1421" s="1"/>
      <c r="K1421" s="1">
        <v>33</v>
      </c>
      <c r="L1421" s="5" t="str">
        <f t="shared" si="1"/>
        <v>Jakub Morávek (33 r.)</v>
      </c>
      <c r="M1421" t="str">
        <f t="shared" si="2"/>
        <v>Morávek</v>
      </c>
      <c r="N1421" s="8"/>
    </row>
    <row r="1422" spans="1:14" ht="12.75" hidden="1">
      <c r="A1422" s="1" t="str">
        <f t="shared" si="0"/>
        <v>BratislavaPoslanec13</v>
      </c>
      <c r="B1422" s="1" t="s">
        <v>302</v>
      </c>
      <c r="C1422" s="1" t="s">
        <v>2650</v>
      </c>
      <c r="D1422" s="1" t="s">
        <v>26</v>
      </c>
      <c r="E1422" s="1">
        <v>2</v>
      </c>
      <c r="F1422" s="1">
        <v>6</v>
      </c>
      <c r="G1422" s="1">
        <v>13</v>
      </c>
      <c r="H1422" s="1" t="s">
        <v>2673</v>
      </c>
      <c r="I1422" s="1"/>
      <c r="K1422" s="1">
        <v>30</v>
      </c>
      <c r="L1422" s="5" t="str">
        <f t="shared" si="1"/>
        <v>Erik Morgenstein (30 r.)</v>
      </c>
      <c r="M1422" t="str">
        <f t="shared" si="2"/>
        <v>Morgenstein</v>
      </c>
      <c r="N1422" s="8"/>
    </row>
    <row r="1423" spans="1:14" ht="12.75" hidden="1">
      <c r="A1423" s="1" t="str">
        <f t="shared" si="0"/>
        <v>BratislavaPoslanec14</v>
      </c>
      <c r="B1423" s="1" t="s">
        <v>302</v>
      </c>
      <c r="C1423" s="1" t="s">
        <v>2650</v>
      </c>
      <c r="D1423" s="1" t="s">
        <v>26</v>
      </c>
      <c r="E1423" s="1">
        <v>2</v>
      </c>
      <c r="F1423" s="1">
        <v>6</v>
      </c>
      <c r="G1423" s="1">
        <v>14</v>
      </c>
      <c r="H1423" s="1" t="s">
        <v>2674</v>
      </c>
      <c r="I1423" s="1" t="s">
        <v>21</v>
      </c>
      <c r="K1423" s="1">
        <v>58</v>
      </c>
      <c r="L1423" s="5" t="str">
        <f t="shared" si="1"/>
        <v>Ing. Anna Murcinová (58 r.)</v>
      </c>
      <c r="M1423" t="str">
        <f t="shared" si="2"/>
        <v>Murcinová</v>
      </c>
      <c r="N1423" s="8"/>
    </row>
    <row r="1424" spans="1:14" ht="12.75" hidden="1">
      <c r="A1424" s="1" t="str">
        <f t="shared" si="0"/>
        <v>BratislavaPoslanec15</v>
      </c>
      <c r="B1424" s="1" t="s">
        <v>302</v>
      </c>
      <c r="C1424" s="1" t="s">
        <v>2650</v>
      </c>
      <c r="D1424" s="1" t="s">
        <v>26</v>
      </c>
      <c r="E1424" s="1">
        <v>2</v>
      </c>
      <c r="F1424" s="1">
        <v>6</v>
      </c>
      <c r="G1424" s="1">
        <v>15</v>
      </c>
      <c r="H1424" s="1" t="s">
        <v>2675</v>
      </c>
      <c r="I1424" s="1" t="s">
        <v>526</v>
      </c>
      <c r="K1424" s="1">
        <v>38</v>
      </c>
      <c r="L1424" s="5" t="str">
        <f t="shared" si="1"/>
        <v>PhDr. Mgr. Marian Nagy (38 r.)</v>
      </c>
      <c r="M1424" t="str">
        <f t="shared" si="2"/>
        <v>Nagy</v>
      </c>
      <c r="N1424" s="8"/>
    </row>
    <row r="1425" spans="1:14" ht="12.75" hidden="1">
      <c r="A1425" s="1" t="str">
        <f t="shared" si="0"/>
        <v>BratislavaPoslanec16</v>
      </c>
      <c r="B1425" s="1" t="s">
        <v>302</v>
      </c>
      <c r="C1425" s="1" t="s">
        <v>2650</v>
      </c>
      <c r="D1425" s="1" t="s">
        <v>26</v>
      </c>
      <c r="E1425" s="1">
        <v>2</v>
      </c>
      <c r="F1425" s="1">
        <v>6</v>
      </c>
      <c r="G1425" s="1">
        <v>16</v>
      </c>
      <c r="H1425" s="1" t="s">
        <v>2676</v>
      </c>
      <c r="I1425" s="1" t="s">
        <v>153</v>
      </c>
      <c r="K1425" s="1">
        <v>42</v>
      </c>
      <c r="L1425" s="5" t="str">
        <f t="shared" si="1"/>
        <v>Mgr. art. Jana Némethová (42 r.)</v>
      </c>
      <c r="M1425" t="str">
        <f t="shared" si="2"/>
        <v>Némethová</v>
      </c>
      <c r="N1425" s="8"/>
    </row>
    <row r="1426" spans="1:14" ht="12.75" hidden="1">
      <c r="A1426" s="1" t="str">
        <f t="shared" si="0"/>
        <v>BratislavaPoslanec17</v>
      </c>
      <c r="B1426" s="1" t="s">
        <v>302</v>
      </c>
      <c r="C1426" s="1" t="s">
        <v>2650</v>
      </c>
      <c r="D1426" s="1" t="s">
        <v>26</v>
      </c>
      <c r="E1426" s="1">
        <v>2</v>
      </c>
      <c r="F1426" s="1">
        <v>6</v>
      </c>
      <c r="G1426" s="1">
        <v>17</v>
      </c>
      <c r="H1426" s="1" t="s">
        <v>2677</v>
      </c>
      <c r="I1426" s="1" t="s">
        <v>28</v>
      </c>
      <c r="K1426" s="1">
        <v>29</v>
      </c>
      <c r="L1426" s="5" t="str">
        <f t="shared" si="1"/>
        <v>Mgr. Pavel Neština (29 r.)</v>
      </c>
      <c r="M1426" t="str">
        <f t="shared" si="2"/>
        <v>Neština</v>
      </c>
      <c r="N1426" s="8"/>
    </row>
    <row r="1427" spans="1:14" ht="12.75" hidden="1">
      <c r="A1427" s="1" t="str">
        <f t="shared" si="0"/>
        <v>BratislavaPoslanec18</v>
      </c>
      <c r="B1427" s="1" t="s">
        <v>302</v>
      </c>
      <c r="C1427" s="1" t="s">
        <v>2650</v>
      </c>
      <c r="D1427" s="1" t="s">
        <v>26</v>
      </c>
      <c r="E1427" s="1">
        <v>2</v>
      </c>
      <c r="F1427" s="1">
        <v>6</v>
      </c>
      <c r="G1427" s="1">
        <v>18</v>
      </c>
      <c r="H1427" s="1" t="s">
        <v>2678</v>
      </c>
      <c r="I1427" s="1" t="s">
        <v>21</v>
      </c>
      <c r="K1427" s="1">
        <v>52</v>
      </c>
      <c r="L1427" s="5" t="str">
        <f t="shared" si="1"/>
        <v>Ing. Zuzana Schwartzová (52 r.)</v>
      </c>
      <c r="M1427" t="str">
        <f t="shared" si="2"/>
        <v>Schwartzová</v>
      </c>
      <c r="N1427" s="8"/>
    </row>
    <row r="1428" spans="1:14" ht="12.75" hidden="1">
      <c r="A1428" s="1" t="str">
        <f t="shared" si="0"/>
        <v>BratislavaPoslanec19</v>
      </c>
      <c r="B1428" s="1" t="s">
        <v>302</v>
      </c>
      <c r="C1428" s="1" t="s">
        <v>2650</v>
      </c>
      <c r="D1428" s="1" t="s">
        <v>26</v>
      </c>
      <c r="E1428" s="1">
        <v>2</v>
      </c>
      <c r="F1428" s="1">
        <v>6</v>
      </c>
      <c r="G1428" s="1">
        <v>19</v>
      </c>
      <c r="H1428" s="1" t="s">
        <v>342</v>
      </c>
      <c r="I1428" s="1" t="s">
        <v>41</v>
      </c>
      <c r="K1428" s="1">
        <v>68</v>
      </c>
      <c r="L1428" s="5" t="str">
        <f t="shared" si="1"/>
        <v>PhDr. Eva Sisková (68 r.)</v>
      </c>
      <c r="M1428" t="str">
        <f t="shared" si="2"/>
        <v>Sisková</v>
      </c>
      <c r="N1428" s="8"/>
    </row>
    <row r="1429" spans="1:14" ht="12.75" hidden="1">
      <c r="A1429" s="1" t="str">
        <f t="shared" si="0"/>
        <v>BratislavaPoslanec20</v>
      </c>
      <c r="B1429" s="1" t="s">
        <v>302</v>
      </c>
      <c r="C1429" s="1" t="s">
        <v>2650</v>
      </c>
      <c r="D1429" s="1" t="s">
        <v>26</v>
      </c>
      <c r="E1429" s="1">
        <v>2</v>
      </c>
      <c r="F1429" s="1">
        <v>6</v>
      </c>
      <c r="G1429" s="1">
        <v>20</v>
      </c>
      <c r="H1429" s="1" t="s">
        <v>2679</v>
      </c>
      <c r="I1429" s="1" t="s">
        <v>41</v>
      </c>
      <c r="K1429" s="1">
        <v>61</v>
      </c>
      <c r="L1429" s="5" t="str">
        <f t="shared" si="1"/>
        <v>PhDr. Pavol Stano (61 r.)</v>
      </c>
      <c r="M1429" t="str">
        <f t="shared" si="2"/>
        <v>Stano</v>
      </c>
      <c r="N1429" s="8"/>
    </row>
    <row r="1430" spans="1:14" ht="12.75" hidden="1">
      <c r="A1430" s="1" t="str">
        <f t="shared" si="0"/>
        <v>BratislavaPoslanec21</v>
      </c>
      <c r="B1430" s="1" t="s">
        <v>302</v>
      </c>
      <c r="C1430" s="1" t="s">
        <v>2650</v>
      </c>
      <c r="D1430" s="1" t="s">
        <v>26</v>
      </c>
      <c r="E1430" s="1">
        <v>2</v>
      </c>
      <c r="F1430" s="1">
        <v>6</v>
      </c>
      <c r="G1430" s="1">
        <v>21</v>
      </c>
      <c r="H1430" s="1" t="s">
        <v>2680</v>
      </c>
      <c r="I1430" s="1" t="s">
        <v>21</v>
      </c>
      <c r="K1430" s="1">
        <v>59</v>
      </c>
      <c r="L1430" s="5" t="str">
        <f t="shared" si="1"/>
        <v>Ing. Juraj Štubniak (59 r.)</v>
      </c>
      <c r="M1430" t="str">
        <f t="shared" si="2"/>
        <v>Štubniak</v>
      </c>
      <c r="N1430" s="8"/>
    </row>
    <row r="1431" spans="1:14" ht="12.75" hidden="1">
      <c r="A1431" s="1" t="str">
        <f t="shared" si="0"/>
        <v>BratislavaPoslanec22</v>
      </c>
      <c r="B1431" s="1" t="s">
        <v>302</v>
      </c>
      <c r="C1431" s="1" t="s">
        <v>2650</v>
      </c>
      <c r="D1431" s="1" t="s">
        <v>26</v>
      </c>
      <c r="E1431" s="1">
        <v>2</v>
      </c>
      <c r="F1431" s="1">
        <v>6</v>
      </c>
      <c r="G1431" s="1">
        <v>22</v>
      </c>
      <c r="H1431" s="1" t="s">
        <v>2681</v>
      </c>
      <c r="I1431" s="1" t="s">
        <v>21</v>
      </c>
      <c r="K1431" s="1">
        <v>55</v>
      </c>
      <c r="L1431" s="5" t="str">
        <f t="shared" si="1"/>
        <v>Ing. Jarmila Tvrdá (55 r.)</v>
      </c>
      <c r="M1431" t="str">
        <f t="shared" si="2"/>
        <v>Tvrdá</v>
      </c>
      <c r="N1431" s="8"/>
    </row>
    <row r="1432" spans="1:14" ht="12.75" hidden="1">
      <c r="A1432" s="1" t="str">
        <f t="shared" si="0"/>
        <v>BratislavaPoslanec23</v>
      </c>
      <c r="B1432" s="1" t="s">
        <v>302</v>
      </c>
      <c r="C1432" s="1" t="s">
        <v>2650</v>
      </c>
      <c r="D1432" s="1" t="s">
        <v>26</v>
      </c>
      <c r="E1432" s="1">
        <v>2</v>
      </c>
      <c r="F1432" s="1">
        <v>6</v>
      </c>
      <c r="G1432" s="1">
        <v>23</v>
      </c>
      <c r="H1432" s="1" t="s">
        <v>537</v>
      </c>
      <c r="I1432" s="1"/>
      <c r="K1432" s="1">
        <v>36</v>
      </c>
      <c r="L1432" s="5" t="str">
        <f t="shared" si="1"/>
        <v>Michaela Žilková (36 r.)</v>
      </c>
      <c r="M1432" t="str">
        <f t="shared" si="2"/>
        <v>Žilková</v>
      </c>
      <c r="N1432" s="8"/>
    </row>
    <row r="1433" spans="1:14" ht="12.75" hidden="1">
      <c r="A1433" s="1" t="str">
        <f t="shared" si="0"/>
        <v>BratislavaPoslanec1</v>
      </c>
      <c r="B1433" s="1" t="s">
        <v>302</v>
      </c>
      <c r="C1433" s="1" t="s">
        <v>2650</v>
      </c>
      <c r="D1433" s="1" t="s">
        <v>26</v>
      </c>
      <c r="E1433" s="1">
        <v>3</v>
      </c>
      <c r="F1433" s="1">
        <v>1</v>
      </c>
      <c r="G1433" s="1">
        <v>1</v>
      </c>
      <c r="H1433" s="1" t="s">
        <v>2682</v>
      </c>
      <c r="I1433" s="1" t="s">
        <v>39</v>
      </c>
      <c r="K1433" s="1">
        <v>33</v>
      </c>
      <c r="L1433" s="5" t="str">
        <f t="shared" si="1"/>
        <v>Bc. Michal Behúň (33 r.)</v>
      </c>
      <c r="M1433" t="str">
        <f t="shared" si="2"/>
        <v>Behúň</v>
      </c>
      <c r="N1433" s="8"/>
    </row>
    <row r="1434" spans="1:14" ht="12.75" hidden="1">
      <c r="A1434" s="1" t="str">
        <f t="shared" si="0"/>
        <v>BratislavaPoslanec2</v>
      </c>
      <c r="B1434" s="1" t="s">
        <v>302</v>
      </c>
      <c r="C1434" s="1" t="s">
        <v>2650</v>
      </c>
      <c r="D1434" s="1" t="s">
        <v>26</v>
      </c>
      <c r="E1434" s="1">
        <v>3</v>
      </c>
      <c r="F1434" s="1">
        <v>1</v>
      </c>
      <c r="G1434" s="1">
        <v>2</v>
      </c>
      <c r="H1434" s="1" t="s">
        <v>2683</v>
      </c>
      <c r="I1434" s="1" t="s">
        <v>28</v>
      </c>
      <c r="K1434" s="1">
        <v>42</v>
      </c>
      <c r="L1434" s="5" t="str">
        <f t="shared" si="1"/>
        <v>Mgr. Miroslav Macko (42 r.)</v>
      </c>
      <c r="M1434" t="str">
        <f t="shared" si="2"/>
        <v>Macko</v>
      </c>
      <c r="N1434" s="8"/>
    </row>
    <row r="1435" spans="1:14" ht="12.75" hidden="1">
      <c r="A1435" s="1" t="str">
        <f t="shared" si="0"/>
        <v>BratislavaPoslanec3</v>
      </c>
      <c r="B1435" s="1" t="s">
        <v>302</v>
      </c>
      <c r="C1435" s="1" t="s">
        <v>2650</v>
      </c>
      <c r="D1435" s="1" t="s">
        <v>26</v>
      </c>
      <c r="E1435" s="1">
        <v>3</v>
      </c>
      <c r="F1435" s="1">
        <v>1</v>
      </c>
      <c r="G1435" s="1">
        <v>3</v>
      </c>
      <c r="H1435" s="1" t="s">
        <v>2684</v>
      </c>
      <c r="I1435" s="1"/>
      <c r="K1435" s="1">
        <v>49</v>
      </c>
      <c r="L1435" s="5" t="str">
        <f t="shared" si="1"/>
        <v>Lenka Poláková (49 r.)</v>
      </c>
      <c r="M1435" t="str">
        <f t="shared" si="2"/>
        <v>Poláková</v>
      </c>
      <c r="N1435" s="8"/>
    </row>
    <row r="1436" spans="1:14" ht="12.75" hidden="1">
      <c r="A1436" s="1" t="str">
        <f t="shared" si="0"/>
        <v>BratislavaPoslanec4</v>
      </c>
      <c r="B1436" s="1" t="s">
        <v>302</v>
      </c>
      <c r="C1436" s="1" t="s">
        <v>2650</v>
      </c>
      <c r="D1436" s="1" t="s">
        <v>26</v>
      </c>
      <c r="E1436" s="1">
        <v>3</v>
      </c>
      <c r="F1436" s="1">
        <v>1</v>
      </c>
      <c r="G1436" s="1">
        <v>4</v>
      </c>
      <c r="H1436" s="1" t="s">
        <v>2685</v>
      </c>
      <c r="I1436" s="1"/>
      <c r="K1436" s="1">
        <v>23</v>
      </c>
      <c r="L1436" s="5" t="str">
        <f t="shared" si="1"/>
        <v>Marek Vakula (23 r.)</v>
      </c>
      <c r="M1436" t="str">
        <f t="shared" si="2"/>
        <v>Vakula</v>
      </c>
      <c r="N1436" s="8"/>
    </row>
    <row r="1437" spans="1:14" ht="12.75" hidden="1">
      <c r="A1437" s="1" t="str">
        <f t="shared" si="0"/>
        <v>BratislavaPoslanec1</v>
      </c>
      <c r="B1437" s="1" t="s">
        <v>302</v>
      </c>
      <c r="C1437" s="1" t="s">
        <v>2650</v>
      </c>
      <c r="D1437" s="1" t="s">
        <v>26</v>
      </c>
      <c r="E1437" s="1">
        <v>4</v>
      </c>
      <c r="F1437" s="1">
        <v>5</v>
      </c>
      <c r="G1437" s="1">
        <v>1</v>
      </c>
      <c r="H1437" s="1" t="s">
        <v>2687</v>
      </c>
      <c r="I1437" s="1" t="s">
        <v>28</v>
      </c>
      <c r="K1437" s="1">
        <v>44</v>
      </c>
      <c r="L1437" s="5" t="str">
        <f t="shared" si="1"/>
        <v>Mgr. Marian Babiak (44 r.)</v>
      </c>
      <c r="M1437" t="str">
        <f t="shared" si="2"/>
        <v>Babiak</v>
      </c>
      <c r="N1437" s="8"/>
    </row>
    <row r="1438" spans="1:14" ht="12.75" hidden="1">
      <c r="A1438" s="1" t="str">
        <f t="shared" si="0"/>
        <v>BratislavaPoslanec2</v>
      </c>
      <c r="B1438" s="1" t="s">
        <v>302</v>
      </c>
      <c r="C1438" s="1" t="s">
        <v>2650</v>
      </c>
      <c r="D1438" s="1" t="s">
        <v>26</v>
      </c>
      <c r="E1438" s="1">
        <v>4</v>
      </c>
      <c r="F1438" s="1">
        <v>5</v>
      </c>
      <c r="G1438" s="1">
        <v>2</v>
      </c>
      <c r="H1438" s="1" t="s">
        <v>2689</v>
      </c>
      <c r="I1438" s="1"/>
      <c r="K1438" s="1">
        <v>41</v>
      </c>
      <c r="L1438" s="5" t="str">
        <f t="shared" si="1"/>
        <v>Lívia Benedeková (41 r.)</v>
      </c>
      <c r="M1438" t="str">
        <f t="shared" si="2"/>
        <v>Benedeková</v>
      </c>
      <c r="N1438" s="8"/>
    </row>
    <row r="1439" spans="1:14" ht="12.75" hidden="1">
      <c r="A1439" s="1" t="str">
        <f t="shared" si="0"/>
        <v>BratislavaPoslanec3</v>
      </c>
      <c r="B1439" s="1" t="s">
        <v>302</v>
      </c>
      <c r="C1439" s="1" t="s">
        <v>2650</v>
      </c>
      <c r="D1439" s="1" t="s">
        <v>26</v>
      </c>
      <c r="E1439" s="1">
        <v>4</v>
      </c>
      <c r="F1439" s="1">
        <v>5</v>
      </c>
      <c r="G1439" s="1">
        <v>3</v>
      </c>
      <c r="H1439" s="1" t="s">
        <v>2691</v>
      </c>
      <c r="I1439" s="1" t="s">
        <v>21</v>
      </c>
      <c r="K1439" s="1">
        <v>47</v>
      </c>
      <c r="L1439" s="5" t="str">
        <f t="shared" si="1"/>
        <v>Ing. Ľubomír Czaja (47 r.)</v>
      </c>
      <c r="M1439" t="str">
        <f t="shared" si="2"/>
        <v>Czaja</v>
      </c>
      <c r="N1439" s="8"/>
    </row>
    <row r="1440" spans="1:14" ht="12.75" hidden="1">
      <c r="A1440" s="1" t="str">
        <f t="shared" si="0"/>
        <v>BratislavaPoslanec4</v>
      </c>
      <c r="B1440" s="1" t="s">
        <v>302</v>
      </c>
      <c r="C1440" s="1" t="s">
        <v>2650</v>
      </c>
      <c r="D1440" s="1" t="s">
        <v>26</v>
      </c>
      <c r="E1440" s="1">
        <v>4</v>
      </c>
      <c r="F1440" s="1">
        <v>5</v>
      </c>
      <c r="G1440" s="1">
        <v>4</v>
      </c>
      <c r="H1440" s="1" t="s">
        <v>2693</v>
      </c>
      <c r="I1440" s="1"/>
      <c r="K1440" s="1">
        <v>73</v>
      </c>
      <c r="L1440" s="5" t="str">
        <f t="shared" si="1"/>
        <v>Peter Ďubek (73 r.)</v>
      </c>
      <c r="M1440" t="str">
        <f t="shared" si="2"/>
        <v>Ďubek</v>
      </c>
      <c r="N1440" s="8"/>
    </row>
    <row r="1441" spans="1:14" ht="12.75" hidden="1">
      <c r="A1441" s="1" t="str">
        <f t="shared" si="0"/>
        <v>BratislavaPoslanec5</v>
      </c>
      <c r="B1441" s="1" t="s">
        <v>302</v>
      </c>
      <c r="C1441" s="1" t="s">
        <v>2650</v>
      </c>
      <c r="D1441" s="1" t="s">
        <v>26</v>
      </c>
      <c r="E1441" s="1">
        <v>4</v>
      </c>
      <c r="F1441" s="1">
        <v>5</v>
      </c>
      <c r="G1441" s="1">
        <v>5</v>
      </c>
      <c r="H1441" s="1" t="s">
        <v>2696</v>
      </c>
      <c r="I1441" s="1"/>
      <c r="K1441" s="1">
        <v>44</v>
      </c>
      <c r="L1441" s="5" t="str">
        <f t="shared" si="1"/>
        <v>Dana Gabrielová (44 r.)</v>
      </c>
      <c r="M1441" t="str">
        <f t="shared" si="2"/>
        <v>Gabrielová</v>
      </c>
      <c r="N1441" s="8"/>
    </row>
    <row r="1442" spans="1:14" ht="12.75" hidden="1">
      <c r="A1442" s="1" t="str">
        <f t="shared" si="0"/>
        <v>BratislavaPoslanec6</v>
      </c>
      <c r="B1442" s="1" t="s">
        <v>302</v>
      </c>
      <c r="C1442" s="1" t="s">
        <v>2650</v>
      </c>
      <c r="D1442" s="1" t="s">
        <v>26</v>
      </c>
      <c r="E1442" s="1">
        <v>4</v>
      </c>
      <c r="F1442" s="1">
        <v>5</v>
      </c>
      <c r="G1442" s="1">
        <v>6</v>
      </c>
      <c r="H1442" s="1" t="s">
        <v>2699</v>
      </c>
      <c r="I1442" s="1" t="s">
        <v>21</v>
      </c>
      <c r="K1442" s="1">
        <v>41</v>
      </c>
      <c r="L1442" s="5" t="str">
        <f t="shared" si="1"/>
        <v>Ing. Michal Hrapko (41 r.)</v>
      </c>
      <c r="M1442" t="str">
        <f t="shared" si="2"/>
        <v>Hrapko</v>
      </c>
      <c r="N1442" s="8"/>
    </row>
    <row r="1443" spans="1:14" ht="12.75" hidden="1">
      <c r="A1443" s="1" t="str">
        <f t="shared" si="0"/>
        <v>BratislavaPoslanec7</v>
      </c>
      <c r="B1443" s="1" t="s">
        <v>302</v>
      </c>
      <c r="C1443" s="1" t="s">
        <v>2650</v>
      </c>
      <c r="D1443" s="1" t="s">
        <v>26</v>
      </c>
      <c r="E1443" s="1">
        <v>4</v>
      </c>
      <c r="F1443" s="1">
        <v>5</v>
      </c>
      <c r="G1443" s="1">
        <v>7</v>
      </c>
      <c r="H1443" s="1" t="s">
        <v>2702</v>
      </c>
      <c r="I1443" s="1" t="s">
        <v>28</v>
      </c>
      <c r="K1443" s="1">
        <v>42</v>
      </c>
      <c r="L1443" s="5" t="str">
        <f t="shared" si="1"/>
        <v>Mgr. Ondrej Hrivňák (42 r.)</v>
      </c>
      <c r="M1443" t="str">
        <f t="shared" si="2"/>
        <v>Hrivňák</v>
      </c>
      <c r="N1443" s="8"/>
    </row>
    <row r="1444" spans="1:14" ht="12.75" hidden="1">
      <c r="A1444" s="1" t="str">
        <f t="shared" si="0"/>
        <v>BratislavaPoslanec8</v>
      </c>
      <c r="B1444" s="1" t="s">
        <v>302</v>
      </c>
      <c r="C1444" s="1" t="s">
        <v>2650</v>
      </c>
      <c r="D1444" s="1" t="s">
        <v>26</v>
      </c>
      <c r="E1444" s="1">
        <v>4</v>
      </c>
      <c r="F1444" s="1">
        <v>5</v>
      </c>
      <c r="G1444" s="1">
        <v>8</v>
      </c>
      <c r="H1444" s="1" t="s">
        <v>516</v>
      </c>
      <c r="I1444" s="1" t="s">
        <v>23</v>
      </c>
      <c r="K1444" s="1">
        <v>65</v>
      </c>
      <c r="L1444" s="5" t="str">
        <f t="shared" si="1"/>
        <v>MUDr. Juraj Kaliský (65 r.)</v>
      </c>
      <c r="M1444" t="str">
        <f t="shared" si="2"/>
        <v>Kaliský</v>
      </c>
      <c r="N1444" s="8"/>
    </row>
    <row r="1445" spans="1:14" ht="12.75" hidden="1">
      <c r="A1445" s="1" t="str">
        <f t="shared" si="0"/>
        <v>BratislavaPoslanec9</v>
      </c>
      <c r="B1445" s="1" t="s">
        <v>302</v>
      </c>
      <c r="C1445" s="1" t="s">
        <v>2650</v>
      </c>
      <c r="D1445" s="1" t="s">
        <v>26</v>
      </c>
      <c r="E1445" s="1">
        <v>4</v>
      </c>
      <c r="F1445" s="1">
        <v>5</v>
      </c>
      <c r="G1445" s="1">
        <v>9</v>
      </c>
      <c r="H1445" s="1" t="s">
        <v>2705</v>
      </c>
      <c r="I1445" s="1"/>
      <c r="K1445" s="1">
        <v>26</v>
      </c>
      <c r="L1445" s="5" t="str">
        <f t="shared" si="1"/>
        <v>Michal Kečkéš (26 r.)</v>
      </c>
      <c r="M1445" t="str">
        <f t="shared" si="2"/>
        <v>Kečkéš</v>
      </c>
      <c r="N1445" s="8"/>
    </row>
    <row r="1446" spans="1:14" ht="12.75" hidden="1">
      <c r="A1446" s="1" t="str">
        <f t="shared" si="0"/>
        <v>BratislavaPoslanec10</v>
      </c>
      <c r="B1446" s="1" t="s">
        <v>302</v>
      </c>
      <c r="C1446" s="1" t="s">
        <v>2650</v>
      </c>
      <c r="D1446" s="1" t="s">
        <v>26</v>
      </c>
      <c r="E1446" s="1">
        <v>4</v>
      </c>
      <c r="F1446" s="1">
        <v>5</v>
      </c>
      <c r="G1446" s="1">
        <v>10</v>
      </c>
      <c r="H1446" s="1" t="s">
        <v>518</v>
      </c>
      <c r="I1446" s="1" t="s">
        <v>41</v>
      </c>
      <c r="K1446" s="1">
        <v>55</v>
      </c>
      <c r="L1446" s="5" t="str">
        <f t="shared" si="1"/>
        <v>PhDr. Ferdinand Klimsch (55 r.)</v>
      </c>
      <c r="M1446" t="str">
        <f t="shared" si="2"/>
        <v>Klimsch</v>
      </c>
      <c r="N1446" s="8"/>
    </row>
    <row r="1447" spans="1:14" ht="12.75" hidden="1">
      <c r="A1447" s="1" t="str">
        <f t="shared" si="0"/>
        <v>BratislavaPoslanec11</v>
      </c>
      <c r="B1447" s="1" t="s">
        <v>302</v>
      </c>
      <c r="C1447" s="1" t="s">
        <v>2650</v>
      </c>
      <c r="D1447" s="1" t="s">
        <v>26</v>
      </c>
      <c r="E1447" s="1">
        <v>4</v>
      </c>
      <c r="F1447" s="1">
        <v>5</v>
      </c>
      <c r="G1447" s="1">
        <v>11</v>
      </c>
      <c r="H1447" s="1" t="s">
        <v>2707</v>
      </c>
      <c r="I1447" s="1"/>
      <c r="K1447" s="1">
        <v>66</v>
      </c>
      <c r="L1447" s="5" t="str">
        <f t="shared" si="1"/>
        <v>František Kováč (66 r.)</v>
      </c>
      <c r="M1447" t="str">
        <f t="shared" si="2"/>
        <v>Kováč</v>
      </c>
      <c r="N1447" s="8"/>
    </row>
    <row r="1448" spans="1:14" ht="12.75" hidden="1">
      <c r="A1448" s="1" t="str">
        <f t="shared" si="0"/>
        <v>BratislavaPoslanec12</v>
      </c>
      <c r="B1448" s="1" t="s">
        <v>302</v>
      </c>
      <c r="C1448" s="1" t="s">
        <v>2650</v>
      </c>
      <c r="D1448" s="1" t="s">
        <v>26</v>
      </c>
      <c r="E1448" s="1">
        <v>4</v>
      </c>
      <c r="F1448" s="1">
        <v>5</v>
      </c>
      <c r="G1448" s="1">
        <v>12</v>
      </c>
      <c r="H1448" s="1" t="s">
        <v>2709</v>
      </c>
      <c r="I1448" s="1" t="s">
        <v>28</v>
      </c>
      <c r="K1448" s="1">
        <v>42</v>
      </c>
      <c r="L1448" s="5" t="str">
        <f t="shared" si="1"/>
        <v>Mgr. Martina Miklušová (42 r.)</v>
      </c>
      <c r="M1448" t="str">
        <f t="shared" si="2"/>
        <v>Miklušová</v>
      </c>
      <c r="N1448" s="8"/>
    </row>
    <row r="1449" spans="1:14" ht="12.75" hidden="1">
      <c r="A1449" s="1" t="str">
        <f t="shared" si="0"/>
        <v>BratislavaPoslanec13</v>
      </c>
      <c r="B1449" s="1" t="s">
        <v>302</v>
      </c>
      <c r="C1449" s="1" t="s">
        <v>2650</v>
      </c>
      <c r="D1449" s="1" t="s">
        <v>26</v>
      </c>
      <c r="E1449" s="1">
        <v>4</v>
      </c>
      <c r="F1449" s="1">
        <v>5</v>
      </c>
      <c r="G1449" s="1">
        <v>13</v>
      </c>
      <c r="H1449" s="1" t="s">
        <v>2711</v>
      </c>
      <c r="I1449" s="1" t="s">
        <v>28</v>
      </c>
      <c r="K1449" s="1">
        <v>56</v>
      </c>
      <c r="L1449" s="5" t="str">
        <f t="shared" si="1"/>
        <v>Mgr. Pavol Prikryl (56 r.)</v>
      </c>
      <c r="M1449" t="str">
        <f t="shared" si="2"/>
        <v>Prikryl</v>
      </c>
      <c r="N1449" s="8"/>
    </row>
    <row r="1450" spans="1:14" ht="12.75" hidden="1">
      <c r="A1450" s="1" t="str">
        <f t="shared" si="0"/>
        <v>BratislavaPoslanec14</v>
      </c>
      <c r="B1450" s="1" t="s">
        <v>302</v>
      </c>
      <c r="C1450" s="1" t="s">
        <v>2650</v>
      </c>
      <c r="D1450" s="1" t="s">
        <v>26</v>
      </c>
      <c r="E1450" s="1">
        <v>4</v>
      </c>
      <c r="F1450" s="1">
        <v>5</v>
      </c>
      <c r="G1450" s="1">
        <v>14</v>
      </c>
      <c r="H1450" s="1" t="s">
        <v>2713</v>
      </c>
      <c r="I1450" s="1"/>
      <c r="K1450" s="1">
        <v>36</v>
      </c>
      <c r="L1450" s="5" t="str">
        <f t="shared" si="1"/>
        <v>Andrej Ravasz (36 r.)</v>
      </c>
      <c r="M1450" t="str">
        <f t="shared" si="2"/>
        <v>Ravasz</v>
      </c>
      <c r="N1450" s="8"/>
    </row>
    <row r="1451" spans="1:14" ht="12.75" hidden="1">
      <c r="A1451" s="1" t="str">
        <f t="shared" si="0"/>
        <v>BratislavaPoslanec15</v>
      </c>
      <c r="B1451" s="1" t="s">
        <v>302</v>
      </c>
      <c r="C1451" s="1" t="s">
        <v>2650</v>
      </c>
      <c r="D1451" s="1" t="s">
        <v>26</v>
      </c>
      <c r="E1451" s="1">
        <v>4</v>
      </c>
      <c r="F1451" s="1">
        <v>5</v>
      </c>
      <c r="G1451" s="1">
        <v>15</v>
      </c>
      <c r="H1451" s="1" t="s">
        <v>2716</v>
      </c>
      <c r="I1451" s="1" t="s">
        <v>28</v>
      </c>
      <c r="K1451" s="1">
        <v>44</v>
      </c>
      <c r="L1451" s="5" t="str">
        <f t="shared" si="1"/>
        <v>Mgr. Peter Rea (44 r.)</v>
      </c>
      <c r="M1451" t="str">
        <f t="shared" si="2"/>
        <v>Rea</v>
      </c>
      <c r="N1451" s="8"/>
    </row>
    <row r="1452" spans="1:14" ht="12.75" hidden="1">
      <c r="A1452" s="1" t="str">
        <f t="shared" si="0"/>
        <v>BratislavaPoslanec16</v>
      </c>
      <c r="B1452" s="1" t="s">
        <v>302</v>
      </c>
      <c r="C1452" s="1" t="s">
        <v>2650</v>
      </c>
      <c r="D1452" s="1" t="s">
        <v>26</v>
      </c>
      <c r="E1452" s="1">
        <v>4</v>
      </c>
      <c r="F1452" s="1">
        <v>5</v>
      </c>
      <c r="G1452" s="1">
        <v>16</v>
      </c>
      <c r="H1452" s="1" t="s">
        <v>531</v>
      </c>
      <c r="I1452" s="1" t="s">
        <v>21</v>
      </c>
      <c r="K1452" s="1">
        <v>34</v>
      </c>
      <c r="L1452" s="5" t="str">
        <f t="shared" si="1"/>
        <v>Ing. Soňa Svoreňová (34 r.)</v>
      </c>
      <c r="M1452" t="str">
        <f t="shared" si="2"/>
        <v>Svoreňová</v>
      </c>
      <c r="N1452" s="8"/>
    </row>
    <row r="1453" spans="1:14" ht="12.75" hidden="1">
      <c r="A1453" s="1" t="str">
        <f t="shared" si="0"/>
        <v>BratislavaPoslanec17</v>
      </c>
      <c r="B1453" s="1" t="s">
        <v>302</v>
      </c>
      <c r="C1453" s="1" t="s">
        <v>2650</v>
      </c>
      <c r="D1453" s="1" t="s">
        <v>26</v>
      </c>
      <c r="E1453" s="1">
        <v>4</v>
      </c>
      <c r="F1453" s="1">
        <v>5</v>
      </c>
      <c r="G1453" s="1">
        <v>17</v>
      </c>
      <c r="H1453" s="1" t="s">
        <v>2720</v>
      </c>
      <c r="I1453" s="1"/>
      <c r="K1453" s="1">
        <v>90</v>
      </c>
      <c r="L1453" s="5" t="str">
        <f t="shared" si="1"/>
        <v>Jozef Vaškeba (90 r.)</v>
      </c>
      <c r="M1453" t="str">
        <f t="shared" si="2"/>
        <v>Vaškeba</v>
      </c>
      <c r="N1453" s="8"/>
    </row>
    <row r="1454" spans="1:14" ht="12.75" hidden="1">
      <c r="A1454" s="1" t="str">
        <f t="shared" si="0"/>
        <v>BratislavaPoslanec18</v>
      </c>
      <c r="B1454" s="1" t="s">
        <v>302</v>
      </c>
      <c r="C1454" s="1" t="s">
        <v>2650</v>
      </c>
      <c r="D1454" s="1" t="s">
        <v>26</v>
      </c>
      <c r="E1454" s="1">
        <v>4</v>
      </c>
      <c r="F1454" s="1">
        <v>5</v>
      </c>
      <c r="G1454" s="1">
        <v>18</v>
      </c>
      <c r="H1454" s="1" t="s">
        <v>2723</v>
      </c>
      <c r="I1454" s="1" t="s">
        <v>162</v>
      </c>
      <c r="K1454" s="1">
        <v>41</v>
      </c>
      <c r="L1454" s="5" t="str">
        <f t="shared" si="1"/>
        <v>JUDr. Ing. Marek Zajíček (41 r.)</v>
      </c>
      <c r="M1454" t="str">
        <f t="shared" si="2"/>
        <v>Zajíček</v>
      </c>
      <c r="N1454" s="8"/>
    </row>
    <row r="1455" spans="1:14" ht="12.75" hidden="1">
      <c r="A1455" s="1" t="str">
        <f t="shared" si="0"/>
        <v>BratislavaStarosta1</v>
      </c>
      <c r="B1455" s="1" t="s">
        <v>302</v>
      </c>
      <c r="C1455" s="1" t="s">
        <v>2726</v>
      </c>
      <c r="D1455" s="1" t="s">
        <v>988</v>
      </c>
      <c r="E1455" s="1">
        <v>0</v>
      </c>
      <c r="F1455" s="1">
        <v>1</v>
      </c>
      <c r="G1455" s="1">
        <v>1</v>
      </c>
      <c r="H1455" s="1" t="s">
        <v>2727</v>
      </c>
      <c r="I1455" s="1" t="s">
        <v>21</v>
      </c>
      <c r="K1455" s="1">
        <v>49</v>
      </c>
      <c r="L1455" s="5" t="str">
        <f t="shared" si="1"/>
        <v>Ing. Ivan Bošňák (49 r.)</v>
      </c>
      <c r="M1455" t="str">
        <f t="shared" si="2"/>
        <v>Bošňák</v>
      </c>
      <c r="N1455" s="8"/>
    </row>
    <row r="1456" spans="1:14" ht="12.75" hidden="1">
      <c r="A1456" s="1" t="str">
        <f t="shared" si="0"/>
        <v>BratislavaStarosta2</v>
      </c>
      <c r="B1456" s="1" t="s">
        <v>302</v>
      </c>
      <c r="C1456" s="1" t="s">
        <v>2726</v>
      </c>
      <c r="D1456" s="1" t="s">
        <v>988</v>
      </c>
      <c r="E1456" s="1">
        <v>0</v>
      </c>
      <c r="F1456" s="1">
        <v>1</v>
      </c>
      <c r="G1456" s="1">
        <v>2</v>
      </c>
      <c r="H1456" s="1" t="s">
        <v>726</v>
      </c>
      <c r="I1456" s="1" t="s">
        <v>21</v>
      </c>
      <c r="K1456" s="1">
        <v>55</v>
      </c>
      <c r="L1456" s="5" t="str">
        <f t="shared" si="1"/>
        <v>Ing. Jozef Krúpa (55 r.)</v>
      </c>
      <c r="M1456" t="str">
        <f t="shared" si="2"/>
        <v>Krúpa</v>
      </c>
      <c r="N1456" s="8"/>
    </row>
    <row r="1457" spans="1:14" ht="12.75" hidden="1">
      <c r="A1457" s="1" t="str">
        <f t="shared" si="0"/>
        <v>BratislavaPoslanec1</v>
      </c>
      <c r="B1457" s="1" t="s">
        <v>302</v>
      </c>
      <c r="C1457" s="1" t="s">
        <v>2726</v>
      </c>
      <c r="D1457" s="1" t="s">
        <v>26</v>
      </c>
      <c r="E1457" s="1">
        <v>1</v>
      </c>
      <c r="F1457" s="1">
        <v>9</v>
      </c>
      <c r="G1457" s="1">
        <v>1</v>
      </c>
      <c r="H1457" s="1" t="s">
        <v>2731</v>
      </c>
      <c r="I1457" s="1"/>
      <c r="K1457" s="1">
        <v>48</v>
      </c>
      <c r="L1457" s="5" t="str">
        <f t="shared" si="1"/>
        <v>Jozefína Ľudmila Antalová (48 r.)</v>
      </c>
      <c r="M1457" t="str">
        <f t="shared" si="2"/>
        <v>Ľudmila Antalová</v>
      </c>
      <c r="N1457" s="8"/>
    </row>
    <row r="1458" spans="1:14" ht="12.75" hidden="1">
      <c r="A1458" s="1" t="str">
        <f t="shared" si="0"/>
        <v>BratislavaPoslanec2</v>
      </c>
      <c r="B1458" s="1" t="s">
        <v>302</v>
      </c>
      <c r="C1458" s="1" t="s">
        <v>2726</v>
      </c>
      <c r="D1458" s="1" t="s">
        <v>26</v>
      </c>
      <c r="E1458" s="1">
        <v>1</v>
      </c>
      <c r="F1458" s="1">
        <v>9</v>
      </c>
      <c r="G1458" s="1">
        <v>2</v>
      </c>
      <c r="H1458" s="1" t="s">
        <v>2315</v>
      </c>
      <c r="I1458" s="1" t="s">
        <v>21</v>
      </c>
      <c r="K1458" s="1">
        <v>62</v>
      </c>
      <c r="L1458" s="5" t="str">
        <f t="shared" si="1"/>
        <v>Ing. Dušan Antoš (62 r.)</v>
      </c>
      <c r="M1458" t="str">
        <f t="shared" si="2"/>
        <v>Antoš</v>
      </c>
      <c r="N1458" s="8"/>
    </row>
    <row r="1459" spans="1:14" ht="12.75" hidden="1">
      <c r="A1459" s="1" t="str">
        <f t="shared" si="0"/>
        <v>BratislavaPoslanec3</v>
      </c>
      <c r="B1459" s="1" t="s">
        <v>302</v>
      </c>
      <c r="C1459" s="1" t="s">
        <v>2726</v>
      </c>
      <c r="D1459" s="1" t="s">
        <v>26</v>
      </c>
      <c r="E1459" s="1">
        <v>1</v>
      </c>
      <c r="F1459" s="1">
        <v>9</v>
      </c>
      <c r="G1459" s="1">
        <v>3</v>
      </c>
      <c r="H1459" s="1" t="s">
        <v>2734</v>
      </c>
      <c r="I1459" s="1" t="s">
        <v>28</v>
      </c>
      <c r="J1459" s="1" t="s">
        <v>42</v>
      </c>
      <c r="K1459" s="1">
        <v>39</v>
      </c>
      <c r="L1459" s="5" t="str">
        <f t="shared" si="1"/>
        <v>Mgr. Martin Besedič PhD. (39 r.)</v>
      </c>
      <c r="M1459" t="str">
        <f t="shared" si="2"/>
        <v>Besedič</v>
      </c>
      <c r="N1459" s="8"/>
    </row>
    <row r="1460" spans="1:14" ht="12.75" hidden="1">
      <c r="A1460" s="1" t="str">
        <f t="shared" si="0"/>
        <v>BratislavaPoslanec4</v>
      </c>
      <c r="B1460" s="1" t="s">
        <v>302</v>
      </c>
      <c r="C1460" s="1" t="s">
        <v>2726</v>
      </c>
      <c r="D1460" s="1" t="s">
        <v>26</v>
      </c>
      <c r="E1460" s="1">
        <v>1</v>
      </c>
      <c r="F1460" s="1">
        <v>9</v>
      </c>
      <c r="G1460" s="1">
        <v>4</v>
      </c>
      <c r="H1460" s="1" t="s">
        <v>2736</v>
      </c>
      <c r="I1460" s="1"/>
      <c r="K1460" s="1">
        <v>44</v>
      </c>
      <c r="L1460" s="5" t="str">
        <f t="shared" si="1"/>
        <v>Bohuslav Blecha (44 r.)</v>
      </c>
      <c r="M1460" t="str">
        <f t="shared" si="2"/>
        <v>Blecha</v>
      </c>
      <c r="N1460" s="8"/>
    </row>
    <row r="1461" spans="1:14" ht="12.75" hidden="1">
      <c r="A1461" s="1" t="str">
        <f t="shared" si="0"/>
        <v>BratislavaPoslanec5</v>
      </c>
      <c r="B1461" s="1" t="s">
        <v>302</v>
      </c>
      <c r="C1461" s="1" t="s">
        <v>2726</v>
      </c>
      <c r="D1461" s="1" t="s">
        <v>26</v>
      </c>
      <c r="E1461" s="1">
        <v>1</v>
      </c>
      <c r="F1461" s="1">
        <v>9</v>
      </c>
      <c r="G1461" s="1">
        <v>5</v>
      </c>
      <c r="H1461" s="1" t="s">
        <v>2727</v>
      </c>
      <c r="I1461" s="1" t="s">
        <v>21</v>
      </c>
      <c r="K1461" s="1">
        <v>49</v>
      </c>
      <c r="L1461" s="5" t="str">
        <f t="shared" si="1"/>
        <v>Ing. Ivan Bošňák (49 r.)</v>
      </c>
      <c r="M1461" t="str">
        <f t="shared" si="2"/>
        <v>Bošňák</v>
      </c>
      <c r="N1461" s="8"/>
    </row>
    <row r="1462" spans="1:14" ht="12.75" hidden="1">
      <c r="A1462" s="1" t="str">
        <f t="shared" si="0"/>
        <v>BratislavaPoslanec6</v>
      </c>
      <c r="B1462" s="1" t="s">
        <v>302</v>
      </c>
      <c r="C1462" s="1" t="s">
        <v>2726</v>
      </c>
      <c r="D1462" s="1" t="s">
        <v>26</v>
      </c>
      <c r="E1462" s="1">
        <v>1</v>
      </c>
      <c r="F1462" s="1">
        <v>9</v>
      </c>
      <c r="G1462" s="1">
        <v>6</v>
      </c>
      <c r="H1462" s="1" t="s">
        <v>2739</v>
      </c>
      <c r="I1462" s="1" t="s">
        <v>23</v>
      </c>
      <c r="J1462" s="1" t="s">
        <v>42</v>
      </c>
      <c r="K1462" s="1">
        <v>55</v>
      </c>
      <c r="L1462" s="5" t="str">
        <f t="shared" si="1"/>
        <v>MUDr. Dagmar Cingelová PhD. (55 r.)</v>
      </c>
      <c r="M1462" t="str">
        <f t="shared" si="2"/>
        <v>Cingelová</v>
      </c>
      <c r="N1462" s="8"/>
    </row>
    <row r="1463" spans="1:14" ht="12.75" hidden="1">
      <c r="A1463" s="1" t="str">
        <f t="shared" si="0"/>
        <v>BratislavaPoslanec7</v>
      </c>
      <c r="B1463" s="1" t="s">
        <v>302</v>
      </c>
      <c r="C1463" s="1" t="s">
        <v>2726</v>
      </c>
      <c r="D1463" s="1" t="s">
        <v>26</v>
      </c>
      <c r="E1463" s="1">
        <v>1</v>
      </c>
      <c r="F1463" s="1">
        <v>9</v>
      </c>
      <c r="G1463" s="1">
        <v>7</v>
      </c>
      <c r="H1463" s="1" t="s">
        <v>2742</v>
      </c>
      <c r="I1463" s="1" t="s">
        <v>28</v>
      </c>
      <c r="K1463" s="1">
        <v>27</v>
      </c>
      <c r="L1463" s="5" t="str">
        <f t="shared" si="1"/>
        <v>Mgr. Boris Hurbanič (27 r.)</v>
      </c>
      <c r="M1463" t="str">
        <f t="shared" si="2"/>
        <v>Hurbanič</v>
      </c>
      <c r="N1463" s="8"/>
    </row>
    <row r="1464" spans="1:14" ht="12.75" hidden="1">
      <c r="A1464" s="1" t="str">
        <f t="shared" si="0"/>
        <v>BratislavaPoslanec8</v>
      </c>
      <c r="B1464" s="1" t="s">
        <v>302</v>
      </c>
      <c r="C1464" s="1" t="s">
        <v>2726</v>
      </c>
      <c r="D1464" s="1" t="s">
        <v>26</v>
      </c>
      <c r="E1464" s="1">
        <v>1</v>
      </c>
      <c r="F1464" s="1">
        <v>9</v>
      </c>
      <c r="G1464" s="1">
        <v>8</v>
      </c>
      <c r="H1464" s="1" t="s">
        <v>2745</v>
      </c>
      <c r="I1464" s="1"/>
      <c r="K1464" s="1">
        <v>50</v>
      </c>
      <c r="L1464" s="5" t="str">
        <f t="shared" si="1"/>
        <v>Vladimír Kristl (50 r.)</v>
      </c>
      <c r="M1464" t="str">
        <f t="shared" si="2"/>
        <v>Kristl</v>
      </c>
      <c r="N1464" s="8"/>
    </row>
    <row r="1465" spans="1:14" ht="12.75" hidden="1">
      <c r="A1465" s="1" t="str">
        <f t="shared" si="0"/>
        <v>BratislavaPoslanec9</v>
      </c>
      <c r="B1465" s="1" t="s">
        <v>302</v>
      </c>
      <c r="C1465" s="1" t="s">
        <v>2726</v>
      </c>
      <c r="D1465" s="1" t="s">
        <v>26</v>
      </c>
      <c r="E1465" s="1">
        <v>1</v>
      </c>
      <c r="F1465" s="1">
        <v>9</v>
      </c>
      <c r="G1465" s="1">
        <v>9</v>
      </c>
      <c r="H1465" s="1" t="s">
        <v>2747</v>
      </c>
      <c r="I1465" s="1"/>
      <c r="K1465" s="1">
        <v>55</v>
      </c>
      <c r="L1465" s="5" t="str">
        <f t="shared" si="1"/>
        <v>Daniel Liďák (55 r.)</v>
      </c>
      <c r="M1465" t="str">
        <f t="shared" si="2"/>
        <v>Liďák</v>
      </c>
      <c r="N1465" s="8"/>
    </row>
    <row r="1466" spans="1:14" ht="12.75" hidden="1">
      <c r="A1466" s="1" t="str">
        <f t="shared" si="0"/>
        <v>BratislavaPoslanec10</v>
      </c>
      <c r="B1466" s="1" t="s">
        <v>302</v>
      </c>
      <c r="C1466" s="1" t="s">
        <v>2726</v>
      </c>
      <c r="D1466" s="1" t="s">
        <v>26</v>
      </c>
      <c r="E1466" s="1">
        <v>1</v>
      </c>
      <c r="F1466" s="1">
        <v>9</v>
      </c>
      <c r="G1466" s="1">
        <v>10</v>
      </c>
      <c r="H1466" s="1" t="s">
        <v>2749</v>
      </c>
      <c r="I1466" s="1" t="s">
        <v>2751</v>
      </c>
      <c r="J1466" s="1" t="s">
        <v>698</v>
      </c>
      <c r="K1466" s="1">
        <v>59</v>
      </c>
      <c r="L1466" s="5" t="str">
        <f t="shared" si="1"/>
        <v>prof. RNDr. Jozef Masarik DrSc. (59 r.)</v>
      </c>
      <c r="M1466" t="str">
        <f t="shared" si="2"/>
        <v>Masarik</v>
      </c>
      <c r="N1466" s="8"/>
    </row>
    <row r="1467" spans="1:14" ht="12.75" hidden="1">
      <c r="A1467" s="1" t="str">
        <f t="shared" si="0"/>
        <v>BratislavaPoslanec11</v>
      </c>
      <c r="B1467" s="1" t="s">
        <v>302</v>
      </c>
      <c r="C1467" s="1" t="s">
        <v>2726</v>
      </c>
      <c r="D1467" s="1" t="s">
        <v>26</v>
      </c>
      <c r="E1467" s="1">
        <v>1</v>
      </c>
      <c r="F1467" s="1">
        <v>9</v>
      </c>
      <c r="G1467" s="1">
        <v>11</v>
      </c>
      <c r="H1467" s="1" t="s">
        <v>2754</v>
      </c>
      <c r="I1467" s="1" t="s">
        <v>21</v>
      </c>
      <c r="K1467" s="1">
        <v>34</v>
      </c>
      <c r="L1467" s="5" t="str">
        <f t="shared" si="1"/>
        <v>Ing. Pavol Miklík (34 r.)</v>
      </c>
      <c r="M1467" t="str">
        <f t="shared" si="2"/>
        <v>Miklík</v>
      </c>
      <c r="N1467" s="8"/>
    </row>
    <row r="1468" spans="1:14" ht="12.75" hidden="1">
      <c r="A1468" s="1" t="str">
        <f t="shared" si="0"/>
        <v>BratislavaPoslanec12</v>
      </c>
      <c r="B1468" s="1" t="s">
        <v>302</v>
      </c>
      <c r="C1468" s="1" t="s">
        <v>2726</v>
      </c>
      <c r="D1468" s="1" t="s">
        <v>26</v>
      </c>
      <c r="E1468" s="1">
        <v>1</v>
      </c>
      <c r="F1468" s="1">
        <v>9</v>
      </c>
      <c r="G1468" s="1">
        <v>12</v>
      </c>
      <c r="H1468" s="1" t="s">
        <v>2755</v>
      </c>
      <c r="I1468" s="1"/>
      <c r="K1468" s="1">
        <v>59</v>
      </c>
      <c r="L1468" s="5" t="str">
        <f t="shared" si="1"/>
        <v>Pavol Milmlič (59 r.)</v>
      </c>
      <c r="M1468" t="str">
        <f t="shared" si="2"/>
        <v>Milmlič</v>
      </c>
      <c r="N1468" s="8"/>
    </row>
    <row r="1469" spans="1:14" ht="12.75" hidden="1">
      <c r="A1469" s="1" t="str">
        <f t="shared" si="0"/>
        <v>BratislavaPoslanec13</v>
      </c>
      <c r="B1469" s="1" t="s">
        <v>302</v>
      </c>
      <c r="C1469" s="1" t="s">
        <v>2726</v>
      </c>
      <c r="D1469" s="1" t="s">
        <v>26</v>
      </c>
      <c r="E1469" s="1">
        <v>1</v>
      </c>
      <c r="F1469" s="1">
        <v>9</v>
      </c>
      <c r="G1469" s="1">
        <v>13</v>
      </c>
      <c r="H1469" s="1" t="s">
        <v>2757</v>
      </c>
      <c r="I1469" s="1" t="s">
        <v>28</v>
      </c>
      <c r="K1469" s="1">
        <v>40</v>
      </c>
      <c r="L1469" s="5" t="str">
        <f t="shared" si="1"/>
        <v>Mgr. Martin Pavlík (40 r.)</v>
      </c>
      <c r="M1469" t="str">
        <f t="shared" si="2"/>
        <v>Pavlík</v>
      </c>
      <c r="N1469" s="8"/>
    </row>
    <row r="1470" spans="1:14" ht="12.75" hidden="1">
      <c r="A1470" s="1" t="str">
        <f t="shared" si="0"/>
        <v>BratislavaPoslanec14</v>
      </c>
      <c r="B1470" s="1" t="s">
        <v>302</v>
      </c>
      <c r="C1470" s="1" t="s">
        <v>2726</v>
      </c>
      <c r="D1470" s="1" t="s">
        <v>26</v>
      </c>
      <c r="E1470" s="1">
        <v>1</v>
      </c>
      <c r="F1470" s="1">
        <v>9</v>
      </c>
      <c r="G1470" s="1">
        <v>14</v>
      </c>
      <c r="H1470" s="1" t="s">
        <v>2759</v>
      </c>
      <c r="I1470" s="1"/>
      <c r="K1470" s="1">
        <v>37</v>
      </c>
      <c r="L1470" s="5" t="str">
        <f t="shared" si="1"/>
        <v>Jozef Prokop (37 r.)</v>
      </c>
      <c r="M1470" t="str">
        <f t="shared" si="2"/>
        <v>Prokop</v>
      </c>
      <c r="N1470" s="8"/>
    </row>
    <row r="1471" spans="1:14" ht="12.75" hidden="1">
      <c r="A1471" s="1" t="str">
        <f t="shared" si="0"/>
        <v>BratislavaPoslanec15</v>
      </c>
      <c r="B1471" s="1" t="s">
        <v>302</v>
      </c>
      <c r="C1471" s="1" t="s">
        <v>2726</v>
      </c>
      <c r="D1471" s="1" t="s">
        <v>26</v>
      </c>
      <c r="E1471" s="1">
        <v>1</v>
      </c>
      <c r="F1471" s="1">
        <v>9</v>
      </c>
      <c r="G1471" s="1">
        <v>15</v>
      </c>
      <c r="H1471" s="1" t="s">
        <v>2761</v>
      </c>
      <c r="I1471" s="1"/>
      <c r="K1471" s="1">
        <v>60</v>
      </c>
      <c r="L1471" s="5" t="str">
        <f t="shared" si="1"/>
        <v>Miloslav Sajan (60 r.)</v>
      </c>
      <c r="M1471" t="str">
        <f t="shared" si="2"/>
        <v>Sajan</v>
      </c>
      <c r="N1471" s="8"/>
    </row>
    <row r="1472" spans="1:14" ht="12.75" hidden="1">
      <c r="A1472" s="1" t="str">
        <f t="shared" si="0"/>
        <v>BratislavaPoslanec16</v>
      </c>
      <c r="B1472" s="1" t="s">
        <v>302</v>
      </c>
      <c r="C1472" s="1" t="s">
        <v>2726</v>
      </c>
      <c r="D1472" s="1" t="s">
        <v>26</v>
      </c>
      <c r="E1472" s="1">
        <v>1</v>
      </c>
      <c r="F1472" s="1">
        <v>9</v>
      </c>
      <c r="G1472" s="1">
        <v>16</v>
      </c>
      <c r="H1472" s="1" t="s">
        <v>2763</v>
      </c>
      <c r="I1472" s="1" t="s">
        <v>28</v>
      </c>
      <c r="K1472" s="1">
        <v>51</v>
      </c>
      <c r="L1472" s="5" t="str">
        <f t="shared" si="1"/>
        <v>Mgr. Mária Šebíková (51 r.)</v>
      </c>
      <c r="M1472" t="str">
        <f t="shared" si="2"/>
        <v>Šebíková</v>
      </c>
      <c r="N1472" s="8"/>
    </row>
    <row r="1473" spans="1:14" ht="12.75" hidden="1">
      <c r="A1473" s="1" t="str">
        <f t="shared" si="0"/>
        <v>BratislavaPoslanec17</v>
      </c>
      <c r="B1473" s="1" t="s">
        <v>302</v>
      </c>
      <c r="C1473" s="1" t="s">
        <v>2726</v>
      </c>
      <c r="D1473" s="1" t="s">
        <v>26</v>
      </c>
      <c r="E1473" s="1">
        <v>1</v>
      </c>
      <c r="F1473" s="1">
        <v>9</v>
      </c>
      <c r="G1473" s="1">
        <v>17</v>
      </c>
      <c r="H1473" s="1" t="s">
        <v>2765</v>
      </c>
      <c r="I1473" s="1" t="s">
        <v>153</v>
      </c>
      <c r="K1473" s="1">
        <v>43</v>
      </c>
      <c r="L1473" s="5" t="str">
        <f t="shared" si="1"/>
        <v>Mgr. art. Rastislav Šesták (43 r.)</v>
      </c>
      <c r="M1473" t="str">
        <f t="shared" si="2"/>
        <v>Šesták</v>
      </c>
      <c r="N1473" s="8"/>
    </row>
    <row r="1474" spans="1:14" ht="12.75" hidden="1">
      <c r="A1474" s="1" t="str">
        <f t="shared" si="0"/>
        <v>BratislavaPoslanec18</v>
      </c>
      <c r="B1474" s="1" t="s">
        <v>302</v>
      </c>
      <c r="C1474" s="1" t="s">
        <v>2726</v>
      </c>
      <c r="D1474" s="1" t="s">
        <v>26</v>
      </c>
      <c r="E1474" s="1">
        <v>1</v>
      </c>
      <c r="F1474" s="1">
        <v>9</v>
      </c>
      <c r="G1474" s="1">
        <v>18</v>
      </c>
      <c r="H1474" s="1" t="s">
        <v>2767</v>
      </c>
      <c r="I1474" s="1" t="s">
        <v>21</v>
      </c>
      <c r="K1474" s="1">
        <v>45</v>
      </c>
      <c r="L1474" s="5" t="str">
        <f t="shared" si="1"/>
        <v>Ing. Ivana Tunegová (45 r.)</v>
      </c>
      <c r="M1474" t="str">
        <f t="shared" si="2"/>
        <v>Tunegová</v>
      </c>
      <c r="N1474" s="8"/>
    </row>
    <row r="1475" spans="1:14" ht="12.75" hidden="1">
      <c r="A1475" s="1" t="str">
        <f t="shared" si="0"/>
        <v>BratislavaPoslanec19</v>
      </c>
      <c r="B1475" s="1" t="s">
        <v>302</v>
      </c>
      <c r="C1475" s="1" t="s">
        <v>2726</v>
      </c>
      <c r="D1475" s="1" t="s">
        <v>26</v>
      </c>
      <c r="E1475" s="1">
        <v>1</v>
      </c>
      <c r="F1475" s="1">
        <v>9</v>
      </c>
      <c r="G1475" s="1">
        <v>19</v>
      </c>
      <c r="H1475" s="1" t="s">
        <v>732</v>
      </c>
      <c r="I1475" s="1" t="s">
        <v>21</v>
      </c>
      <c r="K1475" s="1">
        <v>50</v>
      </c>
      <c r="L1475" s="5" t="str">
        <f t="shared" si="1"/>
        <v>Ing. Roman Weinštuk (50 r.)</v>
      </c>
      <c r="M1475" t="str">
        <f t="shared" si="2"/>
        <v>Weinštuk</v>
      </c>
      <c r="N1475" s="8"/>
    </row>
    <row r="1476" spans="1:14" ht="12.75" hidden="1">
      <c r="A1476" s="1" t="str">
        <f t="shared" si="0"/>
        <v>BratislavaPoslanec20</v>
      </c>
      <c r="B1476" s="1" t="s">
        <v>302</v>
      </c>
      <c r="C1476" s="1" t="s">
        <v>2726</v>
      </c>
      <c r="D1476" s="1" t="s">
        <v>26</v>
      </c>
      <c r="E1476" s="1">
        <v>1</v>
      </c>
      <c r="F1476" s="1">
        <v>9</v>
      </c>
      <c r="G1476" s="1">
        <v>20</v>
      </c>
      <c r="H1476" s="1" t="s">
        <v>2769</v>
      </c>
      <c r="I1476" s="1"/>
      <c r="K1476" s="1">
        <v>43</v>
      </c>
      <c r="L1476" s="5" t="str">
        <f t="shared" si="1"/>
        <v>Katarína Weissová (43 r.)</v>
      </c>
      <c r="M1476" t="str">
        <f t="shared" si="2"/>
        <v>Weissová</v>
      </c>
      <c r="N1476" s="8"/>
    </row>
    <row r="1477" spans="1:14" ht="12.75" hidden="1">
      <c r="A1477" s="1" t="str">
        <f t="shared" si="0"/>
        <v>BreznoPrimátor1</v>
      </c>
      <c r="B1477" s="1" t="s">
        <v>1470</v>
      </c>
      <c r="D1477" s="1" t="s">
        <v>19</v>
      </c>
      <c r="E1477" s="1">
        <v>0</v>
      </c>
      <c r="F1477" s="1">
        <v>1</v>
      </c>
      <c r="G1477" s="1">
        <v>1</v>
      </c>
      <c r="H1477" s="1" t="s">
        <v>2772</v>
      </c>
      <c r="I1477" s="1" t="s">
        <v>48</v>
      </c>
      <c r="J1477" s="1" t="s">
        <v>42</v>
      </c>
      <c r="K1477" s="1">
        <v>35</v>
      </c>
      <c r="L1477" s="5" t="str">
        <f t="shared" si="1"/>
        <v>JUDr. Tomáš Abel PhD. (35 r.)</v>
      </c>
      <c r="M1477" t="str">
        <f t="shared" si="2"/>
        <v>Abel</v>
      </c>
      <c r="N1477" s="8"/>
    </row>
    <row r="1478" spans="1:14" ht="12.75" hidden="1">
      <c r="A1478" s="1" t="str">
        <f t="shared" si="0"/>
        <v>BreznoPoslanec1</v>
      </c>
      <c r="B1478" s="1" t="s">
        <v>1470</v>
      </c>
      <c r="D1478" s="1" t="s">
        <v>26</v>
      </c>
      <c r="E1478" s="1">
        <v>1</v>
      </c>
      <c r="F1478" s="1">
        <v>8</v>
      </c>
      <c r="G1478" s="1">
        <v>1</v>
      </c>
      <c r="H1478" s="1" t="s">
        <v>2774</v>
      </c>
      <c r="I1478" s="1" t="s">
        <v>28</v>
      </c>
      <c r="K1478" s="1">
        <v>37</v>
      </c>
      <c r="L1478" s="5" t="str">
        <f t="shared" si="1"/>
        <v>Mgr. Pavel Ambros (37 r.)</v>
      </c>
      <c r="M1478" t="str">
        <f t="shared" si="2"/>
        <v>Ambros</v>
      </c>
      <c r="N1478" s="8"/>
    </row>
    <row r="1479" spans="1:14" ht="12.75" hidden="1">
      <c r="A1479" s="1" t="str">
        <f t="shared" si="0"/>
        <v>BreznoPoslanec2</v>
      </c>
      <c r="B1479" s="1" t="s">
        <v>1470</v>
      </c>
      <c r="D1479" s="1" t="s">
        <v>26</v>
      </c>
      <c r="E1479" s="1">
        <v>1</v>
      </c>
      <c r="F1479" s="1">
        <v>8</v>
      </c>
      <c r="G1479" s="1">
        <v>2</v>
      </c>
      <c r="H1479" s="1" t="s">
        <v>2777</v>
      </c>
      <c r="I1479" s="1" t="s">
        <v>21</v>
      </c>
      <c r="K1479" s="1">
        <v>31</v>
      </c>
      <c r="L1479" s="5" t="str">
        <f t="shared" si="1"/>
        <v>Ing. Miroslav Baran (31 r.)</v>
      </c>
      <c r="M1479" t="str">
        <f t="shared" si="2"/>
        <v>Baran</v>
      </c>
      <c r="N1479" s="8"/>
    </row>
    <row r="1480" spans="1:14" ht="12.75" hidden="1">
      <c r="A1480" s="1" t="str">
        <f t="shared" si="0"/>
        <v>BreznoPoslanec3</v>
      </c>
      <c r="B1480" s="1" t="s">
        <v>1470</v>
      </c>
      <c r="D1480" s="1" t="s">
        <v>26</v>
      </c>
      <c r="E1480" s="1">
        <v>1</v>
      </c>
      <c r="F1480" s="1">
        <v>8</v>
      </c>
      <c r="G1480" s="1">
        <v>3</v>
      </c>
      <c r="H1480" s="1" t="s">
        <v>2780</v>
      </c>
      <c r="I1480" s="1" t="s">
        <v>28</v>
      </c>
      <c r="K1480" s="1">
        <v>33</v>
      </c>
      <c r="L1480" s="5" t="str">
        <f t="shared" si="1"/>
        <v>Mgr. Andrej Barančok (33 r.)</v>
      </c>
      <c r="M1480" t="str">
        <f t="shared" si="2"/>
        <v>Barančok</v>
      </c>
      <c r="N1480" s="8"/>
    </row>
    <row r="1481" spans="1:14" ht="12.75" hidden="1">
      <c r="A1481" s="1" t="str">
        <f t="shared" si="0"/>
        <v>BreznoPoslanec4</v>
      </c>
      <c r="B1481" s="1" t="s">
        <v>1470</v>
      </c>
      <c r="D1481" s="1" t="s">
        <v>26</v>
      </c>
      <c r="E1481" s="1">
        <v>1</v>
      </c>
      <c r="F1481" s="1">
        <v>8</v>
      </c>
      <c r="G1481" s="1">
        <v>4</v>
      </c>
      <c r="H1481" s="1" t="s">
        <v>2783</v>
      </c>
      <c r="I1481" s="1" t="s">
        <v>21</v>
      </c>
      <c r="K1481" s="1">
        <v>48</v>
      </c>
      <c r="L1481" s="5" t="str">
        <f t="shared" si="1"/>
        <v>Ing. Roman Borčin (48 r.)</v>
      </c>
      <c r="M1481" t="str">
        <f t="shared" si="2"/>
        <v>Borčin</v>
      </c>
      <c r="N1481" s="8"/>
    </row>
    <row r="1482" spans="1:14" ht="12.75" hidden="1">
      <c r="A1482" s="1" t="str">
        <f t="shared" si="0"/>
        <v>BreznoPoslanec5</v>
      </c>
      <c r="B1482" s="1" t="s">
        <v>1470</v>
      </c>
      <c r="D1482" s="1" t="s">
        <v>26</v>
      </c>
      <c r="E1482" s="1">
        <v>1</v>
      </c>
      <c r="F1482" s="1">
        <v>8</v>
      </c>
      <c r="G1482" s="1">
        <v>5</v>
      </c>
      <c r="H1482" s="1" t="s">
        <v>2785</v>
      </c>
      <c r="I1482" s="1"/>
      <c r="K1482" s="1">
        <v>30</v>
      </c>
      <c r="L1482" s="5" t="str">
        <f t="shared" si="1"/>
        <v>Anton Bučko (30 r.)</v>
      </c>
      <c r="M1482" t="str">
        <f t="shared" si="2"/>
        <v>Bučko</v>
      </c>
      <c r="N1482" s="8"/>
    </row>
    <row r="1483" spans="1:14" ht="12.75" hidden="1">
      <c r="A1483" s="1" t="str">
        <f t="shared" si="0"/>
        <v>BreznoPoslanec6</v>
      </c>
      <c r="B1483" s="1" t="s">
        <v>1470</v>
      </c>
      <c r="D1483" s="1" t="s">
        <v>26</v>
      </c>
      <c r="E1483" s="1">
        <v>1</v>
      </c>
      <c r="F1483" s="1">
        <v>8</v>
      </c>
      <c r="G1483" s="1">
        <v>6</v>
      </c>
      <c r="H1483" s="1" t="s">
        <v>2787</v>
      </c>
      <c r="I1483" s="1" t="s">
        <v>21</v>
      </c>
      <c r="K1483" s="1">
        <v>55</v>
      </c>
      <c r="L1483" s="5" t="str">
        <f t="shared" si="1"/>
        <v>Ing. Jaroslav Demian (55 r.)</v>
      </c>
      <c r="M1483" t="str">
        <f t="shared" si="2"/>
        <v>Demian</v>
      </c>
      <c r="N1483" s="8"/>
    </row>
    <row r="1484" spans="1:14" ht="12.75" hidden="1">
      <c r="A1484" s="1" t="str">
        <f t="shared" si="0"/>
        <v>BreznoPoslanec7</v>
      </c>
      <c r="B1484" s="1" t="s">
        <v>1470</v>
      </c>
      <c r="D1484" s="1" t="s">
        <v>26</v>
      </c>
      <c r="E1484" s="1">
        <v>1</v>
      </c>
      <c r="F1484" s="1">
        <v>8</v>
      </c>
      <c r="G1484" s="1">
        <v>7</v>
      </c>
      <c r="H1484" s="1" t="s">
        <v>2790</v>
      </c>
      <c r="I1484" s="1" t="s">
        <v>21</v>
      </c>
      <c r="K1484" s="1">
        <v>62</v>
      </c>
      <c r="L1484" s="5" t="str">
        <f t="shared" si="1"/>
        <v>Ing. Milan Hašan (62 r.)</v>
      </c>
      <c r="M1484" t="str">
        <f t="shared" si="2"/>
        <v>Hašan</v>
      </c>
      <c r="N1484" s="8"/>
    </row>
    <row r="1485" spans="1:14" ht="12.75" hidden="1">
      <c r="A1485" s="1" t="str">
        <f t="shared" si="0"/>
        <v>BreznoPoslanec8</v>
      </c>
      <c r="B1485" s="1" t="s">
        <v>1470</v>
      </c>
      <c r="D1485" s="1" t="s">
        <v>26</v>
      </c>
      <c r="E1485" s="1">
        <v>1</v>
      </c>
      <c r="F1485" s="1">
        <v>8</v>
      </c>
      <c r="G1485" s="1">
        <v>8</v>
      </c>
      <c r="H1485" s="1" t="s">
        <v>2816</v>
      </c>
      <c r="I1485" s="1" t="s">
        <v>21</v>
      </c>
      <c r="K1485" s="1">
        <v>58</v>
      </c>
      <c r="L1485" s="5" t="str">
        <f t="shared" si="1"/>
        <v>Ing. Ivan Hornok (58 r.)</v>
      </c>
      <c r="M1485" t="str">
        <f t="shared" si="2"/>
        <v>Hornok</v>
      </c>
      <c r="N1485" s="8"/>
    </row>
    <row r="1486" spans="1:14" ht="12.75" hidden="1">
      <c r="A1486" s="1" t="str">
        <f t="shared" si="0"/>
        <v>BreznoPoslanec9</v>
      </c>
      <c r="B1486" s="1" t="s">
        <v>1470</v>
      </c>
      <c r="D1486" s="1" t="s">
        <v>26</v>
      </c>
      <c r="E1486" s="1">
        <v>1</v>
      </c>
      <c r="F1486" s="1">
        <v>8</v>
      </c>
      <c r="G1486" s="1">
        <v>9</v>
      </c>
      <c r="H1486" s="1" t="s">
        <v>2819</v>
      </c>
      <c r="I1486" s="1"/>
      <c r="K1486" s="1">
        <v>38</v>
      </c>
      <c r="L1486" s="5" t="str">
        <f t="shared" si="1"/>
        <v>Gabriela Hrašná (38 r.)</v>
      </c>
      <c r="M1486" t="str">
        <f t="shared" si="2"/>
        <v>Hrašná</v>
      </c>
      <c r="N1486" s="8"/>
    </row>
    <row r="1487" spans="1:14" ht="12.75" hidden="1">
      <c r="A1487" s="1" t="str">
        <f t="shared" si="0"/>
        <v>BreznoPoslanec10</v>
      </c>
      <c r="B1487" s="1" t="s">
        <v>1470</v>
      </c>
      <c r="D1487" s="1" t="s">
        <v>26</v>
      </c>
      <c r="E1487" s="1">
        <v>1</v>
      </c>
      <c r="F1487" s="1">
        <v>8</v>
      </c>
      <c r="G1487" s="1">
        <v>10</v>
      </c>
      <c r="H1487" s="1" t="s">
        <v>2822</v>
      </c>
      <c r="I1487" s="1" t="s">
        <v>28</v>
      </c>
      <c r="K1487" s="1">
        <v>35</v>
      </c>
      <c r="L1487" s="5" t="str">
        <f t="shared" si="1"/>
        <v>Mgr. Martin Juhaniak (35 r.)</v>
      </c>
      <c r="M1487" t="str">
        <f t="shared" si="2"/>
        <v>Juhaniak</v>
      </c>
      <c r="N1487" s="8"/>
    </row>
    <row r="1488" spans="1:14" ht="12.75" hidden="1">
      <c r="A1488" s="1" t="str">
        <f t="shared" si="0"/>
        <v>BreznoPoslanec11</v>
      </c>
      <c r="B1488" s="1" t="s">
        <v>1470</v>
      </c>
      <c r="D1488" s="1" t="s">
        <v>26</v>
      </c>
      <c r="E1488" s="1">
        <v>1</v>
      </c>
      <c r="F1488" s="1">
        <v>8</v>
      </c>
      <c r="G1488" s="1">
        <v>11</v>
      </c>
      <c r="H1488" s="1" t="s">
        <v>2826</v>
      </c>
      <c r="I1488" s="1" t="s">
        <v>48</v>
      </c>
      <c r="K1488" s="1">
        <v>33</v>
      </c>
      <c r="L1488" s="5" t="str">
        <f t="shared" si="1"/>
        <v>JUDr. Jana Kokavcová (33 r.)</v>
      </c>
      <c r="M1488" t="str">
        <f t="shared" si="2"/>
        <v>Kokavcová</v>
      </c>
      <c r="N1488" s="8"/>
    </row>
    <row r="1489" spans="1:14" ht="12.75" hidden="1">
      <c r="A1489" s="1" t="str">
        <f t="shared" si="0"/>
        <v>BreznoPoslanec12</v>
      </c>
      <c r="B1489" s="1" t="s">
        <v>1470</v>
      </c>
      <c r="D1489" s="1" t="s">
        <v>26</v>
      </c>
      <c r="E1489" s="1">
        <v>1</v>
      </c>
      <c r="F1489" s="1">
        <v>8</v>
      </c>
      <c r="G1489" s="1">
        <v>12</v>
      </c>
      <c r="H1489" s="1" t="s">
        <v>2828</v>
      </c>
      <c r="I1489" s="1" t="s">
        <v>127</v>
      </c>
      <c r="K1489" s="1">
        <v>58</v>
      </c>
      <c r="L1489" s="5" t="str">
        <f t="shared" si="1"/>
        <v>Ing. arch. Ján Králik (58 r.)</v>
      </c>
      <c r="M1489" t="str">
        <f t="shared" si="2"/>
        <v>Králik</v>
      </c>
      <c r="N1489" s="8"/>
    </row>
    <row r="1490" spans="1:14" ht="12.75" hidden="1">
      <c r="A1490" s="1" t="str">
        <f t="shared" si="0"/>
        <v>BreznoPoslanec13</v>
      </c>
      <c r="B1490" s="1" t="s">
        <v>1470</v>
      </c>
      <c r="D1490" s="1" t="s">
        <v>26</v>
      </c>
      <c r="E1490" s="1">
        <v>1</v>
      </c>
      <c r="F1490" s="1">
        <v>8</v>
      </c>
      <c r="G1490" s="1">
        <v>13</v>
      </c>
      <c r="H1490" s="1" t="s">
        <v>2831</v>
      </c>
      <c r="I1490" s="1" t="s">
        <v>127</v>
      </c>
      <c r="K1490" s="1">
        <v>33</v>
      </c>
      <c r="L1490" s="5" t="str">
        <f t="shared" si="1"/>
        <v>Ing. arch. Pavol Kupec (33 r.)</v>
      </c>
      <c r="M1490" t="str">
        <f t="shared" si="2"/>
        <v>Kupec</v>
      </c>
      <c r="N1490" s="8"/>
    </row>
    <row r="1491" spans="1:14" ht="12.75" hidden="1">
      <c r="A1491" s="1" t="str">
        <f t="shared" si="0"/>
        <v>BreznoPoslanec14</v>
      </c>
      <c r="B1491" s="1" t="s">
        <v>1470</v>
      </c>
      <c r="D1491" s="1" t="s">
        <v>26</v>
      </c>
      <c r="E1491" s="1">
        <v>1</v>
      </c>
      <c r="F1491" s="1">
        <v>8</v>
      </c>
      <c r="G1491" s="1">
        <v>14</v>
      </c>
      <c r="H1491" s="1" t="s">
        <v>2833</v>
      </c>
      <c r="I1491" s="1"/>
      <c r="K1491" s="1">
        <v>49</v>
      </c>
      <c r="L1491" s="5" t="str">
        <f t="shared" si="1"/>
        <v>Marián Kupka (49 r.)</v>
      </c>
      <c r="M1491" t="str">
        <f t="shared" si="2"/>
        <v>Kupka</v>
      </c>
      <c r="N1491" s="8"/>
    </row>
    <row r="1492" spans="1:14" ht="12.75" hidden="1">
      <c r="A1492" s="1" t="str">
        <f t="shared" si="0"/>
        <v>BreznoPoslanec15</v>
      </c>
      <c r="B1492" s="1" t="s">
        <v>1470</v>
      </c>
      <c r="D1492" s="1" t="s">
        <v>26</v>
      </c>
      <c r="E1492" s="1">
        <v>1</v>
      </c>
      <c r="F1492" s="1">
        <v>8</v>
      </c>
      <c r="G1492" s="1">
        <v>15</v>
      </c>
      <c r="H1492" s="1" t="s">
        <v>2835</v>
      </c>
      <c r="I1492" s="1" t="s">
        <v>21</v>
      </c>
      <c r="K1492" s="1">
        <v>57</v>
      </c>
      <c r="L1492" s="5" t="str">
        <f t="shared" si="1"/>
        <v>Ing. Vladimír Kvačkaj (57 r.)</v>
      </c>
      <c r="M1492" t="str">
        <f t="shared" si="2"/>
        <v>Kvačkaj</v>
      </c>
      <c r="N1492" s="8"/>
    </row>
    <row r="1493" spans="1:14" ht="12.75" hidden="1">
      <c r="A1493" s="1" t="str">
        <f t="shared" si="0"/>
        <v>BreznoPoslanec16</v>
      </c>
      <c r="B1493" s="1" t="s">
        <v>1470</v>
      </c>
      <c r="D1493" s="1" t="s">
        <v>26</v>
      </c>
      <c r="E1493" s="1">
        <v>1</v>
      </c>
      <c r="F1493" s="1">
        <v>8</v>
      </c>
      <c r="G1493" s="1">
        <v>16</v>
      </c>
      <c r="H1493" s="1" t="s">
        <v>2837</v>
      </c>
      <c r="I1493" s="1" t="s">
        <v>28</v>
      </c>
      <c r="K1493" s="1">
        <v>54</v>
      </c>
      <c r="L1493" s="5" t="str">
        <f t="shared" si="1"/>
        <v>Mgr. Danka Moravčíková (54 r.)</v>
      </c>
      <c r="M1493" t="str">
        <f t="shared" si="2"/>
        <v>Moravčíková</v>
      </c>
      <c r="N1493" s="8"/>
    </row>
    <row r="1494" spans="1:14" ht="12.75" hidden="1">
      <c r="A1494" s="1" t="str">
        <f t="shared" si="0"/>
        <v>BreznoPoslanec17</v>
      </c>
      <c r="B1494" s="1" t="s">
        <v>1470</v>
      </c>
      <c r="D1494" s="1" t="s">
        <v>26</v>
      </c>
      <c r="E1494" s="1">
        <v>1</v>
      </c>
      <c r="F1494" s="1">
        <v>8</v>
      </c>
      <c r="G1494" s="1">
        <v>17</v>
      </c>
      <c r="H1494" s="1" t="s">
        <v>2839</v>
      </c>
      <c r="I1494" s="1"/>
      <c r="K1494" s="1">
        <v>63</v>
      </c>
      <c r="L1494" s="5" t="str">
        <f t="shared" si="1"/>
        <v>Július Obernauer (63 r.)</v>
      </c>
      <c r="M1494" t="str">
        <f t="shared" si="2"/>
        <v>Obernauer</v>
      </c>
      <c r="N1494" s="8"/>
    </row>
    <row r="1495" spans="1:14" ht="12.75" hidden="1">
      <c r="A1495" s="1" t="str">
        <f t="shared" si="0"/>
        <v>BreznoPoslanec18</v>
      </c>
      <c r="B1495" s="1" t="s">
        <v>1470</v>
      </c>
      <c r="D1495" s="1" t="s">
        <v>26</v>
      </c>
      <c r="E1495" s="1">
        <v>1</v>
      </c>
      <c r="F1495" s="1">
        <v>8</v>
      </c>
      <c r="G1495" s="1">
        <v>18</v>
      </c>
      <c r="H1495" s="1" t="s">
        <v>2841</v>
      </c>
      <c r="I1495" s="1"/>
      <c r="K1495" s="1">
        <v>52</v>
      </c>
      <c r="L1495" s="5" t="str">
        <f t="shared" si="1"/>
        <v>Marian Pavúk (52 r.)</v>
      </c>
      <c r="M1495" t="str">
        <f t="shared" si="2"/>
        <v>Pavúk</v>
      </c>
      <c r="N1495" s="8"/>
    </row>
    <row r="1496" spans="1:14" ht="12.75" hidden="1">
      <c r="A1496" s="1" t="str">
        <f t="shared" si="0"/>
        <v>BreznoPoslanec19</v>
      </c>
      <c r="B1496" s="1" t="s">
        <v>1470</v>
      </c>
      <c r="D1496" s="1" t="s">
        <v>26</v>
      </c>
      <c r="E1496" s="1">
        <v>1</v>
      </c>
      <c r="F1496" s="1">
        <v>8</v>
      </c>
      <c r="G1496" s="1">
        <v>19</v>
      </c>
      <c r="H1496" s="1" t="s">
        <v>2843</v>
      </c>
      <c r="I1496" s="1" t="s">
        <v>41</v>
      </c>
      <c r="K1496" s="1">
        <v>52</v>
      </c>
      <c r="L1496" s="5" t="str">
        <f t="shared" si="1"/>
        <v>PhDr. Ingrid Poliaková (52 r.)</v>
      </c>
      <c r="M1496" t="str">
        <f t="shared" si="2"/>
        <v>Poliaková</v>
      </c>
      <c r="N1496" s="8"/>
    </row>
    <row r="1497" spans="1:14" ht="12.75" hidden="1">
      <c r="A1497" s="1" t="str">
        <f t="shared" si="0"/>
        <v>BreznoPoslanec20</v>
      </c>
      <c r="B1497" s="1" t="s">
        <v>1470</v>
      </c>
      <c r="D1497" s="1" t="s">
        <v>26</v>
      </c>
      <c r="E1497" s="1">
        <v>1</v>
      </c>
      <c r="F1497" s="1">
        <v>8</v>
      </c>
      <c r="G1497" s="1">
        <v>20</v>
      </c>
      <c r="H1497" s="1" t="s">
        <v>2845</v>
      </c>
      <c r="I1497" s="1" t="s">
        <v>48</v>
      </c>
      <c r="K1497" s="1">
        <v>58</v>
      </c>
      <c r="L1497" s="5" t="str">
        <f t="shared" si="1"/>
        <v>JUDr. Zdenko Roštár (58 r.)</v>
      </c>
      <c r="M1497" t="str">
        <f t="shared" si="2"/>
        <v>Roštár</v>
      </c>
      <c r="N1497" s="8"/>
    </row>
    <row r="1498" spans="1:14" ht="12.75" hidden="1">
      <c r="A1498" s="1" t="str">
        <f t="shared" si="0"/>
        <v>BreznoPoslanec21</v>
      </c>
      <c r="B1498" s="1" t="s">
        <v>1470</v>
      </c>
      <c r="D1498" s="1" t="s">
        <v>26</v>
      </c>
      <c r="E1498" s="1">
        <v>1</v>
      </c>
      <c r="F1498" s="1">
        <v>8</v>
      </c>
      <c r="G1498" s="1">
        <v>21</v>
      </c>
      <c r="H1498" s="1" t="s">
        <v>971</v>
      </c>
      <c r="I1498" s="1"/>
      <c r="K1498" s="1">
        <v>43</v>
      </c>
      <c r="L1498" s="5" t="str">
        <f t="shared" si="1"/>
        <v>Milan Vetrák (43 r.)</v>
      </c>
      <c r="M1498" t="str">
        <f t="shared" si="2"/>
        <v>Vetrák</v>
      </c>
      <c r="N1498" s="8"/>
    </row>
    <row r="1499" spans="1:14" ht="12.75" hidden="1">
      <c r="A1499" s="1" t="str">
        <f t="shared" si="0"/>
        <v>BreznoPoslanec1</v>
      </c>
      <c r="B1499" s="1" t="s">
        <v>1470</v>
      </c>
      <c r="D1499" s="1" t="s">
        <v>26</v>
      </c>
      <c r="E1499" s="1">
        <v>2</v>
      </c>
      <c r="F1499" s="1">
        <v>6</v>
      </c>
      <c r="G1499" s="1">
        <v>1</v>
      </c>
      <c r="H1499" s="1" t="s">
        <v>2848</v>
      </c>
      <c r="I1499" s="1" t="s">
        <v>28</v>
      </c>
      <c r="K1499" s="1">
        <v>45</v>
      </c>
      <c r="L1499" s="5" t="str">
        <f t="shared" si="1"/>
        <v>Mgr. Martin Baxa (45 r.)</v>
      </c>
      <c r="M1499" t="str">
        <f t="shared" si="2"/>
        <v>Baxa</v>
      </c>
      <c r="N1499" s="8"/>
    </row>
    <row r="1500" spans="1:14" ht="12.75" hidden="1">
      <c r="A1500" s="1" t="str">
        <f t="shared" si="0"/>
        <v>BreznoPoslanec2</v>
      </c>
      <c r="B1500" s="1" t="s">
        <v>1470</v>
      </c>
      <c r="D1500" s="1" t="s">
        <v>26</v>
      </c>
      <c r="E1500" s="1">
        <v>2</v>
      </c>
      <c r="F1500" s="1">
        <v>6</v>
      </c>
      <c r="G1500" s="1">
        <v>2</v>
      </c>
      <c r="H1500" s="1" t="s">
        <v>2850</v>
      </c>
      <c r="I1500" s="1" t="s">
        <v>28</v>
      </c>
      <c r="K1500" s="1">
        <v>39</v>
      </c>
      <c r="L1500" s="5" t="str">
        <f t="shared" si="1"/>
        <v>Mgr. Milan Belko (39 r.)</v>
      </c>
      <c r="M1500" t="str">
        <f t="shared" si="2"/>
        <v>Belko</v>
      </c>
      <c r="N1500" s="8"/>
    </row>
    <row r="1501" spans="1:14" ht="12.75" hidden="1">
      <c r="A1501" s="1" t="str">
        <f t="shared" si="0"/>
        <v>BreznoPoslanec3</v>
      </c>
      <c r="B1501" s="1" t="s">
        <v>1470</v>
      </c>
      <c r="D1501" s="1" t="s">
        <v>26</v>
      </c>
      <c r="E1501" s="1">
        <v>2</v>
      </c>
      <c r="F1501" s="1">
        <v>6</v>
      </c>
      <c r="G1501" s="1">
        <v>3</v>
      </c>
      <c r="H1501" s="1" t="s">
        <v>2852</v>
      </c>
      <c r="I1501" s="1" t="s">
        <v>21</v>
      </c>
      <c r="K1501" s="1">
        <v>50</v>
      </c>
      <c r="L1501" s="5" t="str">
        <f t="shared" si="1"/>
        <v>Ing. Ingrid Brozmanová (50 r.)</v>
      </c>
      <c r="M1501" t="str">
        <f t="shared" si="2"/>
        <v>Brozmanová</v>
      </c>
      <c r="N1501" s="8"/>
    </row>
    <row r="1502" spans="1:14" ht="12.75" hidden="1">
      <c r="A1502" s="1" t="str">
        <f t="shared" si="0"/>
        <v>BreznoPoslanec4</v>
      </c>
      <c r="B1502" s="1" t="s">
        <v>1470</v>
      </c>
      <c r="D1502" s="1" t="s">
        <v>26</v>
      </c>
      <c r="E1502" s="1">
        <v>2</v>
      </c>
      <c r="F1502" s="1">
        <v>6</v>
      </c>
      <c r="G1502" s="1">
        <v>4</v>
      </c>
      <c r="H1502" s="1" t="s">
        <v>2854</v>
      </c>
      <c r="I1502" s="1" t="s">
        <v>41</v>
      </c>
      <c r="K1502" s="1">
        <v>41</v>
      </c>
      <c r="L1502" s="5" t="str">
        <f t="shared" si="1"/>
        <v>PhDr. Petra Dzurmanová (41 r.)</v>
      </c>
      <c r="M1502" t="str">
        <f t="shared" si="2"/>
        <v>Dzurmanová</v>
      </c>
      <c r="N1502" s="8"/>
    </row>
    <row r="1503" spans="1:14" ht="12.75" hidden="1">
      <c r="A1503" s="1" t="str">
        <f t="shared" si="0"/>
        <v>BreznoPoslanec5</v>
      </c>
      <c r="B1503" s="1" t="s">
        <v>1470</v>
      </c>
      <c r="D1503" s="1" t="s">
        <v>26</v>
      </c>
      <c r="E1503" s="1">
        <v>2</v>
      </c>
      <c r="F1503" s="1">
        <v>6</v>
      </c>
      <c r="G1503" s="1">
        <v>5</v>
      </c>
      <c r="H1503" s="1" t="s">
        <v>2857</v>
      </c>
      <c r="I1503" s="1" t="s">
        <v>28</v>
      </c>
      <c r="K1503" s="1">
        <v>64</v>
      </c>
      <c r="L1503" s="5" t="str">
        <f t="shared" si="1"/>
        <v>Mgr. Ľubomír Fabuš (64 r.)</v>
      </c>
      <c r="M1503" t="str">
        <f t="shared" si="2"/>
        <v>Fabuš</v>
      </c>
      <c r="N1503" s="8"/>
    </row>
    <row r="1504" spans="1:14" ht="12.75" hidden="1">
      <c r="A1504" s="1" t="str">
        <f t="shared" si="0"/>
        <v>BreznoPoslanec6</v>
      </c>
      <c r="B1504" s="1" t="s">
        <v>1470</v>
      </c>
      <c r="D1504" s="1" t="s">
        <v>26</v>
      </c>
      <c r="E1504" s="1">
        <v>2</v>
      </c>
      <c r="F1504" s="1">
        <v>6</v>
      </c>
      <c r="G1504" s="1">
        <v>6</v>
      </c>
      <c r="H1504" s="1" t="s">
        <v>2859</v>
      </c>
      <c r="I1504" s="1"/>
      <c r="K1504" s="1">
        <v>32</v>
      </c>
      <c r="L1504" s="5" t="str">
        <f t="shared" si="1"/>
        <v>Matej Garaj (32 r.)</v>
      </c>
      <c r="M1504" t="str">
        <f t="shared" si="2"/>
        <v>Garaj</v>
      </c>
      <c r="N1504" s="8"/>
    </row>
    <row r="1505" spans="1:14" ht="12.75" hidden="1">
      <c r="A1505" s="1" t="str">
        <f t="shared" si="0"/>
        <v>BreznoPoslanec7</v>
      </c>
      <c r="B1505" s="1" t="s">
        <v>1470</v>
      </c>
      <c r="D1505" s="1" t="s">
        <v>26</v>
      </c>
      <c r="E1505" s="1">
        <v>2</v>
      </c>
      <c r="F1505" s="1">
        <v>6</v>
      </c>
      <c r="G1505" s="1">
        <v>7</v>
      </c>
      <c r="H1505" s="1" t="s">
        <v>2861</v>
      </c>
      <c r="I1505" s="1"/>
      <c r="K1505" s="1">
        <v>56</v>
      </c>
      <c r="L1505" s="5" t="str">
        <f t="shared" si="1"/>
        <v>Viliam Hláčik (56 r.)</v>
      </c>
      <c r="M1505" t="str">
        <f t="shared" si="2"/>
        <v>Hláčik</v>
      </c>
      <c r="N1505" s="8"/>
    </row>
    <row r="1506" spans="1:14" ht="12.75" hidden="1">
      <c r="A1506" s="1" t="str">
        <f t="shared" si="0"/>
        <v>BreznoPoslanec8</v>
      </c>
      <c r="B1506" s="1" t="s">
        <v>1470</v>
      </c>
      <c r="D1506" s="1" t="s">
        <v>26</v>
      </c>
      <c r="E1506" s="1">
        <v>2</v>
      </c>
      <c r="F1506" s="1">
        <v>6</v>
      </c>
      <c r="G1506" s="1">
        <v>8</v>
      </c>
      <c r="H1506" s="1" t="s">
        <v>2863</v>
      </c>
      <c r="I1506" s="1" t="s">
        <v>23</v>
      </c>
      <c r="K1506" s="1">
        <v>47</v>
      </c>
      <c r="L1506" s="5" t="str">
        <f t="shared" si="1"/>
        <v>MUDr. Stefan Arin Ianecsko (47 r.)</v>
      </c>
      <c r="M1506" t="str">
        <f t="shared" si="2"/>
        <v>Arin Ianecsko</v>
      </c>
      <c r="N1506" s="8"/>
    </row>
    <row r="1507" spans="1:14" ht="12.75" hidden="1">
      <c r="A1507" s="1" t="str">
        <f t="shared" si="0"/>
        <v>BreznoPoslanec9</v>
      </c>
      <c r="B1507" s="1" t="s">
        <v>1470</v>
      </c>
      <c r="D1507" s="1" t="s">
        <v>26</v>
      </c>
      <c r="E1507" s="1">
        <v>2</v>
      </c>
      <c r="F1507" s="1">
        <v>6</v>
      </c>
      <c r="G1507" s="1">
        <v>9</v>
      </c>
      <c r="H1507" s="1" t="s">
        <v>2864</v>
      </c>
      <c r="I1507" s="1" t="s">
        <v>21</v>
      </c>
      <c r="K1507" s="1">
        <v>42</v>
      </c>
      <c r="L1507" s="5" t="str">
        <f t="shared" si="1"/>
        <v>Ing. Božena Kánová (42 r.)</v>
      </c>
      <c r="M1507" t="str">
        <f t="shared" si="2"/>
        <v>Kánová</v>
      </c>
      <c r="N1507" s="8"/>
    </row>
    <row r="1508" spans="1:14" ht="12.75" hidden="1">
      <c r="A1508" s="1" t="str">
        <f t="shared" si="0"/>
        <v>BreznoPoslanec10</v>
      </c>
      <c r="B1508" s="1" t="s">
        <v>1470</v>
      </c>
      <c r="D1508" s="1" t="s">
        <v>26</v>
      </c>
      <c r="E1508" s="1">
        <v>2</v>
      </c>
      <c r="F1508" s="1">
        <v>6</v>
      </c>
      <c r="G1508" s="1">
        <v>10</v>
      </c>
      <c r="H1508" s="1" t="s">
        <v>2865</v>
      </c>
      <c r="I1508" s="1"/>
      <c r="K1508" s="1">
        <v>56</v>
      </c>
      <c r="L1508" s="5" t="str">
        <f t="shared" si="1"/>
        <v>Jozef Krutel (56 r.)</v>
      </c>
      <c r="M1508" t="str">
        <f t="shared" si="2"/>
        <v>Krutel</v>
      </c>
      <c r="N1508" s="8"/>
    </row>
    <row r="1509" spans="1:14" ht="12.75" hidden="1">
      <c r="A1509" s="1" t="str">
        <f t="shared" si="0"/>
        <v>BreznoPoslanec11</v>
      </c>
      <c r="B1509" s="1" t="s">
        <v>1470</v>
      </c>
      <c r="D1509" s="1" t="s">
        <v>26</v>
      </c>
      <c r="E1509" s="1">
        <v>2</v>
      </c>
      <c r="F1509" s="1">
        <v>6</v>
      </c>
      <c r="G1509" s="1">
        <v>11</v>
      </c>
      <c r="H1509" s="1" t="s">
        <v>2866</v>
      </c>
      <c r="I1509" s="1" t="s">
        <v>21</v>
      </c>
      <c r="K1509" s="1">
        <v>55</v>
      </c>
      <c r="L1509" s="5" t="str">
        <f t="shared" si="1"/>
        <v>Ing. Milan Macuľa (55 r.)</v>
      </c>
      <c r="M1509" t="str">
        <f t="shared" si="2"/>
        <v>Macuľa</v>
      </c>
      <c r="N1509" s="8"/>
    </row>
    <row r="1510" spans="1:14" ht="12.75" hidden="1">
      <c r="A1510" s="1" t="str">
        <f t="shared" si="0"/>
        <v>BreznoPoslanec12</v>
      </c>
      <c r="B1510" s="1" t="s">
        <v>1470</v>
      </c>
      <c r="D1510" s="1" t="s">
        <v>26</v>
      </c>
      <c r="E1510" s="1">
        <v>2</v>
      </c>
      <c r="F1510" s="1">
        <v>6</v>
      </c>
      <c r="G1510" s="1">
        <v>12</v>
      </c>
      <c r="H1510" s="1" t="s">
        <v>2867</v>
      </c>
      <c r="I1510" s="1" t="s">
        <v>28</v>
      </c>
      <c r="K1510" s="1">
        <v>32</v>
      </c>
      <c r="L1510" s="5" t="str">
        <f t="shared" si="1"/>
        <v>Mgr. Radovan Majerík (32 r.)</v>
      </c>
      <c r="M1510" t="str">
        <f t="shared" si="2"/>
        <v>Majerík</v>
      </c>
      <c r="N1510" s="8"/>
    </row>
    <row r="1511" spans="1:14" ht="12.75" hidden="1">
      <c r="A1511" s="1" t="str">
        <f t="shared" si="0"/>
        <v>BreznoPoslanec13</v>
      </c>
      <c r="B1511" s="1" t="s">
        <v>1470</v>
      </c>
      <c r="D1511" s="1" t="s">
        <v>26</v>
      </c>
      <c r="E1511" s="1">
        <v>2</v>
      </c>
      <c r="F1511" s="1">
        <v>6</v>
      </c>
      <c r="G1511" s="1">
        <v>13</v>
      </c>
      <c r="H1511" s="1" t="s">
        <v>2868</v>
      </c>
      <c r="I1511" s="1"/>
      <c r="K1511" s="1">
        <v>45</v>
      </c>
      <c r="L1511" s="5" t="str">
        <f t="shared" si="1"/>
        <v>Ján Maruškin (45 r.)</v>
      </c>
      <c r="M1511" t="str">
        <f t="shared" si="2"/>
        <v>Maruškin</v>
      </c>
      <c r="N1511" s="8"/>
    </row>
    <row r="1512" spans="1:14" ht="12.75" hidden="1">
      <c r="A1512" s="1" t="str">
        <f t="shared" si="0"/>
        <v>BreznoPoslanec14</v>
      </c>
      <c r="B1512" s="1" t="s">
        <v>1470</v>
      </c>
      <c r="D1512" s="1" t="s">
        <v>26</v>
      </c>
      <c r="E1512" s="1">
        <v>2</v>
      </c>
      <c r="F1512" s="1">
        <v>6</v>
      </c>
      <c r="G1512" s="1">
        <v>14</v>
      </c>
      <c r="H1512" s="1" t="s">
        <v>2869</v>
      </c>
      <c r="I1512" s="1"/>
      <c r="K1512" s="1">
        <v>62</v>
      </c>
      <c r="L1512" s="5" t="str">
        <f t="shared" si="1"/>
        <v>Milan Palovčík (62 r.)</v>
      </c>
      <c r="M1512" t="str">
        <f t="shared" si="2"/>
        <v>Palovčík</v>
      </c>
      <c r="N1512" s="8"/>
    </row>
    <row r="1513" spans="1:14" ht="12.75" hidden="1">
      <c r="A1513" s="1" t="str">
        <f t="shared" si="0"/>
        <v>BreznoPoslanec15</v>
      </c>
      <c r="B1513" s="1" t="s">
        <v>1470</v>
      </c>
      <c r="D1513" s="1" t="s">
        <v>26</v>
      </c>
      <c r="E1513" s="1">
        <v>2</v>
      </c>
      <c r="F1513" s="1">
        <v>6</v>
      </c>
      <c r="G1513" s="1">
        <v>15</v>
      </c>
      <c r="H1513" s="1" t="s">
        <v>2870</v>
      </c>
      <c r="I1513" s="1" t="s">
        <v>21</v>
      </c>
      <c r="K1513" s="1">
        <v>55</v>
      </c>
      <c r="L1513" s="5" t="str">
        <f t="shared" si="1"/>
        <v>Ing. Milan Petrla (55 r.)</v>
      </c>
      <c r="M1513" t="str">
        <f t="shared" si="2"/>
        <v>Petrla</v>
      </c>
      <c r="N1513" s="8"/>
    </row>
    <row r="1514" spans="1:14" ht="12.75" hidden="1">
      <c r="A1514" s="1" t="str">
        <f t="shared" si="0"/>
        <v>BreznoPoslanec16</v>
      </c>
      <c r="B1514" s="1" t="s">
        <v>1470</v>
      </c>
      <c r="D1514" s="1" t="s">
        <v>26</v>
      </c>
      <c r="E1514" s="1">
        <v>2</v>
      </c>
      <c r="F1514" s="1">
        <v>6</v>
      </c>
      <c r="G1514" s="1">
        <v>16</v>
      </c>
      <c r="H1514" s="1" t="s">
        <v>2871</v>
      </c>
      <c r="I1514" s="1" t="s">
        <v>28</v>
      </c>
      <c r="K1514" s="1">
        <v>28</v>
      </c>
      <c r="L1514" s="5" t="str">
        <f t="shared" si="1"/>
        <v>Mgr. Slavomír Pôbiš (28 r.)</v>
      </c>
      <c r="M1514" t="str">
        <f t="shared" si="2"/>
        <v>Pôbiš</v>
      </c>
      <c r="N1514" s="8"/>
    </row>
    <row r="1515" spans="1:14" ht="12.75" hidden="1">
      <c r="A1515" s="1" t="str">
        <f t="shared" si="0"/>
        <v>BreznoPoslanec17</v>
      </c>
      <c r="B1515" s="1" t="s">
        <v>1470</v>
      </c>
      <c r="D1515" s="1" t="s">
        <v>26</v>
      </c>
      <c r="E1515" s="1">
        <v>2</v>
      </c>
      <c r="F1515" s="1">
        <v>6</v>
      </c>
      <c r="G1515" s="1">
        <v>17</v>
      </c>
      <c r="H1515" s="1" t="s">
        <v>2872</v>
      </c>
      <c r="I1515" s="1"/>
      <c r="K1515" s="1">
        <v>20</v>
      </c>
      <c r="L1515" s="5" t="str">
        <f t="shared" si="1"/>
        <v>Jerguš Ridzoň (20 r.)</v>
      </c>
      <c r="M1515" t="str">
        <f t="shared" si="2"/>
        <v>Ridzoň</v>
      </c>
      <c r="N1515" s="8"/>
    </row>
    <row r="1516" spans="1:14" ht="12.75" hidden="1">
      <c r="A1516" s="1" t="str">
        <f t="shared" si="0"/>
        <v>BreznoPoslanec18</v>
      </c>
      <c r="B1516" s="1" t="s">
        <v>1470</v>
      </c>
      <c r="D1516" s="1" t="s">
        <v>26</v>
      </c>
      <c r="E1516" s="1">
        <v>2</v>
      </c>
      <c r="F1516" s="1">
        <v>6</v>
      </c>
      <c r="G1516" s="1">
        <v>18</v>
      </c>
      <c r="H1516" s="1" t="s">
        <v>2873</v>
      </c>
      <c r="I1516" s="1" t="s">
        <v>23</v>
      </c>
      <c r="K1516" s="1">
        <v>66</v>
      </c>
      <c r="L1516" s="5" t="str">
        <f t="shared" si="1"/>
        <v>MUDr. Erik Richter (66 r.)</v>
      </c>
      <c r="M1516" t="str">
        <f t="shared" si="2"/>
        <v>Richter</v>
      </c>
      <c r="N1516" s="8"/>
    </row>
    <row r="1517" spans="1:14" ht="12.75" hidden="1">
      <c r="A1517" s="1" t="str">
        <f t="shared" si="0"/>
        <v>BreznoPoslanec19</v>
      </c>
      <c r="B1517" s="1" t="s">
        <v>1470</v>
      </c>
      <c r="D1517" s="1" t="s">
        <v>26</v>
      </c>
      <c r="E1517" s="1">
        <v>2</v>
      </c>
      <c r="F1517" s="1">
        <v>6</v>
      </c>
      <c r="G1517" s="1">
        <v>19</v>
      </c>
      <c r="H1517" s="1" t="s">
        <v>2874</v>
      </c>
      <c r="I1517" s="1" t="s">
        <v>21</v>
      </c>
      <c r="K1517" s="1">
        <v>59</v>
      </c>
      <c r="L1517" s="5" t="str">
        <f t="shared" si="1"/>
        <v>Ing. Vladimír Strmeň (59 r.)</v>
      </c>
      <c r="M1517" t="str">
        <f t="shared" si="2"/>
        <v>Strmeň</v>
      </c>
      <c r="N1517" s="8"/>
    </row>
    <row r="1518" spans="1:14" ht="12.75" hidden="1">
      <c r="A1518" s="1" t="str">
        <f t="shared" si="0"/>
        <v>BreznoPoslanec20</v>
      </c>
      <c r="B1518" s="1" t="s">
        <v>1470</v>
      </c>
      <c r="D1518" s="1" t="s">
        <v>26</v>
      </c>
      <c r="E1518" s="1">
        <v>2</v>
      </c>
      <c r="F1518" s="1">
        <v>6</v>
      </c>
      <c r="G1518" s="1">
        <v>20</v>
      </c>
      <c r="H1518" s="1" t="s">
        <v>2875</v>
      </c>
      <c r="I1518" s="1" t="s">
        <v>39</v>
      </c>
      <c r="J1518" s="1" t="s">
        <v>2876</v>
      </c>
      <c r="K1518" s="1">
        <v>56</v>
      </c>
      <c r="L1518" s="5" t="str">
        <f t="shared" si="1"/>
        <v>Bc. Ľubica Štugnerová MA (56 r.)</v>
      </c>
      <c r="M1518" t="str">
        <f t="shared" si="2"/>
        <v>Štugnerová</v>
      </c>
      <c r="N1518" s="8"/>
    </row>
    <row r="1519" spans="1:14" ht="12.75" hidden="1">
      <c r="A1519" s="1" t="str">
        <f t="shared" si="0"/>
        <v>BreznoPoslanec21</v>
      </c>
      <c r="B1519" s="1" t="s">
        <v>1470</v>
      </c>
      <c r="D1519" s="1" t="s">
        <v>26</v>
      </c>
      <c r="E1519" s="1">
        <v>2</v>
      </c>
      <c r="F1519" s="1">
        <v>6</v>
      </c>
      <c r="G1519" s="1">
        <v>21</v>
      </c>
      <c r="H1519" s="1" t="s">
        <v>2877</v>
      </c>
      <c r="I1519" s="1"/>
      <c r="K1519" s="1">
        <v>66</v>
      </c>
      <c r="L1519" s="5" t="str">
        <f t="shared" si="1"/>
        <v>Ján Tomko (66 r.)</v>
      </c>
      <c r="M1519" t="str">
        <f t="shared" si="2"/>
        <v>Tomko</v>
      </c>
      <c r="N1519" s="8"/>
    </row>
    <row r="1520" spans="1:14" ht="12.75" hidden="1">
      <c r="A1520" s="1" t="str">
        <f t="shared" si="0"/>
        <v>BreznoPoslanec22</v>
      </c>
      <c r="B1520" s="1" t="s">
        <v>1470</v>
      </c>
      <c r="D1520" s="1" t="s">
        <v>26</v>
      </c>
      <c r="E1520" s="1">
        <v>2</v>
      </c>
      <c r="F1520" s="1">
        <v>6</v>
      </c>
      <c r="G1520" s="1">
        <v>22</v>
      </c>
      <c r="H1520" s="1" t="s">
        <v>2878</v>
      </c>
      <c r="I1520" s="1" t="s">
        <v>28</v>
      </c>
      <c r="J1520" s="1" t="s">
        <v>42</v>
      </c>
      <c r="K1520" s="1">
        <v>39</v>
      </c>
      <c r="L1520" s="5" t="str">
        <f t="shared" si="1"/>
        <v>Mgr. Peter Votroubek PhD. (39 r.)</v>
      </c>
      <c r="M1520" t="str">
        <f t="shared" si="2"/>
        <v>Votroubek</v>
      </c>
      <c r="N1520" s="8"/>
    </row>
    <row r="1521" spans="1:14" ht="12.75" hidden="1">
      <c r="A1521" s="1" t="str">
        <f t="shared" si="0"/>
        <v>BreznoPoslanec1</v>
      </c>
      <c r="B1521" s="1" t="s">
        <v>1470</v>
      </c>
      <c r="D1521" s="1" t="s">
        <v>26</v>
      </c>
      <c r="E1521" s="1">
        <v>3</v>
      </c>
      <c r="F1521" s="1">
        <v>6</v>
      </c>
      <c r="G1521" s="1">
        <v>1</v>
      </c>
      <c r="H1521" s="1" t="s">
        <v>2879</v>
      </c>
      <c r="I1521" s="1"/>
      <c r="K1521" s="1">
        <v>42</v>
      </c>
      <c r="L1521" s="5" t="str">
        <f t="shared" si="1"/>
        <v>Andrea Botošová (42 r.)</v>
      </c>
      <c r="M1521" t="str">
        <f t="shared" si="2"/>
        <v>Botošová</v>
      </c>
      <c r="N1521" s="8"/>
    </row>
    <row r="1522" spans="1:14" ht="12.75" hidden="1">
      <c r="A1522" s="1" t="str">
        <f t="shared" si="0"/>
        <v>BreznoPoslanec2</v>
      </c>
      <c r="B1522" s="1" t="s">
        <v>1470</v>
      </c>
      <c r="D1522" s="1" t="s">
        <v>26</v>
      </c>
      <c r="E1522" s="1">
        <v>3</v>
      </c>
      <c r="F1522" s="1">
        <v>6</v>
      </c>
      <c r="G1522" s="1">
        <v>2</v>
      </c>
      <c r="H1522" s="1" t="s">
        <v>2880</v>
      </c>
      <c r="I1522" s="1" t="s">
        <v>21</v>
      </c>
      <c r="K1522" s="1">
        <v>32</v>
      </c>
      <c r="L1522" s="5" t="str">
        <f t="shared" si="1"/>
        <v>Ing. Miroslav Fašang (32 r.)</v>
      </c>
      <c r="M1522" t="str">
        <f t="shared" si="2"/>
        <v>Fašang</v>
      </c>
      <c r="N1522" s="8"/>
    </row>
    <row r="1523" spans="1:14" ht="12.75" hidden="1">
      <c r="A1523" s="1" t="str">
        <f t="shared" si="0"/>
        <v>BreznoPoslanec3</v>
      </c>
      <c r="B1523" s="1" t="s">
        <v>1470</v>
      </c>
      <c r="D1523" s="1" t="s">
        <v>26</v>
      </c>
      <c r="E1523" s="1">
        <v>3</v>
      </c>
      <c r="F1523" s="1">
        <v>6</v>
      </c>
      <c r="G1523" s="1">
        <v>3</v>
      </c>
      <c r="H1523" s="1" t="s">
        <v>2881</v>
      </c>
      <c r="I1523" s="1" t="s">
        <v>21</v>
      </c>
      <c r="K1523" s="1">
        <v>47</v>
      </c>
      <c r="L1523" s="5" t="str">
        <f t="shared" si="1"/>
        <v>Ing. Juraj Koreň (47 r.)</v>
      </c>
      <c r="M1523" t="str">
        <f t="shared" si="2"/>
        <v>Koreň</v>
      </c>
      <c r="N1523" s="8"/>
    </row>
    <row r="1524" spans="1:14" ht="12.75" hidden="1">
      <c r="A1524" s="1" t="str">
        <f t="shared" si="0"/>
        <v>BreznoPoslanec4</v>
      </c>
      <c r="B1524" s="1" t="s">
        <v>1470</v>
      </c>
      <c r="D1524" s="1" t="s">
        <v>26</v>
      </c>
      <c r="E1524" s="1">
        <v>3</v>
      </c>
      <c r="F1524" s="1">
        <v>6</v>
      </c>
      <c r="G1524" s="1">
        <v>4</v>
      </c>
      <c r="H1524" s="1" t="s">
        <v>2882</v>
      </c>
      <c r="I1524" s="1" t="s">
        <v>185</v>
      </c>
      <c r="K1524" s="1">
        <v>47</v>
      </c>
      <c r="L1524" s="5" t="str">
        <f t="shared" si="1"/>
        <v>RNDr. Peter Morong (47 r.)</v>
      </c>
      <c r="M1524" t="str">
        <f t="shared" si="2"/>
        <v>Morong</v>
      </c>
      <c r="N1524" s="8"/>
    </row>
    <row r="1525" spans="1:14" ht="12.75" hidden="1">
      <c r="A1525" s="1" t="str">
        <f t="shared" si="0"/>
        <v>BreznoPoslanec5</v>
      </c>
      <c r="B1525" s="1" t="s">
        <v>1470</v>
      </c>
      <c r="D1525" s="1" t="s">
        <v>26</v>
      </c>
      <c r="E1525" s="1">
        <v>3</v>
      </c>
      <c r="F1525" s="1">
        <v>6</v>
      </c>
      <c r="G1525" s="1">
        <v>5</v>
      </c>
      <c r="H1525" s="1" t="s">
        <v>2883</v>
      </c>
      <c r="I1525" s="1" t="s">
        <v>21</v>
      </c>
      <c r="K1525" s="1">
        <v>54</v>
      </c>
      <c r="L1525" s="5" t="str">
        <f t="shared" si="1"/>
        <v>Ing. Roman Porhajaš (54 r.)</v>
      </c>
      <c r="M1525" t="str">
        <f t="shared" si="2"/>
        <v>Porhajaš</v>
      </c>
      <c r="N1525" s="8"/>
    </row>
    <row r="1526" spans="1:14" ht="12.75" hidden="1">
      <c r="A1526" s="1" t="str">
        <f t="shared" si="0"/>
        <v>BreznoPoslanec6</v>
      </c>
      <c r="B1526" s="1" t="s">
        <v>1470</v>
      </c>
      <c r="D1526" s="1" t="s">
        <v>26</v>
      </c>
      <c r="E1526" s="1">
        <v>3</v>
      </c>
      <c r="F1526" s="1">
        <v>6</v>
      </c>
      <c r="G1526" s="1">
        <v>6</v>
      </c>
      <c r="H1526" s="1" t="s">
        <v>2884</v>
      </c>
      <c r="I1526" s="1" t="s">
        <v>21</v>
      </c>
      <c r="K1526" s="1">
        <v>46</v>
      </c>
      <c r="L1526" s="5" t="str">
        <f t="shared" si="1"/>
        <v>Ing. Daniel Rajčok (46 r.)</v>
      </c>
      <c r="M1526" t="str">
        <f t="shared" si="2"/>
        <v>Rajčok</v>
      </c>
      <c r="N1526" s="8"/>
    </row>
    <row r="1527" spans="1:14" ht="12.75" hidden="1">
      <c r="A1527" s="1" t="str">
        <f t="shared" si="0"/>
        <v>BreznoPoslanec7</v>
      </c>
      <c r="B1527" s="1" t="s">
        <v>1470</v>
      </c>
      <c r="D1527" s="1" t="s">
        <v>26</v>
      </c>
      <c r="E1527" s="1">
        <v>3</v>
      </c>
      <c r="F1527" s="1">
        <v>6</v>
      </c>
      <c r="G1527" s="1">
        <v>7</v>
      </c>
      <c r="H1527" s="1" t="s">
        <v>2885</v>
      </c>
      <c r="I1527" s="1" t="s">
        <v>21</v>
      </c>
      <c r="J1527" s="1" t="s">
        <v>42</v>
      </c>
      <c r="K1527" s="1">
        <v>34</v>
      </c>
      <c r="L1527" s="5" t="str">
        <f t="shared" si="1"/>
        <v>Ing. Martin Ridzoň PhD. (34 r.)</v>
      </c>
      <c r="M1527" t="str">
        <f t="shared" si="2"/>
        <v>Ridzoň</v>
      </c>
      <c r="N1527" s="8"/>
    </row>
    <row r="1528" spans="1:14" ht="12.75" hidden="1">
      <c r="A1528" s="1" t="str">
        <f t="shared" si="0"/>
        <v>BreznoPoslanec8</v>
      </c>
      <c r="B1528" s="1" t="s">
        <v>1470</v>
      </c>
      <c r="D1528" s="1" t="s">
        <v>26</v>
      </c>
      <c r="E1528" s="1">
        <v>3</v>
      </c>
      <c r="F1528" s="1">
        <v>6</v>
      </c>
      <c r="G1528" s="1">
        <v>8</v>
      </c>
      <c r="H1528" s="1" t="s">
        <v>2886</v>
      </c>
      <c r="I1528" s="1" t="s">
        <v>28</v>
      </c>
      <c r="K1528" s="1">
        <v>45</v>
      </c>
      <c r="L1528" s="5" t="str">
        <f t="shared" si="1"/>
        <v>Mgr. Radoslav Rusnák (45 r.)</v>
      </c>
      <c r="M1528" t="str">
        <f t="shared" si="2"/>
        <v>Rusnák</v>
      </c>
      <c r="N1528" s="8"/>
    </row>
    <row r="1529" spans="1:14" ht="12.75" hidden="1">
      <c r="A1529" s="1" t="str">
        <f t="shared" si="0"/>
        <v>BreznoPoslanec9</v>
      </c>
      <c r="B1529" s="1" t="s">
        <v>1470</v>
      </c>
      <c r="D1529" s="1" t="s">
        <v>26</v>
      </c>
      <c r="E1529" s="1">
        <v>3</v>
      </c>
      <c r="F1529" s="1">
        <v>6</v>
      </c>
      <c r="G1529" s="1">
        <v>9</v>
      </c>
      <c r="H1529" s="1" t="s">
        <v>2887</v>
      </c>
      <c r="I1529" s="1"/>
      <c r="K1529" s="1">
        <v>42</v>
      </c>
      <c r="L1529" s="5" t="str">
        <f t="shared" si="1"/>
        <v>Róbert Schmidt (42 r.)</v>
      </c>
      <c r="M1529" t="str">
        <f t="shared" si="2"/>
        <v>Schmidt</v>
      </c>
      <c r="N1529" s="8"/>
    </row>
    <row r="1530" spans="1:14" ht="12.75" hidden="1">
      <c r="A1530" s="1" t="str">
        <f t="shared" si="0"/>
        <v>BreznoPoslanec10</v>
      </c>
      <c r="B1530" s="1" t="s">
        <v>1470</v>
      </c>
      <c r="D1530" s="1" t="s">
        <v>26</v>
      </c>
      <c r="E1530" s="1">
        <v>3</v>
      </c>
      <c r="F1530" s="1">
        <v>6</v>
      </c>
      <c r="G1530" s="1">
        <v>10</v>
      </c>
      <c r="H1530" s="1" t="s">
        <v>2888</v>
      </c>
      <c r="I1530" s="1" t="s">
        <v>28</v>
      </c>
      <c r="K1530" s="1">
        <v>50</v>
      </c>
      <c r="L1530" s="5" t="str">
        <f t="shared" si="1"/>
        <v>Mgr. Eva Skačanová (50 r.)</v>
      </c>
      <c r="M1530" t="str">
        <f t="shared" si="2"/>
        <v>Skačanová</v>
      </c>
      <c r="N1530" s="8"/>
    </row>
    <row r="1531" spans="1:14" ht="12.75" hidden="1">
      <c r="A1531" s="1" t="str">
        <f t="shared" si="0"/>
        <v>BreznoPoslanec11</v>
      </c>
      <c r="B1531" s="1" t="s">
        <v>1470</v>
      </c>
      <c r="D1531" s="1" t="s">
        <v>26</v>
      </c>
      <c r="E1531" s="1">
        <v>3</v>
      </c>
      <c r="F1531" s="1">
        <v>6</v>
      </c>
      <c r="G1531" s="1">
        <v>11</v>
      </c>
      <c r="H1531" s="1" t="s">
        <v>2889</v>
      </c>
      <c r="I1531" s="1" t="s">
        <v>28</v>
      </c>
      <c r="K1531" s="1">
        <v>33</v>
      </c>
      <c r="L1531" s="5" t="str">
        <f t="shared" si="1"/>
        <v>Mgr. Daniel Struhár (33 r.)</v>
      </c>
      <c r="M1531" t="str">
        <f t="shared" si="2"/>
        <v>Struhár</v>
      </c>
      <c r="N1531" s="8"/>
    </row>
    <row r="1532" spans="1:14" ht="12.75" hidden="1">
      <c r="A1532" s="1" t="str">
        <f t="shared" si="0"/>
        <v>BreznoPoslanec12</v>
      </c>
      <c r="B1532" s="1" t="s">
        <v>1470</v>
      </c>
      <c r="D1532" s="1" t="s">
        <v>26</v>
      </c>
      <c r="E1532" s="1">
        <v>3</v>
      </c>
      <c r="F1532" s="1">
        <v>6</v>
      </c>
      <c r="G1532" s="1">
        <v>12</v>
      </c>
      <c r="H1532" s="1" t="s">
        <v>2890</v>
      </c>
      <c r="I1532" s="1"/>
      <c r="K1532" s="1">
        <v>62</v>
      </c>
      <c r="L1532" s="5" t="str">
        <f t="shared" si="1"/>
        <v>Jozef Tokár (62 r.)</v>
      </c>
      <c r="M1532" t="str">
        <f t="shared" si="2"/>
        <v>Tokár</v>
      </c>
      <c r="N1532" s="8"/>
    </row>
    <row r="1533" spans="1:14" ht="12.75" hidden="1">
      <c r="A1533" s="1" t="str">
        <f t="shared" si="0"/>
        <v>BreznoPoslanec1</v>
      </c>
      <c r="B1533" s="1" t="s">
        <v>1470</v>
      </c>
      <c r="D1533" s="1" t="s">
        <v>26</v>
      </c>
      <c r="E1533" s="1">
        <v>4</v>
      </c>
      <c r="F1533" s="1">
        <v>1</v>
      </c>
      <c r="G1533" s="1">
        <v>1</v>
      </c>
      <c r="H1533" s="1" t="s">
        <v>2891</v>
      </c>
      <c r="I1533" s="1"/>
      <c r="K1533" s="1">
        <v>50</v>
      </c>
      <c r="L1533" s="5" t="str">
        <f t="shared" si="1"/>
        <v>Erik Duhan (50 r.)</v>
      </c>
      <c r="M1533" t="str">
        <f t="shared" si="2"/>
        <v>Duhan</v>
      </c>
      <c r="N1533" s="8"/>
    </row>
    <row r="1534" spans="1:14" ht="12.75" hidden="1">
      <c r="A1534" s="1" t="str">
        <f t="shared" si="0"/>
        <v>BreznoPoslanec2</v>
      </c>
      <c r="B1534" s="1" t="s">
        <v>1470</v>
      </c>
      <c r="D1534" s="1" t="s">
        <v>26</v>
      </c>
      <c r="E1534" s="1">
        <v>4</v>
      </c>
      <c r="F1534" s="1">
        <v>1</v>
      </c>
      <c r="G1534" s="1">
        <v>2</v>
      </c>
      <c r="H1534" s="1" t="s">
        <v>2892</v>
      </c>
      <c r="I1534" s="1" t="s">
        <v>21</v>
      </c>
      <c r="K1534" s="1">
        <v>47</v>
      </c>
      <c r="L1534" s="5" t="str">
        <f t="shared" si="1"/>
        <v>Ing. Mária Majerčíková (47 r.)</v>
      </c>
      <c r="M1534" t="str">
        <f t="shared" si="2"/>
        <v>Majerčíková</v>
      </c>
      <c r="N1534" s="8"/>
    </row>
    <row r="1535" spans="1:14" ht="12.75" hidden="1">
      <c r="A1535" s="1" t="str">
        <f t="shared" si="0"/>
        <v>BreznoPoslanec3</v>
      </c>
      <c r="B1535" s="1" t="s">
        <v>1470</v>
      </c>
      <c r="D1535" s="1" t="s">
        <v>26</v>
      </c>
      <c r="E1535" s="1">
        <v>4</v>
      </c>
      <c r="F1535" s="1">
        <v>1</v>
      </c>
      <c r="G1535" s="1">
        <v>3</v>
      </c>
      <c r="H1535" s="1" t="s">
        <v>2893</v>
      </c>
      <c r="I1535" s="1"/>
      <c r="K1535" s="1">
        <v>39</v>
      </c>
      <c r="L1535" s="5" t="str">
        <f t="shared" si="1"/>
        <v>Martin Marcinek (39 r.)</v>
      </c>
      <c r="M1535" t="str">
        <f t="shared" si="2"/>
        <v>Marcinek</v>
      </c>
      <c r="N1535" s="8"/>
    </row>
    <row r="1536" spans="1:14" ht="12.75" hidden="1">
      <c r="A1536" s="1" t="str">
        <f t="shared" si="0"/>
        <v>BytčaPrimátor1</v>
      </c>
      <c r="B1536" s="1" t="s">
        <v>1472</v>
      </c>
      <c r="D1536" s="1" t="s">
        <v>19</v>
      </c>
      <c r="E1536" s="1">
        <v>0</v>
      </c>
      <c r="F1536" s="1">
        <v>1</v>
      </c>
      <c r="G1536" s="1">
        <v>1</v>
      </c>
      <c r="H1536" s="1" t="s">
        <v>2894</v>
      </c>
      <c r="I1536" s="1"/>
      <c r="K1536" s="1">
        <v>45</v>
      </c>
      <c r="L1536" s="5" t="str">
        <f t="shared" si="1"/>
        <v>Andrea Gajdošíková (45 r.)</v>
      </c>
      <c r="M1536" t="str">
        <f t="shared" si="2"/>
        <v>Gajdošíková</v>
      </c>
      <c r="N1536" s="8"/>
    </row>
    <row r="1537" spans="1:14" ht="12.75" hidden="1">
      <c r="A1537" s="1" t="str">
        <f t="shared" si="0"/>
        <v>BytčaPrimátor2</v>
      </c>
      <c r="B1537" s="1" t="s">
        <v>1472</v>
      </c>
      <c r="D1537" s="1" t="s">
        <v>19</v>
      </c>
      <c r="E1537" s="1">
        <v>0</v>
      </c>
      <c r="F1537" s="1">
        <v>1</v>
      </c>
      <c r="G1537" s="1">
        <v>2</v>
      </c>
      <c r="H1537" s="1" t="s">
        <v>2895</v>
      </c>
      <c r="I1537" s="1"/>
      <c r="K1537" s="1">
        <v>40</v>
      </c>
      <c r="L1537" s="5" t="str">
        <f t="shared" si="1"/>
        <v>Július Kozák (40 r.)</v>
      </c>
      <c r="M1537" t="str">
        <f t="shared" si="2"/>
        <v>Kozák</v>
      </c>
      <c r="N1537" s="8"/>
    </row>
    <row r="1538" spans="1:14" ht="12.75" hidden="1">
      <c r="A1538" s="1" t="str">
        <f t="shared" si="0"/>
        <v>BytčaPrimátor3</v>
      </c>
      <c r="B1538" s="1" t="s">
        <v>1472</v>
      </c>
      <c r="D1538" s="1" t="s">
        <v>19</v>
      </c>
      <c r="E1538" s="1">
        <v>0</v>
      </c>
      <c r="F1538" s="1">
        <v>1</v>
      </c>
      <c r="G1538" s="1">
        <v>3</v>
      </c>
      <c r="H1538" s="1" t="s">
        <v>2896</v>
      </c>
      <c r="I1538" s="1" t="s">
        <v>21</v>
      </c>
      <c r="K1538" s="1">
        <v>51</v>
      </c>
      <c r="L1538" s="5" t="str">
        <f t="shared" si="1"/>
        <v>Ing. Miroslav Minarčík (51 r.)</v>
      </c>
      <c r="M1538" t="str">
        <f t="shared" si="2"/>
        <v>Minarčík</v>
      </c>
      <c r="N1538" s="8"/>
    </row>
    <row r="1539" spans="1:14" ht="12.75" hidden="1">
      <c r="A1539" s="1" t="str">
        <f t="shared" si="0"/>
        <v>BytčaPoslanec1</v>
      </c>
      <c r="B1539" s="1" t="s">
        <v>1472</v>
      </c>
      <c r="D1539" s="1" t="s">
        <v>26</v>
      </c>
      <c r="E1539" s="1">
        <v>1</v>
      </c>
      <c r="F1539" s="1">
        <v>12</v>
      </c>
      <c r="G1539" s="1">
        <v>1</v>
      </c>
      <c r="H1539" s="1" t="s">
        <v>2897</v>
      </c>
      <c r="I1539" s="1" t="s">
        <v>21</v>
      </c>
      <c r="K1539" s="1">
        <v>57</v>
      </c>
      <c r="L1539" s="5" t="str">
        <f t="shared" si="1"/>
        <v>Ing. Juraj Babušík (57 r.)</v>
      </c>
      <c r="M1539" t="str">
        <f t="shared" si="2"/>
        <v>Babušík</v>
      </c>
      <c r="N1539" s="8"/>
    </row>
    <row r="1540" spans="1:14" ht="12.75" hidden="1">
      <c r="A1540" s="1" t="str">
        <f t="shared" si="0"/>
        <v>BytčaPoslanec2</v>
      </c>
      <c r="B1540" s="1" t="s">
        <v>1472</v>
      </c>
      <c r="D1540" s="1" t="s">
        <v>26</v>
      </c>
      <c r="E1540" s="1">
        <v>1</v>
      </c>
      <c r="F1540" s="1">
        <v>12</v>
      </c>
      <c r="G1540" s="1">
        <v>2</v>
      </c>
      <c r="H1540" s="1" t="s">
        <v>2898</v>
      </c>
      <c r="I1540" s="1"/>
      <c r="K1540" s="1">
        <v>23</v>
      </c>
      <c r="L1540" s="5" t="str">
        <f t="shared" si="1"/>
        <v>Samuel Bebíík (23 r.)</v>
      </c>
      <c r="M1540" t="str">
        <f t="shared" si="2"/>
        <v>Bebíík</v>
      </c>
      <c r="N1540" s="8"/>
    </row>
    <row r="1541" spans="1:14" ht="12.75" hidden="1">
      <c r="A1541" s="1" t="str">
        <f t="shared" si="0"/>
        <v>BytčaPoslanec3</v>
      </c>
      <c r="B1541" s="1" t="s">
        <v>1472</v>
      </c>
      <c r="D1541" s="1" t="s">
        <v>26</v>
      </c>
      <c r="E1541" s="1">
        <v>1</v>
      </c>
      <c r="F1541" s="1">
        <v>12</v>
      </c>
      <c r="G1541" s="1">
        <v>3</v>
      </c>
      <c r="H1541" s="1" t="s">
        <v>2899</v>
      </c>
      <c r="I1541" s="1" t="s">
        <v>21</v>
      </c>
      <c r="K1541" s="1">
        <v>36</v>
      </c>
      <c r="L1541" s="5" t="str">
        <f t="shared" si="1"/>
        <v>Ing. Branislav Beňák (36 r.)</v>
      </c>
      <c r="M1541" t="str">
        <f t="shared" si="2"/>
        <v>Beňák</v>
      </c>
      <c r="N1541" s="8"/>
    </row>
    <row r="1542" spans="1:14" ht="12.75" hidden="1">
      <c r="A1542" s="1" t="str">
        <f t="shared" si="0"/>
        <v>BytčaPoslanec4</v>
      </c>
      <c r="B1542" s="1" t="s">
        <v>1472</v>
      </c>
      <c r="D1542" s="1" t="s">
        <v>26</v>
      </c>
      <c r="E1542" s="1">
        <v>1</v>
      </c>
      <c r="F1542" s="1">
        <v>12</v>
      </c>
      <c r="G1542" s="1">
        <v>4</v>
      </c>
      <c r="H1542" s="1" t="s">
        <v>2900</v>
      </c>
      <c r="I1542" s="1"/>
      <c r="K1542" s="1">
        <v>43</v>
      </c>
      <c r="L1542" s="5" t="str">
        <f t="shared" si="1"/>
        <v>Peter Bočko (43 r.)</v>
      </c>
      <c r="M1542" t="str">
        <f t="shared" si="2"/>
        <v>Bočko</v>
      </c>
      <c r="N1542" s="8"/>
    </row>
    <row r="1543" spans="1:14" ht="12.75" hidden="1">
      <c r="A1543" s="1" t="str">
        <f t="shared" si="0"/>
        <v>BytčaPoslanec5</v>
      </c>
      <c r="B1543" s="1" t="s">
        <v>1472</v>
      </c>
      <c r="D1543" s="1" t="s">
        <v>26</v>
      </c>
      <c r="E1543" s="1">
        <v>1</v>
      </c>
      <c r="F1543" s="1">
        <v>12</v>
      </c>
      <c r="G1543" s="1">
        <v>5</v>
      </c>
      <c r="H1543" s="1" t="s">
        <v>2901</v>
      </c>
      <c r="I1543" s="1" t="s">
        <v>21</v>
      </c>
      <c r="K1543" s="1">
        <v>58</v>
      </c>
      <c r="L1543" s="5" t="str">
        <f t="shared" si="1"/>
        <v>Ing. Eleonóra Boocová (58 r.)</v>
      </c>
      <c r="M1543" t="str">
        <f t="shared" si="2"/>
        <v>Boocová</v>
      </c>
      <c r="N1543" s="8"/>
    </row>
    <row r="1544" spans="1:14" ht="12.75" hidden="1">
      <c r="A1544" s="1" t="str">
        <f t="shared" si="0"/>
        <v>BytčaPoslanec6</v>
      </c>
      <c r="B1544" s="1" t="s">
        <v>1472</v>
      </c>
      <c r="D1544" s="1" t="s">
        <v>26</v>
      </c>
      <c r="E1544" s="1">
        <v>1</v>
      </c>
      <c r="F1544" s="1">
        <v>12</v>
      </c>
      <c r="G1544" s="1">
        <v>6</v>
      </c>
      <c r="H1544" s="1" t="s">
        <v>2902</v>
      </c>
      <c r="I1544" s="1"/>
      <c r="K1544" s="1">
        <v>49</v>
      </c>
      <c r="L1544" s="5" t="str">
        <f t="shared" si="1"/>
        <v>Peter Bugdol (49 r.)</v>
      </c>
      <c r="M1544" t="str">
        <f t="shared" si="2"/>
        <v>Bugdol</v>
      </c>
      <c r="N1544" s="8"/>
    </row>
    <row r="1545" spans="1:14" ht="12.75" hidden="1">
      <c r="A1545" s="1" t="str">
        <f t="shared" si="0"/>
        <v>BytčaPoslanec7</v>
      </c>
      <c r="B1545" s="1" t="s">
        <v>1472</v>
      </c>
      <c r="D1545" s="1" t="s">
        <v>26</v>
      </c>
      <c r="E1545" s="1">
        <v>1</v>
      </c>
      <c r="F1545" s="1">
        <v>12</v>
      </c>
      <c r="G1545" s="1">
        <v>7</v>
      </c>
      <c r="H1545" s="1" t="s">
        <v>2903</v>
      </c>
      <c r="I1545" s="1"/>
      <c r="K1545" s="1">
        <v>42</v>
      </c>
      <c r="L1545" s="5" t="str">
        <f t="shared" si="1"/>
        <v>Martin Dudoň (42 r.)</v>
      </c>
      <c r="M1545" t="str">
        <f t="shared" si="2"/>
        <v>Dudoň</v>
      </c>
      <c r="N1545" s="8"/>
    </row>
    <row r="1546" spans="1:14" ht="12.75" hidden="1">
      <c r="A1546" s="1" t="str">
        <f t="shared" si="0"/>
        <v>BytčaPoslanec8</v>
      </c>
      <c r="B1546" s="1" t="s">
        <v>1472</v>
      </c>
      <c r="D1546" s="1" t="s">
        <v>26</v>
      </c>
      <c r="E1546" s="1">
        <v>1</v>
      </c>
      <c r="F1546" s="1">
        <v>12</v>
      </c>
      <c r="G1546" s="1">
        <v>8</v>
      </c>
      <c r="H1546" s="1" t="s">
        <v>2904</v>
      </c>
      <c r="I1546" s="1"/>
      <c r="K1546" s="1">
        <v>49</v>
      </c>
      <c r="L1546" s="5" t="str">
        <f t="shared" si="1"/>
        <v>Vladimír Gabriš (49 r.)</v>
      </c>
      <c r="M1546" t="str">
        <f t="shared" si="2"/>
        <v>Gabriš</v>
      </c>
      <c r="N1546" s="8"/>
    </row>
    <row r="1547" spans="1:14" ht="12.75" hidden="1">
      <c r="A1547" s="1" t="str">
        <f t="shared" si="0"/>
        <v>BytčaPoslanec9</v>
      </c>
      <c r="B1547" s="1" t="s">
        <v>1472</v>
      </c>
      <c r="D1547" s="1" t="s">
        <v>26</v>
      </c>
      <c r="E1547" s="1">
        <v>1</v>
      </c>
      <c r="F1547" s="1">
        <v>12</v>
      </c>
      <c r="G1547" s="1">
        <v>9</v>
      </c>
      <c r="H1547" s="1" t="s">
        <v>2905</v>
      </c>
      <c r="I1547" s="1" t="s">
        <v>41</v>
      </c>
      <c r="K1547" s="1">
        <v>44</v>
      </c>
      <c r="L1547" s="5" t="str">
        <f t="shared" si="1"/>
        <v>PhDr. Martin Gácik (44 r.)</v>
      </c>
      <c r="M1547" t="str">
        <f t="shared" si="2"/>
        <v>Gácik</v>
      </c>
      <c r="N1547" s="8"/>
    </row>
    <row r="1548" spans="1:14" ht="12.75" hidden="1">
      <c r="A1548" s="1" t="str">
        <f t="shared" si="0"/>
        <v>BytčaPoslanec10</v>
      </c>
      <c r="B1548" s="1" t="s">
        <v>1472</v>
      </c>
      <c r="D1548" s="1" t="s">
        <v>26</v>
      </c>
      <c r="E1548" s="1">
        <v>1</v>
      </c>
      <c r="F1548" s="1">
        <v>12</v>
      </c>
      <c r="G1548" s="1">
        <v>10</v>
      </c>
      <c r="H1548" s="1" t="s">
        <v>2906</v>
      </c>
      <c r="I1548" s="1" t="s">
        <v>28</v>
      </c>
      <c r="J1548" s="1" t="s">
        <v>37</v>
      </c>
      <c r="K1548" s="1">
        <v>48</v>
      </c>
      <c r="L1548" s="5" t="str">
        <f t="shared" si="1"/>
        <v>Mgr. Andrej Gallo MBA (48 r.)</v>
      </c>
      <c r="M1548" t="str">
        <f t="shared" si="2"/>
        <v>Gallo</v>
      </c>
      <c r="N1548" s="8"/>
    </row>
    <row r="1549" spans="1:14" ht="12.75" hidden="1">
      <c r="A1549" s="1" t="str">
        <f t="shared" si="0"/>
        <v>BytčaPoslanec11</v>
      </c>
      <c r="B1549" s="1" t="s">
        <v>1472</v>
      </c>
      <c r="D1549" s="1" t="s">
        <v>26</v>
      </c>
      <c r="E1549" s="1">
        <v>1</v>
      </c>
      <c r="F1549" s="1">
        <v>12</v>
      </c>
      <c r="G1549" s="1">
        <v>11</v>
      </c>
      <c r="H1549" s="1" t="s">
        <v>2907</v>
      </c>
      <c r="I1549" s="1" t="s">
        <v>21</v>
      </c>
      <c r="K1549" s="1">
        <v>61</v>
      </c>
      <c r="L1549" s="5" t="str">
        <f t="shared" si="1"/>
        <v>Ing. Matúš Chylík (61 r.)</v>
      </c>
      <c r="M1549" t="str">
        <f t="shared" si="2"/>
        <v>Chylík</v>
      </c>
      <c r="N1549" s="8"/>
    </row>
    <row r="1550" spans="1:14" ht="12.75" hidden="1">
      <c r="A1550" s="1" t="str">
        <f t="shared" si="0"/>
        <v>BytčaPoslanec12</v>
      </c>
      <c r="B1550" s="1" t="s">
        <v>1472</v>
      </c>
      <c r="D1550" s="1" t="s">
        <v>26</v>
      </c>
      <c r="E1550" s="1">
        <v>1</v>
      </c>
      <c r="F1550" s="1">
        <v>12</v>
      </c>
      <c r="G1550" s="1">
        <v>12</v>
      </c>
      <c r="H1550" s="1" t="s">
        <v>2908</v>
      </c>
      <c r="I1550" s="1"/>
      <c r="K1550" s="1">
        <v>38</v>
      </c>
      <c r="L1550" s="5" t="str">
        <f t="shared" si="1"/>
        <v>Ivan Kováčik (38 r.)</v>
      </c>
      <c r="M1550" t="str">
        <f t="shared" si="2"/>
        <v>Kováčik</v>
      </c>
      <c r="N1550" s="8"/>
    </row>
    <row r="1551" spans="1:14" ht="12.75" hidden="1">
      <c r="A1551" s="1" t="str">
        <f t="shared" si="0"/>
        <v>BytčaPoslanec13</v>
      </c>
      <c r="B1551" s="1" t="s">
        <v>1472</v>
      </c>
      <c r="D1551" s="1" t="s">
        <v>26</v>
      </c>
      <c r="E1551" s="1">
        <v>1</v>
      </c>
      <c r="F1551" s="1">
        <v>12</v>
      </c>
      <c r="G1551" s="1">
        <v>13</v>
      </c>
      <c r="H1551" s="1" t="s">
        <v>2895</v>
      </c>
      <c r="I1551" s="1"/>
      <c r="K1551" s="1">
        <v>40</v>
      </c>
      <c r="L1551" s="5" t="str">
        <f t="shared" si="1"/>
        <v>Július Kozák (40 r.)</v>
      </c>
      <c r="M1551" t="str">
        <f t="shared" si="2"/>
        <v>Kozák</v>
      </c>
      <c r="N1551" s="8"/>
    </row>
    <row r="1552" spans="1:14" ht="12.75" hidden="1">
      <c r="A1552" s="1" t="str">
        <f t="shared" si="0"/>
        <v>BytčaPoslanec14</v>
      </c>
      <c r="B1552" s="1" t="s">
        <v>1472</v>
      </c>
      <c r="D1552" s="1" t="s">
        <v>26</v>
      </c>
      <c r="E1552" s="1">
        <v>1</v>
      </c>
      <c r="F1552" s="1">
        <v>12</v>
      </c>
      <c r="G1552" s="1">
        <v>14</v>
      </c>
      <c r="H1552" s="1" t="s">
        <v>2909</v>
      </c>
      <c r="I1552" s="1" t="s">
        <v>48</v>
      </c>
      <c r="K1552" s="1">
        <v>31</v>
      </c>
      <c r="L1552" s="5" t="str">
        <f t="shared" si="1"/>
        <v>JUDr. Martin Kulíšek (31 r.)</v>
      </c>
      <c r="M1552" t="str">
        <f t="shared" si="2"/>
        <v>Kulíšek</v>
      </c>
      <c r="N1552" s="8"/>
    </row>
    <row r="1553" spans="1:14" ht="12.75" hidden="1">
      <c r="A1553" s="1" t="str">
        <f t="shared" si="0"/>
        <v>BytčaPoslanec15</v>
      </c>
      <c r="B1553" s="1" t="s">
        <v>1472</v>
      </c>
      <c r="D1553" s="1" t="s">
        <v>26</v>
      </c>
      <c r="E1553" s="1">
        <v>1</v>
      </c>
      <c r="F1553" s="1">
        <v>12</v>
      </c>
      <c r="G1553" s="1">
        <v>15</v>
      </c>
      <c r="H1553" s="1" t="s">
        <v>2910</v>
      </c>
      <c r="I1553" s="1"/>
      <c r="K1553" s="1">
        <v>61</v>
      </c>
      <c r="L1553" s="5" t="str">
        <f t="shared" si="1"/>
        <v>František Lukačko (61 r.)</v>
      </c>
      <c r="M1553" t="str">
        <f t="shared" si="2"/>
        <v>Lukačko</v>
      </c>
      <c r="N1553" s="8"/>
    </row>
    <row r="1554" spans="1:14" ht="12.75" hidden="1">
      <c r="A1554" s="1" t="str">
        <f t="shared" si="0"/>
        <v>BytčaPoslanec16</v>
      </c>
      <c r="B1554" s="1" t="s">
        <v>1472</v>
      </c>
      <c r="D1554" s="1" t="s">
        <v>26</v>
      </c>
      <c r="E1554" s="1">
        <v>1</v>
      </c>
      <c r="F1554" s="1">
        <v>12</v>
      </c>
      <c r="G1554" s="1">
        <v>16</v>
      </c>
      <c r="H1554" s="1" t="s">
        <v>2911</v>
      </c>
      <c r="I1554" s="1"/>
      <c r="K1554" s="1">
        <v>45</v>
      </c>
      <c r="L1554" s="5" t="str">
        <f t="shared" si="1"/>
        <v>Peter Maňo (45 r.)</v>
      </c>
      <c r="M1554" t="str">
        <f t="shared" si="2"/>
        <v>Maňo</v>
      </c>
      <c r="N1554" s="8"/>
    </row>
    <row r="1555" spans="1:14" ht="12.75" hidden="1">
      <c r="A1555" s="1" t="str">
        <f t="shared" si="0"/>
        <v>BytčaPoslanec17</v>
      </c>
      <c r="B1555" s="1" t="s">
        <v>1472</v>
      </c>
      <c r="D1555" s="1" t="s">
        <v>26</v>
      </c>
      <c r="E1555" s="1">
        <v>1</v>
      </c>
      <c r="F1555" s="1">
        <v>12</v>
      </c>
      <c r="G1555" s="1">
        <v>17</v>
      </c>
      <c r="H1555" s="1" t="s">
        <v>2912</v>
      </c>
      <c r="I1555" s="1" t="s">
        <v>21</v>
      </c>
      <c r="K1555" s="1">
        <v>61</v>
      </c>
      <c r="L1555" s="5" t="str">
        <f t="shared" si="1"/>
        <v>Ing. Ján Melocík (61 r.)</v>
      </c>
      <c r="M1555" t="str">
        <f t="shared" si="2"/>
        <v>Melocík</v>
      </c>
      <c r="N1555" s="8"/>
    </row>
    <row r="1556" spans="1:14" ht="12.75" hidden="1">
      <c r="A1556" s="1" t="str">
        <f t="shared" si="0"/>
        <v>BytčaPoslanec18</v>
      </c>
      <c r="B1556" s="1" t="s">
        <v>1472</v>
      </c>
      <c r="D1556" s="1" t="s">
        <v>26</v>
      </c>
      <c r="E1556" s="1">
        <v>1</v>
      </c>
      <c r="F1556" s="1">
        <v>12</v>
      </c>
      <c r="G1556" s="1">
        <v>18</v>
      </c>
      <c r="H1556" s="1" t="s">
        <v>2913</v>
      </c>
      <c r="I1556" s="1" t="s">
        <v>39</v>
      </c>
      <c r="K1556" s="1">
        <v>47</v>
      </c>
      <c r="L1556" s="5" t="str">
        <f t="shared" si="1"/>
        <v>Bc. Roman Papánek (47 r.)</v>
      </c>
      <c r="M1556" t="str">
        <f t="shared" si="2"/>
        <v>Papánek</v>
      </c>
      <c r="N1556" s="8"/>
    </row>
    <row r="1557" spans="1:14" ht="12.75" hidden="1">
      <c r="A1557" s="1" t="str">
        <f t="shared" si="0"/>
        <v>BytčaPoslanec19</v>
      </c>
      <c r="B1557" s="1" t="s">
        <v>1472</v>
      </c>
      <c r="D1557" s="1" t="s">
        <v>26</v>
      </c>
      <c r="E1557" s="1">
        <v>1</v>
      </c>
      <c r="F1557" s="1">
        <v>12</v>
      </c>
      <c r="G1557" s="1">
        <v>19</v>
      </c>
      <c r="H1557" s="1" t="s">
        <v>2914</v>
      </c>
      <c r="I1557" s="1"/>
      <c r="K1557" s="1">
        <v>30</v>
      </c>
      <c r="L1557" s="5" t="str">
        <f t="shared" si="1"/>
        <v>Boris Plačko (30 r.)</v>
      </c>
      <c r="M1557" t="str">
        <f t="shared" si="2"/>
        <v>Plačko</v>
      </c>
      <c r="N1557" s="8"/>
    </row>
    <row r="1558" spans="1:14" ht="12.75" hidden="1">
      <c r="A1558" s="1" t="str">
        <f t="shared" si="0"/>
        <v>BytčaPoslanec20</v>
      </c>
      <c r="B1558" s="1" t="s">
        <v>1472</v>
      </c>
      <c r="D1558" s="1" t="s">
        <v>26</v>
      </c>
      <c r="E1558" s="1">
        <v>1</v>
      </c>
      <c r="F1558" s="1">
        <v>12</v>
      </c>
      <c r="G1558" s="1">
        <v>20</v>
      </c>
      <c r="H1558" s="1" t="s">
        <v>2915</v>
      </c>
      <c r="I1558" s="1" t="s">
        <v>21</v>
      </c>
      <c r="K1558" s="1">
        <v>37</v>
      </c>
      <c r="L1558" s="5" t="str">
        <f t="shared" si="1"/>
        <v>Ing. Juraj Putirka (37 r.)</v>
      </c>
      <c r="M1558" t="str">
        <f t="shared" si="2"/>
        <v>Putirka</v>
      </c>
      <c r="N1558" s="8"/>
    </row>
    <row r="1559" spans="1:14" ht="12.75" hidden="1">
      <c r="A1559" s="1" t="str">
        <f t="shared" si="0"/>
        <v>BytčaPoslanec21</v>
      </c>
      <c r="B1559" s="1" t="s">
        <v>1472</v>
      </c>
      <c r="D1559" s="1" t="s">
        <v>26</v>
      </c>
      <c r="E1559" s="1">
        <v>1</v>
      </c>
      <c r="F1559" s="1">
        <v>12</v>
      </c>
      <c r="G1559" s="1">
        <v>21</v>
      </c>
      <c r="H1559" s="1" t="s">
        <v>2916</v>
      </c>
      <c r="I1559" s="1" t="s">
        <v>28</v>
      </c>
      <c r="K1559" s="1">
        <v>32</v>
      </c>
      <c r="L1559" s="5" t="str">
        <f t="shared" si="1"/>
        <v>Mgr. Roman Raždík (32 r.)</v>
      </c>
      <c r="M1559" t="str">
        <f t="shared" si="2"/>
        <v>Raždík</v>
      </c>
      <c r="N1559" s="8"/>
    </row>
    <row r="1560" spans="1:14" ht="12.75" hidden="1">
      <c r="A1560" s="1" t="str">
        <f t="shared" si="0"/>
        <v>BytčaPoslanec22</v>
      </c>
      <c r="B1560" s="1" t="s">
        <v>1472</v>
      </c>
      <c r="D1560" s="1" t="s">
        <v>26</v>
      </c>
      <c r="E1560" s="1">
        <v>1</v>
      </c>
      <c r="F1560" s="1">
        <v>12</v>
      </c>
      <c r="G1560" s="1">
        <v>22</v>
      </c>
      <c r="H1560" s="1" t="s">
        <v>2917</v>
      </c>
      <c r="I1560" s="1"/>
      <c r="K1560" s="1">
        <v>54</v>
      </c>
      <c r="L1560" s="5" t="str">
        <f t="shared" si="1"/>
        <v>Ľuboslava Rybáriková (54 r.)</v>
      </c>
      <c r="M1560" t="str">
        <f t="shared" si="2"/>
        <v>Rybáriková</v>
      </c>
      <c r="N1560" s="8"/>
    </row>
    <row r="1561" spans="1:14" ht="12.75" hidden="1">
      <c r="A1561" s="1" t="str">
        <f t="shared" si="0"/>
        <v>BytčaPoslanec23</v>
      </c>
      <c r="B1561" s="1" t="s">
        <v>1472</v>
      </c>
      <c r="D1561" s="1" t="s">
        <v>26</v>
      </c>
      <c r="E1561" s="1">
        <v>1</v>
      </c>
      <c r="F1561" s="1">
        <v>12</v>
      </c>
      <c r="G1561" s="1">
        <v>23</v>
      </c>
      <c r="H1561" s="1" t="s">
        <v>2918</v>
      </c>
      <c r="I1561" s="1" t="s">
        <v>21</v>
      </c>
      <c r="K1561" s="1">
        <v>54</v>
      </c>
      <c r="L1561" s="5" t="str">
        <f t="shared" si="1"/>
        <v>Ing. Ondrej Skotnický (54 r.)</v>
      </c>
      <c r="M1561" t="str">
        <f t="shared" si="2"/>
        <v>Skotnický</v>
      </c>
      <c r="N1561" s="8"/>
    </row>
    <row r="1562" spans="1:14" ht="12.75" hidden="1">
      <c r="A1562" s="1" t="str">
        <f t="shared" si="0"/>
        <v>BytčaPoslanec24</v>
      </c>
      <c r="B1562" s="1" t="s">
        <v>1472</v>
      </c>
      <c r="D1562" s="1" t="s">
        <v>26</v>
      </c>
      <c r="E1562" s="1">
        <v>1</v>
      </c>
      <c r="F1562" s="1">
        <v>12</v>
      </c>
      <c r="G1562" s="1">
        <v>24</v>
      </c>
      <c r="H1562" s="1" t="s">
        <v>2919</v>
      </c>
      <c r="I1562" s="1"/>
      <c r="K1562" s="1">
        <v>50</v>
      </c>
      <c r="L1562" s="5" t="str">
        <f t="shared" si="1"/>
        <v>Stanislav Struhal (50 r.)</v>
      </c>
      <c r="M1562" t="str">
        <f t="shared" si="2"/>
        <v>Struhal</v>
      </c>
      <c r="N1562" s="8"/>
    </row>
    <row r="1563" spans="1:14" ht="12.75" hidden="1">
      <c r="A1563" s="1" t="str">
        <f t="shared" si="0"/>
        <v>BytčaPoslanec25</v>
      </c>
      <c r="B1563" s="1" t="s">
        <v>1472</v>
      </c>
      <c r="D1563" s="1" t="s">
        <v>26</v>
      </c>
      <c r="E1563" s="1">
        <v>1</v>
      </c>
      <c r="F1563" s="1">
        <v>12</v>
      </c>
      <c r="G1563" s="1">
        <v>25</v>
      </c>
      <c r="H1563" s="1" t="s">
        <v>2920</v>
      </c>
      <c r="I1563" s="1"/>
      <c r="K1563" s="1">
        <v>30</v>
      </c>
      <c r="L1563" s="5" t="str">
        <f t="shared" si="1"/>
        <v>Peter Svetloššák (30 r.)</v>
      </c>
      <c r="M1563" t="str">
        <f t="shared" si="2"/>
        <v>Svetloššák</v>
      </c>
      <c r="N1563" s="8"/>
    </row>
    <row r="1564" spans="1:14" ht="12.75" hidden="1">
      <c r="A1564" s="1" t="str">
        <f t="shared" si="0"/>
        <v>BytčaPoslanec26</v>
      </c>
      <c r="B1564" s="1" t="s">
        <v>1472</v>
      </c>
      <c r="D1564" s="1" t="s">
        <v>26</v>
      </c>
      <c r="E1564" s="1">
        <v>1</v>
      </c>
      <c r="F1564" s="1">
        <v>12</v>
      </c>
      <c r="G1564" s="1">
        <v>26</v>
      </c>
      <c r="H1564" s="1" t="s">
        <v>2921</v>
      </c>
      <c r="I1564" s="1" t="s">
        <v>21</v>
      </c>
      <c r="K1564" s="1">
        <v>48</v>
      </c>
      <c r="L1564" s="5" t="str">
        <f t="shared" si="1"/>
        <v>Ing. Miriam Šipulová (48 r.)</v>
      </c>
      <c r="M1564" t="str">
        <f t="shared" si="2"/>
        <v>Šipulová</v>
      </c>
      <c r="N1564" s="8"/>
    </row>
    <row r="1565" spans="1:14" ht="12.75" hidden="1">
      <c r="A1565" s="1" t="str">
        <f t="shared" si="0"/>
        <v>BytčaPoslanec27</v>
      </c>
      <c r="B1565" s="1" t="s">
        <v>1472</v>
      </c>
      <c r="D1565" s="1" t="s">
        <v>26</v>
      </c>
      <c r="E1565" s="1">
        <v>1</v>
      </c>
      <c r="F1565" s="1">
        <v>12</v>
      </c>
      <c r="G1565" s="1">
        <v>27</v>
      </c>
      <c r="H1565" s="1" t="s">
        <v>3140</v>
      </c>
      <c r="I1565" s="1" t="s">
        <v>48</v>
      </c>
      <c r="K1565" s="1">
        <v>63</v>
      </c>
      <c r="L1565" s="5" t="str">
        <f t="shared" si="1"/>
        <v>JUDr. Anton Školek (63 r.)</v>
      </c>
      <c r="M1565" t="str">
        <f t="shared" si="2"/>
        <v>Školek</v>
      </c>
      <c r="N1565" s="8"/>
    </row>
    <row r="1566" spans="1:14" ht="12.75" hidden="1">
      <c r="A1566" s="1" t="str">
        <f t="shared" si="0"/>
        <v>BytčaPoslanec28</v>
      </c>
      <c r="B1566" s="1" t="s">
        <v>1472</v>
      </c>
      <c r="D1566" s="1" t="s">
        <v>26</v>
      </c>
      <c r="E1566" s="1">
        <v>1</v>
      </c>
      <c r="F1566" s="1">
        <v>12</v>
      </c>
      <c r="G1566" s="1">
        <v>28</v>
      </c>
      <c r="H1566" s="1" t="s">
        <v>3141</v>
      </c>
      <c r="I1566" s="1"/>
      <c r="K1566" s="1">
        <v>42</v>
      </c>
      <c r="L1566" s="5" t="str">
        <f t="shared" si="1"/>
        <v>Branislav Šušolík (42 r.)</v>
      </c>
      <c r="M1566" t="str">
        <f t="shared" si="2"/>
        <v>Šušolík</v>
      </c>
      <c r="N1566" s="8"/>
    </row>
    <row r="1567" spans="1:14" ht="12.75" hidden="1">
      <c r="A1567" s="1" t="str">
        <f t="shared" si="0"/>
        <v>BytčaPoslanec29</v>
      </c>
      <c r="B1567" s="1" t="s">
        <v>1472</v>
      </c>
      <c r="D1567" s="1" t="s">
        <v>26</v>
      </c>
      <c r="E1567" s="1">
        <v>1</v>
      </c>
      <c r="F1567" s="1">
        <v>12</v>
      </c>
      <c r="G1567" s="1">
        <v>29</v>
      </c>
      <c r="H1567" s="1" t="s">
        <v>3142</v>
      </c>
      <c r="I1567" s="1"/>
      <c r="K1567" s="1">
        <v>49</v>
      </c>
      <c r="L1567" s="5" t="str">
        <f t="shared" si="1"/>
        <v>Cyril Vaškovič (49 r.)</v>
      </c>
      <c r="M1567" t="str">
        <f t="shared" si="2"/>
        <v>Vaškovič</v>
      </c>
      <c r="N1567" s="8"/>
    </row>
    <row r="1568" spans="1:14" ht="12.75" hidden="1">
      <c r="A1568" s="1" t="str">
        <f t="shared" si="0"/>
        <v>BytčaPoslanec30</v>
      </c>
      <c r="B1568" s="1" t="s">
        <v>1472</v>
      </c>
      <c r="D1568" s="1" t="s">
        <v>26</v>
      </c>
      <c r="E1568" s="1">
        <v>1</v>
      </c>
      <c r="F1568" s="1">
        <v>12</v>
      </c>
      <c r="G1568" s="1">
        <v>30</v>
      </c>
      <c r="H1568" s="1" t="s">
        <v>3143</v>
      </c>
      <c r="I1568" s="1" t="s">
        <v>21</v>
      </c>
      <c r="K1568" s="1">
        <v>42</v>
      </c>
      <c r="L1568" s="5" t="str">
        <f t="shared" si="1"/>
        <v>Ing. Peter Weber (42 r.)</v>
      </c>
      <c r="M1568" t="str">
        <f t="shared" si="2"/>
        <v>Weber</v>
      </c>
      <c r="N1568" s="8"/>
    </row>
    <row r="1569" spans="1:14" ht="12.75" hidden="1">
      <c r="A1569" s="1" t="str">
        <f t="shared" si="0"/>
        <v>BytčaPoslanec1</v>
      </c>
      <c r="B1569" s="1" t="s">
        <v>1472</v>
      </c>
      <c r="D1569" s="1" t="s">
        <v>26</v>
      </c>
      <c r="E1569" s="1">
        <v>2</v>
      </c>
      <c r="F1569" s="1">
        <v>1</v>
      </c>
      <c r="G1569" s="1">
        <v>1</v>
      </c>
      <c r="H1569" s="1" t="s">
        <v>3144</v>
      </c>
      <c r="I1569" s="1"/>
      <c r="K1569" s="1">
        <v>59</v>
      </c>
      <c r="L1569" s="5" t="str">
        <f t="shared" si="1"/>
        <v>Miroslav Frolo (59 r.)</v>
      </c>
      <c r="M1569" t="str">
        <f t="shared" si="2"/>
        <v>Frolo</v>
      </c>
      <c r="N1569" s="8"/>
    </row>
    <row r="1570" spans="1:14" ht="12.75" hidden="1">
      <c r="A1570" s="1" t="str">
        <f t="shared" si="0"/>
        <v>BytčaPoslanec2</v>
      </c>
      <c r="B1570" s="1" t="s">
        <v>1472</v>
      </c>
      <c r="D1570" s="1" t="s">
        <v>26</v>
      </c>
      <c r="E1570" s="1">
        <v>2</v>
      </c>
      <c r="F1570" s="1">
        <v>1</v>
      </c>
      <c r="G1570" s="1">
        <v>2</v>
      </c>
      <c r="H1570" s="1" t="s">
        <v>2894</v>
      </c>
      <c r="I1570" s="1"/>
      <c r="K1570" s="1">
        <v>45</v>
      </c>
      <c r="L1570" s="5" t="str">
        <f t="shared" si="1"/>
        <v>Andrea Gajdošíková (45 r.)</v>
      </c>
      <c r="M1570" t="str">
        <f t="shared" si="2"/>
        <v>Gajdošíková</v>
      </c>
      <c r="N1570" s="8"/>
    </row>
    <row r="1571" spans="1:14" ht="12.75" hidden="1">
      <c r="A1571" s="1" t="str">
        <f t="shared" si="0"/>
        <v>BytčaPoslanec3</v>
      </c>
      <c r="B1571" s="1" t="s">
        <v>1472</v>
      </c>
      <c r="D1571" s="1" t="s">
        <v>26</v>
      </c>
      <c r="E1571" s="1">
        <v>2</v>
      </c>
      <c r="F1571" s="1">
        <v>1</v>
      </c>
      <c r="G1571" s="1">
        <v>3</v>
      </c>
      <c r="H1571" s="1" t="s">
        <v>3145</v>
      </c>
      <c r="I1571" s="1"/>
      <c r="K1571" s="1">
        <v>54</v>
      </c>
      <c r="L1571" s="5" t="str">
        <f t="shared" si="1"/>
        <v>Jozef Lulák (54 r.)</v>
      </c>
      <c r="M1571" t="str">
        <f t="shared" si="2"/>
        <v>Lulák</v>
      </c>
      <c r="N1571" s="8"/>
    </row>
    <row r="1572" spans="1:14" ht="12.75" hidden="1">
      <c r="A1572" s="1" t="str">
        <f t="shared" si="0"/>
        <v>BytčaPoslanec1</v>
      </c>
      <c r="B1572" s="1" t="s">
        <v>1472</v>
      </c>
      <c r="D1572" s="1" t="s">
        <v>26</v>
      </c>
      <c r="E1572" s="1">
        <v>3</v>
      </c>
      <c r="F1572" s="1">
        <v>1</v>
      </c>
      <c r="G1572" s="1">
        <v>1</v>
      </c>
      <c r="H1572" s="1" t="s">
        <v>3146</v>
      </c>
      <c r="I1572" s="1"/>
      <c r="K1572" s="1">
        <v>45</v>
      </c>
      <c r="L1572" s="5" t="str">
        <f t="shared" si="1"/>
        <v>Ľubomír Hrobárik (45 r.)</v>
      </c>
      <c r="M1572" t="str">
        <f t="shared" si="2"/>
        <v>Hrobárik</v>
      </c>
      <c r="N1572" s="8"/>
    </row>
    <row r="1573" spans="1:14" ht="12.75" hidden="1">
      <c r="A1573" s="1" t="str">
        <f t="shared" si="0"/>
        <v>BytčaPoslanec1</v>
      </c>
      <c r="B1573" s="1" t="s">
        <v>1472</v>
      </c>
      <c r="D1573" s="1" t="s">
        <v>26</v>
      </c>
      <c r="E1573" s="1">
        <v>4</v>
      </c>
      <c r="F1573" s="1">
        <v>1</v>
      </c>
      <c r="G1573" s="1">
        <v>1</v>
      </c>
      <c r="H1573" s="1" t="s">
        <v>3147</v>
      </c>
      <c r="I1573" s="1"/>
      <c r="K1573" s="1">
        <v>51</v>
      </c>
      <c r="L1573" s="5" t="str">
        <f t="shared" si="1"/>
        <v>Julis Lovás (51 r.)</v>
      </c>
      <c r="M1573" t="str">
        <f t="shared" si="2"/>
        <v>Lovás</v>
      </c>
      <c r="N1573" s="8"/>
    </row>
    <row r="1574" spans="1:14" ht="12.75" hidden="1">
      <c r="A1574" s="1" t="str">
        <f t="shared" si="0"/>
        <v>BytčaPoslanec1</v>
      </c>
      <c r="B1574" s="1" t="s">
        <v>1472</v>
      </c>
      <c r="D1574" s="1" t="s">
        <v>26</v>
      </c>
      <c r="E1574" s="1">
        <v>5</v>
      </c>
      <c r="F1574" s="1">
        <v>1</v>
      </c>
      <c r="G1574" s="1">
        <v>1</v>
      </c>
      <c r="H1574" s="1" t="s">
        <v>3148</v>
      </c>
      <c r="I1574" s="1"/>
      <c r="K1574" s="1">
        <v>40</v>
      </c>
      <c r="L1574" s="5" t="str">
        <f t="shared" si="1"/>
        <v>Katarína Gártnerová (40 r.)</v>
      </c>
      <c r="M1574" t="str">
        <f t="shared" si="2"/>
        <v>Gártnerová</v>
      </c>
      <c r="N1574" s="8"/>
    </row>
    <row r="1575" spans="1:14" ht="12.75" hidden="1">
      <c r="A1575" s="1" t="str">
        <f t="shared" si="0"/>
        <v>BytčaPoslanec2</v>
      </c>
      <c r="B1575" s="1" t="s">
        <v>1472</v>
      </c>
      <c r="D1575" s="1" t="s">
        <v>26</v>
      </c>
      <c r="E1575" s="1">
        <v>5</v>
      </c>
      <c r="F1575" s="1">
        <v>1</v>
      </c>
      <c r="G1575" s="1">
        <v>2</v>
      </c>
      <c r="H1575" s="1" t="s">
        <v>3149</v>
      </c>
      <c r="I1575" s="1"/>
      <c r="K1575" s="1">
        <v>71</v>
      </c>
      <c r="L1575" s="5" t="str">
        <f t="shared" si="1"/>
        <v>Helena Kxáliková (71 r.)</v>
      </c>
      <c r="M1575" t="str">
        <f t="shared" si="2"/>
        <v>Kxáliková</v>
      </c>
      <c r="N1575" s="8"/>
    </row>
    <row r="1576" spans="1:14" ht="12.75" hidden="1">
      <c r="A1576" s="1" t="str">
        <f t="shared" si="0"/>
        <v>BytčaPoslanec3</v>
      </c>
      <c r="B1576" s="1" t="s">
        <v>1472</v>
      </c>
      <c r="D1576" s="1" t="s">
        <v>26</v>
      </c>
      <c r="E1576" s="1">
        <v>5</v>
      </c>
      <c r="F1576" s="1">
        <v>1</v>
      </c>
      <c r="G1576" s="1">
        <v>3</v>
      </c>
      <c r="H1576" s="1" t="s">
        <v>3150</v>
      </c>
      <c r="I1576" s="1"/>
      <c r="K1576" s="1">
        <v>35</v>
      </c>
      <c r="L1576" s="5" t="str">
        <f t="shared" si="1"/>
        <v>Anna Pavlíková (35 r.)</v>
      </c>
      <c r="M1576" t="str">
        <f t="shared" si="2"/>
        <v>Pavlíková</v>
      </c>
      <c r="N1576" s="8"/>
    </row>
    <row r="1577" spans="1:14" ht="12.75" hidden="1">
      <c r="A1577" s="1" t="str">
        <f t="shared" si="0"/>
        <v>BytčaPoslanec1</v>
      </c>
      <c r="B1577" s="1" t="s">
        <v>1472</v>
      </c>
      <c r="D1577" s="1" t="s">
        <v>26</v>
      </c>
      <c r="E1577" s="1">
        <v>6</v>
      </c>
      <c r="F1577" s="1">
        <v>1</v>
      </c>
      <c r="G1577" s="1">
        <v>1</v>
      </c>
      <c r="H1577" s="1" t="s">
        <v>3151</v>
      </c>
      <c r="I1577" s="1"/>
      <c r="K1577" s="1">
        <v>44</v>
      </c>
      <c r="L1577" s="5" t="str">
        <f t="shared" si="1"/>
        <v>Daniel Bučo (44 r.)</v>
      </c>
      <c r="M1577" t="str">
        <f t="shared" si="2"/>
        <v>Bučo</v>
      </c>
      <c r="N1577" s="8"/>
    </row>
    <row r="1578" spans="1:14" ht="12.75" hidden="1">
      <c r="A1578" s="1" t="str">
        <f t="shared" si="0"/>
        <v>BytčaPoslanec2</v>
      </c>
      <c r="B1578" s="1" t="s">
        <v>1472</v>
      </c>
      <c r="D1578" s="1" t="s">
        <v>26</v>
      </c>
      <c r="E1578" s="1">
        <v>6</v>
      </c>
      <c r="F1578" s="1">
        <v>1</v>
      </c>
      <c r="G1578" s="1">
        <v>2</v>
      </c>
      <c r="H1578" s="1" t="s">
        <v>3152</v>
      </c>
      <c r="I1578" s="1"/>
      <c r="K1578" s="1">
        <v>28</v>
      </c>
      <c r="L1578" s="5" t="str">
        <f t="shared" si="1"/>
        <v>Máňa Lee Fujdiaková (28 r.)</v>
      </c>
      <c r="M1578" t="str">
        <f t="shared" si="2"/>
        <v>Lee Fujdiaková</v>
      </c>
      <c r="N1578" s="8"/>
    </row>
    <row r="1579" spans="1:14" ht="12.75" hidden="1">
      <c r="A1579" s="1" t="str">
        <f t="shared" si="0"/>
        <v>Dolný KubínPrimátor1</v>
      </c>
      <c r="B1579" s="1" t="s">
        <v>1474</v>
      </c>
      <c r="D1579" s="1" t="s">
        <v>19</v>
      </c>
      <c r="E1579" s="1">
        <v>0</v>
      </c>
      <c r="F1579" s="1">
        <v>1</v>
      </c>
      <c r="G1579" s="1">
        <v>1</v>
      </c>
      <c r="H1579" s="1" t="s">
        <v>3153</v>
      </c>
      <c r="I1579" s="1" t="s">
        <v>41</v>
      </c>
      <c r="K1579" s="1">
        <v>48</v>
      </c>
      <c r="L1579" s="5" t="str">
        <f t="shared" si="1"/>
        <v>PhDr. Ján Beňuš (48 r.)</v>
      </c>
      <c r="M1579" t="str">
        <f t="shared" si="2"/>
        <v>Beňuš</v>
      </c>
      <c r="N1579" s="8"/>
    </row>
    <row r="1580" spans="1:14" ht="12.75" hidden="1">
      <c r="A1580" s="1" t="str">
        <f t="shared" si="0"/>
        <v>Dolný KubínPrimátor2</v>
      </c>
      <c r="B1580" s="1" t="s">
        <v>1474</v>
      </c>
      <c r="D1580" s="1" t="s">
        <v>19</v>
      </c>
      <c r="E1580" s="1">
        <v>0</v>
      </c>
      <c r="F1580" s="1">
        <v>1</v>
      </c>
      <c r="G1580" s="1">
        <v>2</v>
      </c>
      <c r="H1580" s="1" t="s">
        <v>3154</v>
      </c>
      <c r="I1580" s="1" t="s">
        <v>21</v>
      </c>
      <c r="K1580" s="1">
        <v>57</v>
      </c>
      <c r="L1580" s="5" t="str">
        <f t="shared" si="1"/>
        <v>Ing. Milan Ďaďo (57 r.)</v>
      </c>
      <c r="M1580" t="str">
        <f t="shared" si="2"/>
        <v>Ďaďo</v>
      </c>
      <c r="N1580" s="8"/>
    </row>
    <row r="1581" spans="1:14" ht="12.75" hidden="1">
      <c r="A1581" s="1" t="str">
        <f t="shared" si="0"/>
        <v>Dolný KubínPrimátor3</v>
      </c>
      <c r="B1581" s="1" t="s">
        <v>1474</v>
      </c>
      <c r="D1581" s="1" t="s">
        <v>19</v>
      </c>
      <c r="E1581" s="1">
        <v>0</v>
      </c>
      <c r="F1581" s="1">
        <v>1</v>
      </c>
      <c r="G1581" s="1">
        <v>3</v>
      </c>
      <c r="H1581" s="1" t="s">
        <v>3155</v>
      </c>
      <c r="I1581" s="1" t="s">
        <v>21</v>
      </c>
      <c r="K1581" s="1">
        <v>47</v>
      </c>
      <c r="L1581" s="5" t="str">
        <f t="shared" si="1"/>
        <v>Ing. Pavol Heško (47 r.)</v>
      </c>
      <c r="M1581" t="str">
        <f t="shared" si="2"/>
        <v>Heško</v>
      </c>
      <c r="N1581" s="8"/>
    </row>
    <row r="1582" spans="1:14" ht="12.75" hidden="1">
      <c r="A1582" s="1" t="str">
        <f t="shared" si="0"/>
        <v>Dolný KubínPrimátor4</v>
      </c>
      <c r="B1582" s="1" t="s">
        <v>1474</v>
      </c>
      <c r="D1582" s="1" t="s">
        <v>19</v>
      </c>
      <c r="E1582" s="1">
        <v>0</v>
      </c>
      <c r="F1582" s="1">
        <v>1</v>
      </c>
      <c r="G1582" s="1">
        <v>4</v>
      </c>
      <c r="H1582" s="1" t="s">
        <v>3156</v>
      </c>
      <c r="I1582" s="1"/>
      <c r="K1582" s="1">
        <v>44</v>
      </c>
      <c r="L1582" s="5" t="str">
        <f t="shared" si="1"/>
        <v>Vladimír Kuteš (44 r.)</v>
      </c>
      <c r="M1582" t="str">
        <f t="shared" si="2"/>
        <v>Kuteš</v>
      </c>
      <c r="N1582" s="8"/>
    </row>
    <row r="1583" spans="1:14" ht="12.75" hidden="1">
      <c r="A1583" s="1" t="str">
        <f t="shared" si="0"/>
        <v>Dolný KubínPrimátor5</v>
      </c>
      <c r="B1583" s="1" t="s">
        <v>1474</v>
      </c>
      <c r="D1583" s="1" t="s">
        <v>19</v>
      </c>
      <c r="E1583" s="1">
        <v>0</v>
      </c>
      <c r="F1583" s="1">
        <v>1</v>
      </c>
      <c r="G1583" s="1">
        <v>5</v>
      </c>
      <c r="H1583" s="1" t="s">
        <v>3157</v>
      </c>
      <c r="I1583" s="1" t="s">
        <v>41</v>
      </c>
      <c r="K1583" s="1">
        <v>44</v>
      </c>
      <c r="L1583" s="5" t="str">
        <f t="shared" si="1"/>
        <v>PhDr. Michal Lavrík (44 r.)</v>
      </c>
      <c r="M1583" t="str">
        <f t="shared" si="2"/>
        <v>Lavrík</v>
      </c>
      <c r="N1583" s="8"/>
    </row>
    <row r="1584" spans="1:14" ht="12.75" hidden="1">
      <c r="A1584" s="1" t="str">
        <f t="shared" si="0"/>
        <v>Dolný KubínPrimátor6</v>
      </c>
      <c r="B1584" s="1" t="s">
        <v>1474</v>
      </c>
      <c r="D1584" s="1" t="s">
        <v>19</v>
      </c>
      <c r="E1584" s="1">
        <v>0</v>
      </c>
      <c r="F1584" s="1">
        <v>1</v>
      </c>
      <c r="G1584" s="1">
        <v>6</v>
      </c>
      <c r="H1584" s="1" t="s">
        <v>3158</v>
      </c>
      <c r="I1584" s="1" t="s">
        <v>21</v>
      </c>
      <c r="K1584" s="1">
        <v>51</v>
      </c>
      <c r="L1584" s="5" t="str">
        <f t="shared" si="1"/>
        <v>Ing. Miroslav Málik (51 r.)</v>
      </c>
      <c r="M1584" t="str">
        <f t="shared" si="2"/>
        <v>Málik</v>
      </c>
      <c r="N1584" s="8"/>
    </row>
    <row r="1585" spans="1:14" ht="12.75" hidden="1">
      <c r="A1585" s="1" t="str">
        <f t="shared" si="0"/>
        <v>Dolný KubínPrimátor7</v>
      </c>
      <c r="B1585" s="1" t="s">
        <v>1474</v>
      </c>
      <c r="D1585" s="1" t="s">
        <v>19</v>
      </c>
      <c r="E1585" s="1">
        <v>0</v>
      </c>
      <c r="F1585" s="1">
        <v>1</v>
      </c>
      <c r="G1585" s="1">
        <v>7</v>
      </c>
      <c r="H1585" s="1" t="s">
        <v>3159</v>
      </c>
      <c r="I1585" s="1" t="s">
        <v>21</v>
      </c>
      <c r="K1585" s="1">
        <v>39</v>
      </c>
      <c r="L1585" s="5" t="str">
        <f t="shared" si="1"/>
        <v>Ing. Ján Prílepok (39 r.)</v>
      </c>
      <c r="M1585" t="str">
        <f t="shared" si="2"/>
        <v>Prílepok</v>
      </c>
      <c r="N1585" s="8"/>
    </row>
    <row r="1586" spans="1:14" ht="12.75" hidden="1">
      <c r="A1586" s="1" t="str">
        <f t="shared" si="0"/>
        <v>Dolný KubínPoslanec1</v>
      </c>
      <c r="B1586" s="1" t="s">
        <v>1474</v>
      </c>
      <c r="D1586" s="1" t="s">
        <v>26</v>
      </c>
      <c r="E1586" s="1">
        <v>1</v>
      </c>
      <c r="F1586" s="1">
        <v>2</v>
      </c>
      <c r="G1586" s="1">
        <v>1</v>
      </c>
      <c r="H1586" s="1" t="s">
        <v>3153</v>
      </c>
      <c r="I1586" s="1" t="s">
        <v>41</v>
      </c>
      <c r="K1586" s="1">
        <v>48</v>
      </c>
      <c r="L1586" s="5" t="str">
        <f t="shared" si="1"/>
        <v>PhDr. Ján Beňuš (48 r.)</v>
      </c>
      <c r="M1586" t="str">
        <f t="shared" si="2"/>
        <v>Beňuš</v>
      </c>
      <c r="N1586" s="8"/>
    </row>
    <row r="1587" spans="1:14" ht="12.75" hidden="1">
      <c r="A1587" s="1" t="str">
        <f t="shared" si="0"/>
        <v>Dolný KubínPoslanec2</v>
      </c>
      <c r="B1587" s="1" t="s">
        <v>1474</v>
      </c>
      <c r="D1587" s="1" t="s">
        <v>26</v>
      </c>
      <c r="E1587" s="1">
        <v>1</v>
      </c>
      <c r="F1587" s="1">
        <v>2</v>
      </c>
      <c r="G1587" s="1">
        <v>2</v>
      </c>
      <c r="H1587" s="1" t="s">
        <v>3160</v>
      </c>
      <c r="I1587" s="1"/>
      <c r="K1587" s="1">
        <v>46</v>
      </c>
      <c r="L1587" s="5" t="str">
        <f t="shared" si="1"/>
        <v>Ján Briestenský (46 r.)</v>
      </c>
      <c r="M1587" t="str">
        <f t="shared" si="2"/>
        <v>Briestenský</v>
      </c>
      <c r="N1587" s="8"/>
    </row>
    <row r="1588" spans="1:14" ht="12.75" hidden="1">
      <c r="A1588" s="1" t="str">
        <f t="shared" si="0"/>
        <v>Dolný KubínPoslanec3</v>
      </c>
      <c r="B1588" s="1" t="s">
        <v>1474</v>
      </c>
      <c r="D1588" s="1" t="s">
        <v>26</v>
      </c>
      <c r="E1588" s="1">
        <v>1</v>
      </c>
      <c r="F1588" s="1">
        <v>2</v>
      </c>
      <c r="G1588" s="1">
        <v>3</v>
      </c>
      <c r="H1588" s="1" t="s">
        <v>3155</v>
      </c>
      <c r="I1588" s="1" t="s">
        <v>21</v>
      </c>
      <c r="K1588" s="1">
        <v>47</v>
      </c>
      <c r="L1588" s="5" t="str">
        <f t="shared" si="1"/>
        <v>Ing. Pavol Heško (47 r.)</v>
      </c>
      <c r="M1588" t="str">
        <f t="shared" si="2"/>
        <v>Heško</v>
      </c>
      <c r="N1588" s="8"/>
    </row>
    <row r="1589" spans="1:14" ht="12.75" hidden="1">
      <c r="A1589" s="1" t="str">
        <f t="shared" si="0"/>
        <v>Dolný KubínPoslanec4</v>
      </c>
      <c r="B1589" s="1" t="s">
        <v>1474</v>
      </c>
      <c r="D1589" s="1" t="s">
        <v>26</v>
      </c>
      <c r="E1589" s="1">
        <v>1</v>
      </c>
      <c r="F1589" s="1">
        <v>2</v>
      </c>
      <c r="G1589" s="1">
        <v>4</v>
      </c>
      <c r="H1589" s="1" t="s">
        <v>3161</v>
      </c>
      <c r="I1589" s="1" t="s">
        <v>185</v>
      </c>
      <c r="K1589" s="1">
        <v>40</v>
      </c>
      <c r="L1589" s="5" t="str">
        <f t="shared" si="1"/>
        <v>RNDr. Peter Strežo (40 r.)</v>
      </c>
      <c r="M1589" t="str">
        <f t="shared" si="2"/>
        <v>Strežo</v>
      </c>
      <c r="N1589" s="8"/>
    </row>
    <row r="1590" spans="1:14" ht="12.75" hidden="1">
      <c r="A1590" s="1" t="str">
        <f t="shared" si="0"/>
        <v>Dolný KubínPoslanec1</v>
      </c>
      <c r="B1590" s="1" t="s">
        <v>1474</v>
      </c>
      <c r="D1590" s="1" t="s">
        <v>26</v>
      </c>
      <c r="E1590" s="1">
        <v>2</v>
      </c>
      <c r="F1590" s="1">
        <v>2</v>
      </c>
      <c r="G1590" s="1">
        <v>1</v>
      </c>
      <c r="H1590" s="1" t="s">
        <v>3162</v>
      </c>
      <c r="I1590" s="1" t="s">
        <v>21</v>
      </c>
      <c r="K1590" s="1">
        <v>49</v>
      </c>
      <c r="L1590" s="5" t="str">
        <f t="shared" si="1"/>
        <v>Ing. Adriana Bellová (49 r.)</v>
      </c>
      <c r="M1590" t="str">
        <f t="shared" si="2"/>
        <v>Bellová</v>
      </c>
      <c r="N1590" s="8"/>
    </row>
    <row r="1591" spans="1:14" ht="12.75" hidden="1">
      <c r="A1591" s="1" t="str">
        <f t="shared" si="0"/>
        <v>Dolný KubínPoslanec2</v>
      </c>
      <c r="B1591" s="1" t="s">
        <v>1474</v>
      </c>
      <c r="D1591" s="1" t="s">
        <v>26</v>
      </c>
      <c r="E1591" s="1">
        <v>2</v>
      </c>
      <c r="F1591" s="1">
        <v>2</v>
      </c>
      <c r="G1591" s="1">
        <v>2</v>
      </c>
      <c r="H1591" s="1" t="s">
        <v>3163</v>
      </c>
      <c r="I1591" s="1"/>
      <c r="K1591" s="1">
        <v>53</v>
      </c>
      <c r="L1591" s="5" t="str">
        <f t="shared" si="1"/>
        <v>Benjamín Brodňanský (53 r.)</v>
      </c>
      <c r="M1591" t="str">
        <f t="shared" si="2"/>
        <v>Brodňanský</v>
      </c>
      <c r="N1591" s="8"/>
    </row>
    <row r="1592" spans="1:14" ht="12.75" hidden="1">
      <c r="A1592" s="1" t="str">
        <f t="shared" si="0"/>
        <v>Dolný KubínPoslanec3</v>
      </c>
      <c r="B1592" s="1" t="s">
        <v>1474</v>
      </c>
      <c r="D1592" s="1" t="s">
        <v>26</v>
      </c>
      <c r="E1592" s="1">
        <v>2</v>
      </c>
      <c r="F1592" s="1">
        <v>2</v>
      </c>
      <c r="G1592" s="1">
        <v>3</v>
      </c>
      <c r="H1592" s="1" t="s">
        <v>3164</v>
      </c>
      <c r="I1592" s="1"/>
      <c r="K1592" s="1">
        <v>37</v>
      </c>
      <c r="L1592" s="5" t="str">
        <f t="shared" si="1"/>
        <v>Tomáš David (37 r.)</v>
      </c>
      <c r="M1592" t="str">
        <f t="shared" si="2"/>
        <v>David</v>
      </c>
      <c r="N1592" s="8"/>
    </row>
    <row r="1593" spans="1:14" ht="12.75" hidden="1">
      <c r="A1593" s="1" t="str">
        <f t="shared" si="0"/>
        <v>Dolný KubínPoslanec4</v>
      </c>
      <c r="B1593" s="1" t="s">
        <v>1474</v>
      </c>
      <c r="D1593" s="1" t="s">
        <v>26</v>
      </c>
      <c r="E1593" s="1">
        <v>2</v>
      </c>
      <c r="F1593" s="1">
        <v>2</v>
      </c>
      <c r="G1593" s="1">
        <v>4</v>
      </c>
      <c r="H1593" s="1" t="s">
        <v>3165</v>
      </c>
      <c r="I1593" s="1" t="s">
        <v>48</v>
      </c>
      <c r="K1593" s="1">
        <v>35</v>
      </c>
      <c r="L1593" s="5" t="str">
        <f t="shared" si="1"/>
        <v>JUDr. Martin Ľudevít Fafaľák (35 r.)</v>
      </c>
      <c r="M1593" t="str">
        <f t="shared" si="2"/>
        <v>Ľudevít Fafaľák</v>
      </c>
      <c r="N1593" s="8"/>
    </row>
    <row r="1594" spans="1:14" ht="12.75" hidden="1">
      <c r="A1594" s="1" t="str">
        <f t="shared" si="0"/>
        <v>Dolný KubínPoslanec5</v>
      </c>
      <c r="B1594" s="1" t="s">
        <v>1474</v>
      </c>
      <c r="D1594" s="1" t="s">
        <v>26</v>
      </c>
      <c r="E1594" s="1">
        <v>2</v>
      </c>
      <c r="F1594" s="1">
        <v>2</v>
      </c>
      <c r="G1594" s="1">
        <v>5</v>
      </c>
      <c r="H1594" s="1" t="s">
        <v>3166</v>
      </c>
      <c r="I1594" s="1" t="s">
        <v>28</v>
      </c>
      <c r="K1594" s="1">
        <v>41</v>
      </c>
      <c r="L1594" s="5" t="str">
        <f t="shared" si="1"/>
        <v>Mgr. Maroš Gašpar (41 r.)</v>
      </c>
      <c r="M1594" t="str">
        <f t="shared" si="2"/>
        <v>Gašpar</v>
      </c>
      <c r="N1594" s="8"/>
    </row>
    <row r="1595" spans="1:14" ht="12.75" hidden="1">
      <c r="A1595" s="1" t="str">
        <f t="shared" si="0"/>
        <v>Dolný KubínPoslanec6</v>
      </c>
      <c r="B1595" s="1" t="s">
        <v>1474</v>
      </c>
      <c r="D1595" s="1" t="s">
        <v>26</v>
      </c>
      <c r="E1595" s="1">
        <v>2</v>
      </c>
      <c r="F1595" s="1">
        <v>2</v>
      </c>
      <c r="G1595" s="1">
        <v>6</v>
      </c>
      <c r="H1595" s="1" t="s">
        <v>3167</v>
      </c>
      <c r="I1595" s="1"/>
      <c r="K1595" s="1">
        <v>46</v>
      </c>
      <c r="L1595" s="5" t="str">
        <f t="shared" si="1"/>
        <v>Ján Havko (46 r.)</v>
      </c>
      <c r="M1595" t="str">
        <f t="shared" si="2"/>
        <v>Havko</v>
      </c>
      <c r="N1595" s="8"/>
    </row>
    <row r="1596" spans="1:14" ht="12.75" hidden="1">
      <c r="A1596" s="1" t="str">
        <f t="shared" si="0"/>
        <v>Dolný KubínPoslanec7</v>
      </c>
      <c r="B1596" s="1" t="s">
        <v>1474</v>
      </c>
      <c r="D1596" s="1" t="s">
        <v>26</v>
      </c>
      <c r="E1596" s="1">
        <v>2</v>
      </c>
      <c r="F1596" s="1">
        <v>2</v>
      </c>
      <c r="G1596" s="1">
        <v>7</v>
      </c>
      <c r="H1596" s="1" t="s">
        <v>3168</v>
      </c>
      <c r="I1596" s="1"/>
      <c r="K1596" s="1">
        <v>41</v>
      </c>
      <c r="L1596" s="5" t="str">
        <f t="shared" si="1"/>
        <v>Ivan Hubinák (41 r.)</v>
      </c>
      <c r="M1596" t="str">
        <f t="shared" si="2"/>
        <v>Hubinák</v>
      </c>
      <c r="N1596" s="8"/>
    </row>
    <row r="1597" spans="1:14" ht="12.75" hidden="1">
      <c r="A1597" s="1" t="str">
        <f t="shared" si="0"/>
        <v>Dolný KubínPoslanec8</v>
      </c>
      <c r="B1597" s="1" t="s">
        <v>1474</v>
      </c>
      <c r="D1597" s="1" t="s">
        <v>26</v>
      </c>
      <c r="E1597" s="1">
        <v>2</v>
      </c>
      <c r="F1597" s="1">
        <v>2</v>
      </c>
      <c r="G1597" s="1">
        <v>8</v>
      </c>
      <c r="H1597" s="1" t="s">
        <v>3169</v>
      </c>
      <c r="I1597" s="1" t="s">
        <v>28</v>
      </c>
      <c r="K1597" s="1">
        <v>45</v>
      </c>
      <c r="L1597" s="5" t="str">
        <f t="shared" si="1"/>
        <v>Mgr. Juraj Jonák (45 r.)</v>
      </c>
      <c r="M1597" t="str">
        <f t="shared" si="2"/>
        <v>Jonák</v>
      </c>
      <c r="N1597" s="8"/>
    </row>
    <row r="1598" spans="1:14" ht="12.75" hidden="1">
      <c r="A1598" s="1" t="str">
        <f t="shared" si="0"/>
        <v>Dolný KubínPoslanec9</v>
      </c>
      <c r="B1598" s="1" t="s">
        <v>1474</v>
      </c>
      <c r="D1598" s="1" t="s">
        <v>26</v>
      </c>
      <c r="E1598" s="1">
        <v>2</v>
      </c>
      <c r="F1598" s="1">
        <v>2</v>
      </c>
      <c r="G1598" s="1">
        <v>9</v>
      </c>
      <c r="H1598" s="1" t="s">
        <v>3170</v>
      </c>
      <c r="I1598" s="1" t="s">
        <v>41</v>
      </c>
      <c r="K1598" s="1">
        <v>36</v>
      </c>
      <c r="L1598" s="5" t="str">
        <f t="shared" si="1"/>
        <v>PhDr. Daniel Sališ (36 r.)</v>
      </c>
      <c r="M1598" t="str">
        <f t="shared" si="2"/>
        <v>Sališ</v>
      </c>
      <c r="N1598" s="8"/>
    </row>
    <row r="1599" spans="1:14" ht="12.75" hidden="1">
      <c r="A1599" s="1" t="str">
        <f t="shared" si="0"/>
        <v>Dolný KubínPoslanec10</v>
      </c>
      <c r="B1599" s="1" t="s">
        <v>1474</v>
      </c>
      <c r="D1599" s="1" t="s">
        <v>26</v>
      </c>
      <c r="E1599" s="1">
        <v>2</v>
      </c>
      <c r="F1599" s="1">
        <v>2</v>
      </c>
      <c r="G1599" s="1">
        <v>10</v>
      </c>
      <c r="H1599" s="1" t="s">
        <v>3171</v>
      </c>
      <c r="I1599" s="1" t="s">
        <v>41</v>
      </c>
      <c r="K1599" s="1">
        <v>44</v>
      </c>
      <c r="L1599" s="5" t="str">
        <f t="shared" si="1"/>
        <v>PhDr. Jozef Šimek (44 r.)</v>
      </c>
      <c r="M1599" t="str">
        <f t="shared" si="2"/>
        <v>Šimek</v>
      </c>
      <c r="N1599" s="8"/>
    </row>
    <row r="1600" spans="1:14" ht="12.75" hidden="1">
      <c r="A1600" s="1" t="str">
        <f t="shared" si="0"/>
        <v>Dolný KubínPoslanec11</v>
      </c>
      <c r="B1600" s="1" t="s">
        <v>1474</v>
      </c>
      <c r="D1600" s="1" t="s">
        <v>26</v>
      </c>
      <c r="E1600" s="1">
        <v>2</v>
      </c>
      <c r="F1600" s="1">
        <v>2</v>
      </c>
      <c r="G1600" s="1">
        <v>11</v>
      </c>
      <c r="H1600" s="1" t="s">
        <v>3172</v>
      </c>
      <c r="I1600" s="1"/>
      <c r="K1600" s="1">
        <v>71</v>
      </c>
      <c r="L1600" s="5" t="str">
        <f t="shared" si="1"/>
        <v>Pavol Škulec (71 r.)</v>
      </c>
      <c r="M1600" t="str">
        <f t="shared" si="2"/>
        <v>Škulec</v>
      </c>
      <c r="N1600" s="8"/>
    </row>
    <row r="1601" spans="1:14" ht="12.75" hidden="1">
      <c r="A1601" s="1" t="str">
        <f t="shared" si="0"/>
        <v>Dolný KubínPoslanec1</v>
      </c>
      <c r="B1601" s="1" t="s">
        <v>1474</v>
      </c>
      <c r="D1601" s="1" t="s">
        <v>26</v>
      </c>
      <c r="E1601" s="1">
        <v>3</v>
      </c>
      <c r="F1601" s="1">
        <v>2</v>
      </c>
      <c r="G1601" s="1">
        <v>1</v>
      </c>
      <c r="H1601" s="1" t="s">
        <v>3173</v>
      </c>
      <c r="I1601" s="1" t="s">
        <v>28</v>
      </c>
      <c r="K1601" s="1">
        <v>40</v>
      </c>
      <c r="L1601" s="5" t="str">
        <f t="shared" si="1"/>
        <v>Mgr. Vladimír Kubišta (40 r.)</v>
      </c>
      <c r="M1601" t="str">
        <f t="shared" si="2"/>
        <v>Kubišta</v>
      </c>
      <c r="N1601" s="8"/>
    </row>
    <row r="1602" spans="1:14" ht="12.75" hidden="1">
      <c r="A1602" s="1" t="str">
        <f t="shared" si="0"/>
        <v>Dolný KubínPoslanec2</v>
      </c>
      <c r="B1602" s="1" t="s">
        <v>1474</v>
      </c>
      <c r="D1602" s="1" t="s">
        <v>26</v>
      </c>
      <c r="E1602" s="1">
        <v>3</v>
      </c>
      <c r="F1602" s="1">
        <v>2</v>
      </c>
      <c r="G1602" s="1">
        <v>2</v>
      </c>
      <c r="H1602" s="1" t="s">
        <v>3158</v>
      </c>
      <c r="I1602" s="1" t="s">
        <v>21</v>
      </c>
      <c r="K1602" s="1">
        <v>51</v>
      </c>
      <c r="L1602" s="5" t="str">
        <f t="shared" si="1"/>
        <v>Ing. Miroslav Málik (51 r.)</v>
      </c>
      <c r="M1602" t="str">
        <f t="shared" si="2"/>
        <v>Málik</v>
      </c>
      <c r="N1602" s="8"/>
    </row>
    <row r="1603" spans="1:14" ht="12.75" hidden="1">
      <c r="A1603" s="1" t="str">
        <f t="shared" si="0"/>
        <v>Dolný KubínPoslanec3</v>
      </c>
      <c r="B1603" s="1" t="s">
        <v>1474</v>
      </c>
      <c r="D1603" s="1" t="s">
        <v>26</v>
      </c>
      <c r="E1603" s="1">
        <v>3</v>
      </c>
      <c r="F1603" s="1">
        <v>2</v>
      </c>
      <c r="G1603" s="1">
        <v>3</v>
      </c>
      <c r="H1603" s="1" t="s">
        <v>3174</v>
      </c>
      <c r="I1603" s="1"/>
      <c r="K1603" s="1">
        <v>51</v>
      </c>
      <c r="L1603" s="5" t="str">
        <f t="shared" si="1"/>
        <v>Ľuboš Podolák (51 r.)</v>
      </c>
      <c r="M1603" t="str">
        <f t="shared" si="2"/>
        <v>Podolák</v>
      </c>
      <c r="N1603" s="8"/>
    </row>
    <row r="1604" spans="1:14" ht="12.75" hidden="1">
      <c r="A1604" s="1" t="str">
        <f t="shared" si="0"/>
        <v>Dolný KubínPoslanec4</v>
      </c>
      <c r="B1604" s="1" t="s">
        <v>1474</v>
      </c>
      <c r="D1604" s="1" t="s">
        <v>26</v>
      </c>
      <c r="E1604" s="1">
        <v>3</v>
      </c>
      <c r="F1604" s="1">
        <v>2</v>
      </c>
      <c r="G1604" s="1">
        <v>4</v>
      </c>
      <c r="H1604" s="1" t="s">
        <v>3175</v>
      </c>
      <c r="I1604" s="1" t="s">
        <v>21</v>
      </c>
      <c r="K1604" s="1">
        <v>46</v>
      </c>
      <c r="L1604" s="5" t="str">
        <f t="shared" si="1"/>
        <v>Ing. Radoslav Sedliak (46 r.)</v>
      </c>
      <c r="M1604" t="str">
        <f t="shared" si="2"/>
        <v>Sedliak</v>
      </c>
      <c r="N1604" s="8"/>
    </row>
    <row r="1605" spans="1:14" ht="12.75" hidden="1">
      <c r="A1605" s="1" t="str">
        <f t="shared" si="0"/>
        <v>Dolný KubínPoslanec5</v>
      </c>
      <c r="B1605" s="1" t="s">
        <v>1474</v>
      </c>
      <c r="D1605" s="1" t="s">
        <v>26</v>
      </c>
      <c r="E1605" s="1">
        <v>3</v>
      </c>
      <c r="F1605" s="1">
        <v>2</v>
      </c>
      <c r="G1605" s="1">
        <v>5</v>
      </c>
      <c r="H1605" s="1" t="s">
        <v>3176</v>
      </c>
      <c r="I1605" s="1" t="s">
        <v>21</v>
      </c>
      <c r="K1605" s="1">
        <v>46</v>
      </c>
      <c r="L1605" s="5" t="str">
        <f t="shared" si="1"/>
        <v>Ing. Katarína Tomáňová (46 r.)</v>
      </c>
      <c r="M1605" t="str">
        <f t="shared" si="2"/>
        <v>Tomáňová</v>
      </c>
      <c r="N1605" s="8"/>
    </row>
    <row r="1606" spans="1:14" ht="12.75" hidden="1">
      <c r="A1606" s="1" t="str">
        <f t="shared" si="0"/>
        <v>Dolný KubínPoslanec1</v>
      </c>
      <c r="B1606" s="1" t="s">
        <v>1474</v>
      </c>
      <c r="D1606" s="1" t="s">
        <v>26</v>
      </c>
      <c r="E1606" s="1">
        <v>4</v>
      </c>
      <c r="F1606" s="1">
        <v>6</v>
      </c>
      <c r="G1606" s="1">
        <v>1</v>
      </c>
      <c r="H1606" s="1" t="s">
        <v>3177</v>
      </c>
      <c r="I1606" s="1" t="s">
        <v>21</v>
      </c>
      <c r="K1606" s="1">
        <v>48</v>
      </c>
      <c r="L1606" s="5" t="str">
        <f t="shared" si="1"/>
        <v>Ing. Ján Dobák (48 r.)</v>
      </c>
      <c r="M1606" t="str">
        <f t="shared" si="2"/>
        <v>Dobák</v>
      </c>
      <c r="N1606" s="8"/>
    </row>
    <row r="1607" spans="1:14" ht="12.75" hidden="1">
      <c r="A1607" s="1" t="str">
        <f t="shared" si="0"/>
        <v>Dolný KubínPoslanec2</v>
      </c>
      <c r="B1607" s="1" t="s">
        <v>1474</v>
      </c>
      <c r="D1607" s="1" t="s">
        <v>26</v>
      </c>
      <c r="E1607" s="1">
        <v>4</v>
      </c>
      <c r="F1607" s="1">
        <v>6</v>
      </c>
      <c r="G1607" s="1">
        <v>2</v>
      </c>
      <c r="H1607" s="1" t="s">
        <v>3178</v>
      </c>
      <c r="I1607" s="1"/>
      <c r="K1607" s="1">
        <v>45</v>
      </c>
      <c r="L1607" s="5" t="str">
        <f t="shared" si="1"/>
        <v>Erika Foltinová (45 r.)</v>
      </c>
      <c r="M1607" t="str">
        <f t="shared" si="2"/>
        <v>Foltinová</v>
      </c>
      <c r="N1607" s="8"/>
    </row>
    <row r="1608" spans="1:14" ht="12.75" hidden="1">
      <c r="A1608" s="1" t="str">
        <f t="shared" si="0"/>
        <v>Dolný KubínPoslanec3</v>
      </c>
      <c r="B1608" s="1" t="s">
        <v>1474</v>
      </c>
      <c r="D1608" s="1" t="s">
        <v>26</v>
      </c>
      <c r="E1608" s="1">
        <v>4</v>
      </c>
      <c r="F1608" s="1">
        <v>6</v>
      </c>
      <c r="G1608" s="1">
        <v>3</v>
      </c>
      <c r="H1608" s="1" t="s">
        <v>3179</v>
      </c>
      <c r="I1608" s="1" t="s">
        <v>3180</v>
      </c>
      <c r="K1608" s="1">
        <v>33</v>
      </c>
      <c r="L1608" s="5" t="str">
        <f t="shared" si="1"/>
        <v>PaedDr. Mgr. Ing. Vladimír Hrivnák (33 r.)</v>
      </c>
      <c r="M1608" t="str">
        <f t="shared" si="2"/>
        <v>Hrivnák</v>
      </c>
      <c r="N1608" s="8"/>
    </row>
    <row r="1609" spans="1:14" ht="12.75" hidden="1">
      <c r="A1609" s="1" t="str">
        <f t="shared" si="0"/>
        <v>Dolný KubínPoslanec4</v>
      </c>
      <c r="B1609" s="1" t="s">
        <v>1474</v>
      </c>
      <c r="D1609" s="1" t="s">
        <v>26</v>
      </c>
      <c r="E1609" s="1">
        <v>4</v>
      </c>
      <c r="F1609" s="1">
        <v>6</v>
      </c>
      <c r="G1609" s="1">
        <v>4</v>
      </c>
      <c r="H1609" s="1" t="s">
        <v>3181</v>
      </c>
      <c r="I1609" s="1" t="s">
        <v>21</v>
      </c>
      <c r="K1609" s="1">
        <v>47</v>
      </c>
      <c r="L1609" s="5" t="str">
        <f t="shared" si="1"/>
        <v>Ing. Roman Janček (47 r.)</v>
      </c>
      <c r="M1609" t="str">
        <f t="shared" si="2"/>
        <v>Janček</v>
      </c>
      <c r="N1609" s="8"/>
    </row>
    <row r="1610" spans="1:14" ht="12.75" hidden="1">
      <c r="A1610" s="1" t="str">
        <f t="shared" si="0"/>
        <v>Dolný KubínPoslanec5</v>
      </c>
      <c r="B1610" s="1" t="s">
        <v>1474</v>
      </c>
      <c r="D1610" s="1" t="s">
        <v>26</v>
      </c>
      <c r="E1610" s="1">
        <v>4</v>
      </c>
      <c r="F1610" s="1">
        <v>6</v>
      </c>
      <c r="G1610" s="1">
        <v>5</v>
      </c>
      <c r="H1610" s="1" t="s">
        <v>3182</v>
      </c>
      <c r="I1610" s="1" t="s">
        <v>90</v>
      </c>
      <c r="K1610" s="1">
        <v>56</v>
      </c>
      <c r="L1610" s="5" t="str">
        <f t="shared" si="1"/>
        <v>PaedDr. Emília Jurčíková (56 r.)</v>
      </c>
      <c r="M1610" t="str">
        <f t="shared" si="2"/>
        <v>Jurčíková</v>
      </c>
      <c r="N1610" s="8"/>
    </row>
    <row r="1611" spans="1:14" ht="12.75" hidden="1">
      <c r="A1611" s="1" t="str">
        <f t="shared" si="0"/>
        <v>Dolný KubínPoslanec6</v>
      </c>
      <c r="B1611" s="1" t="s">
        <v>1474</v>
      </c>
      <c r="D1611" s="1" t="s">
        <v>26</v>
      </c>
      <c r="E1611" s="1">
        <v>4</v>
      </c>
      <c r="F1611" s="1">
        <v>6</v>
      </c>
      <c r="G1611" s="1">
        <v>6</v>
      </c>
      <c r="H1611" s="1" t="s">
        <v>3183</v>
      </c>
      <c r="I1611" s="1"/>
      <c r="K1611" s="1">
        <v>40</v>
      </c>
      <c r="L1611" s="5" t="str">
        <f t="shared" si="1"/>
        <v>Ivan Korytár (40 r.)</v>
      </c>
      <c r="M1611" t="str">
        <f t="shared" si="2"/>
        <v>Korytár</v>
      </c>
      <c r="N1611" s="8"/>
    </row>
    <row r="1612" spans="1:14" ht="12.75" hidden="1">
      <c r="A1612" s="1" t="str">
        <f t="shared" si="0"/>
        <v>Dolný KubínPoslanec7</v>
      </c>
      <c r="B1612" s="1" t="s">
        <v>1474</v>
      </c>
      <c r="D1612" s="1" t="s">
        <v>26</v>
      </c>
      <c r="E1612" s="1">
        <v>4</v>
      </c>
      <c r="F1612" s="1">
        <v>6</v>
      </c>
      <c r="G1612" s="1">
        <v>7</v>
      </c>
      <c r="H1612" s="1" t="s">
        <v>3184</v>
      </c>
      <c r="I1612" s="1" t="s">
        <v>21</v>
      </c>
      <c r="K1612" s="1">
        <v>61</v>
      </c>
      <c r="L1612" s="5" t="str">
        <f t="shared" si="1"/>
        <v>Ing. Anton Krákorník (61 r.)</v>
      </c>
      <c r="M1612" t="str">
        <f t="shared" si="2"/>
        <v>Krákorník</v>
      </c>
      <c r="N1612" s="8"/>
    </row>
    <row r="1613" spans="1:14" ht="12.75" hidden="1">
      <c r="A1613" s="1" t="str">
        <f t="shared" si="0"/>
        <v>Dolný KubínPoslanec8</v>
      </c>
      <c r="B1613" s="1" t="s">
        <v>1474</v>
      </c>
      <c r="D1613" s="1" t="s">
        <v>26</v>
      </c>
      <c r="E1613" s="1">
        <v>4</v>
      </c>
      <c r="F1613" s="1">
        <v>6</v>
      </c>
      <c r="G1613" s="1">
        <v>8</v>
      </c>
      <c r="H1613" s="1" t="s">
        <v>3185</v>
      </c>
      <c r="I1613" s="1"/>
      <c r="K1613" s="1">
        <v>36</v>
      </c>
      <c r="L1613" s="5" t="str">
        <f t="shared" si="1"/>
        <v>Oxana Martvoňová Dovner (36 r.)</v>
      </c>
      <c r="M1613" t="str">
        <f t="shared" si="2"/>
        <v>Martvoňová Dovner</v>
      </c>
      <c r="N1613" s="8"/>
    </row>
    <row r="1614" spans="1:14" ht="12.75" hidden="1">
      <c r="A1614" s="1" t="str">
        <f t="shared" si="0"/>
        <v>Dolný KubínPoslanec9</v>
      </c>
      <c r="B1614" s="1" t="s">
        <v>1474</v>
      </c>
      <c r="D1614" s="1" t="s">
        <v>26</v>
      </c>
      <c r="E1614" s="1">
        <v>4</v>
      </c>
      <c r="F1614" s="1">
        <v>6</v>
      </c>
      <c r="G1614" s="1">
        <v>9</v>
      </c>
      <c r="H1614" s="1" t="s">
        <v>3186</v>
      </c>
      <c r="I1614" s="1" t="s">
        <v>28</v>
      </c>
      <c r="K1614" s="1">
        <v>31</v>
      </c>
      <c r="L1614" s="5" t="str">
        <f t="shared" si="1"/>
        <v>Mgr. Tomáš Mika (31 r.)</v>
      </c>
      <c r="M1614" t="str">
        <f t="shared" si="2"/>
        <v>Mika</v>
      </c>
      <c r="N1614" s="8"/>
    </row>
    <row r="1615" spans="1:14" ht="12.75" hidden="1">
      <c r="A1615" s="1" t="str">
        <f t="shared" si="0"/>
        <v>Dolný KubínPoslanec10</v>
      </c>
      <c r="B1615" s="1" t="s">
        <v>1474</v>
      </c>
      <c r="D1615" s="1" t="s">
        <v>26</v>
      </c>
      <c r="E1615" s="1">
        <v>4</v>
      </c>
      <c r="F1615" s="1">
        <v>6</v>
      </c>
      <c r="G1615" s="1">
        <v>10</v>
      </c>
      <c r="H1615" s="1" t="s">
        <v>3187</v>
      </c>
      <c r="I1615" s="1" t="s">
        <v>28</v>
      </c>
      <c r="K1615" s="1">
        <v>33</v>
      </c>
      <c r="L1615" s="5" t="str">
        <f t="shared" si="1"/>
        <v>Mgr. Tomáš Moravčík (33 r.)</v>
      </c>
      <c r="M1615" t="str">
        <f t="shared" si="2"/>
        <v>Moravčík</v>
      </c>
      <c r="N1615" s="8"/>
    </row>
    <row r="1616" spans="1:14" ht="12.75" hidden="1">
      <c r="A1616" s="1" t="str">
        <f t="shared" si="0"/>
        <v>Dolný KubínPoslanec11</v>
      </c>
      <c r="B1616" s="1" t="s">
        <v>1474</v>
      </c>
      <c r="D1616" s="1" t="s">
        <v>26</v>
      </c>
      <c r="E1616" s="1">
        <v>4</v>
      </c>
      <c r="F1616" s="1">
        <v>6</v>
      </c>
      <c r="G1616" s="1">
        <v>11</v>
      </c>
      <c r="H1616" s="1" t="s">
        <v>3188</v>
      </c>
      <c r="I1616" s="1" t="s">
        <v>21</v>
      </c>
      <c r="K1616" s="1">
        <v>65</v>
      </c>
      <c r="L1616" s="5" t="str">
        <f t="shared" si="1"/>
        <v>Ing. Rudolf Oravec (65 r.)</v>
      </c>
      <c r="M1616" t="str">
        <f t="shared" si="2"/>
        <v>Oravec</v>
      </c>
      <c r="N1616" s="8"/>
    </row>
    <row r="1617" spans="1:14" ht="12.75" hidden="1">
      <c r="A1617" s="1" t="str">
        <f t="shared" si="0"/>
        <v>Dolný KubínPoslanec12</v>
      </c>
      <c r="B1617" s="1" t="s">
        <v>1474</v>
      </c>
      <c r="D1617" s="1" t="s">
        <v>26</v>
      </c>
      <c r="E1617" s="1">
        <v>4</v>
      </c>
      <c r="F1617" s="1">
        <v>6</v>
      </c>
      <c r="G1617" s="1">
        <v>12</v>
      </c>
      <c r="H1617" s="1" t="s">
        <v>3189</v>
      </c>
      <c r="I1617" s="1" t="s">
        <v>752</v>
      </c>
      <c r="K1617" s="1">
        <v>63</v>
      </c>
      <c r="L1617" s="5" t="str">
        <f t="shared" si="1"/>
        <v>JUDr. Mgr. Pavol Pachník (63 r.)</v>
      </c>
      <c r="M1617" t="str">
        <f t="shared" si="2"/>
        <v>Pachník</v>
      </c>
      <c r="N1617" s="8"/>
    </row>
    <row r="1618" spans="1:14" ht="12.75" hidden="1">
      <c r="A1618" s="1" t="str">
        <f t="shared" si="0"/>
        <v>Dolný KubínPoslanec13</v>
      </c>
      <c r="B1618" s="1" t="s">
        <v>1474</v>
      </c>
      <c r="D1618" s="1" t="s">
        <v>26</v>
      </c>
      <c r="E1618" s="1">
        <v>4</v>
      </c>
      <c r="F1618" s="1">
        <v>6</v>
      </c>
      <c r="G1618" s="1">
        <v>13</v>
      </c>
      <c r="H1618" s="1" t="s">
        <v>3190</v>
      </c>
      <c r="I1618" s="1" t="s">
        <v>3191</v>
      </c>
      <c r="K1618" s="1">
        <v>35</v>
      </c>
      <c r="L1618" s="5" t="str">
        <f t="shared" si="1"/>
        <v>DiS. art. Kamil Škvarka (35 r.)</v>
      </c>
      <c r="M1618" t="str">
        <f t="shared" si="2"/>
        <v>Škvarka</v>
      </c>
      <c r="N1618" s="8"/>
    </row>
    <row r="1619" spans="1:14" ht="12.75" hidden="1">
      <c r="A1619" s="1" t="str">
        <f t="shared" si="0"/>
        <v>Dolný KubínPoslanec14</v>
      </c>
      <c r="B1619" s="1" t="s">
        <v>1474</v>
      </c>
      <c r="D1619" s="1" t="s">
        <v>26</v>
      </c>
      <c r="E1619" s="1">
        <v>4</v>
      </c>
      <c r="F1619" s="1">
        <v>6</v>
      </c>
      <c r="G1619" s="1">
        <v>14</v>
      </c>
      <c r="H1619" s="1" t="s">
        <v>3192</v>
      </c>
      <c r="I1619" s="1" t="s">
        <v>33</v>
      </c>
      <c r="K1619" s="1">
        <v>56</v>
      </c>
      <c r="L1619" s="5" t="str">
        <f t="shared" si="1"/>
        <v>Ing. Mgr. Magdaléna Štyráková (56 r.)</v>
      </c>
      <c r="M1619" t="str">
        <f t="shared" si="2"/>
        <v>Štyráková</v>
      </c>
      <c r="N1619" s="8"/>
    </row>
    <row r="1620" spans="1:14" ht="12.75" hidden="1">
      <c r="A1620" s="1" t="str">
        <f t="shared" si="0"/>
        <v>Dolný KubínPoslanec15</v>
      </c>
      <c r="B1620" s="1" t="s">
        <v>1474</v>
      </c>
      <c r="D1620" s="1" t="s">
        <v>26</v>
      </c>
      <c r="E1620" s="1">
        <v>4</v>
      </c>
      <c r="F1620" s="1">
        <v>6</v>
      </c>
      <c r="G1620" s="1">
        <v>15</v>
      </c>
      <c r="H1620" s="1" t="s">
        <v>3193</v>
      </c>
      <c r="I1620" s="1" t="s">
        <v>21</v>
      </c>
      <c r="K1620" s="1">
        <v>55</v>
      </c>
      <c r="L1620" s="5" t="str">
        <f t="shared" si="1"/>
        <v>Ing. Stanislav Vilček (55 r.)</v>
      </c>
      <c r="M1620" t="str">
        <f t="shared" si="2"/>
        <v>Vilček</v>
      </c>
      <c r="N1620" s="8"/>
    </row>
    <row r="1621" spans="1:14" ht="12.75" hidden="1">
      <c r="A1621" s="1" t="str">
        <f t="shared" si="0"/>
        <v>Dolný KubínPoslanec1</v>
      </c>
      <c r="B1621" s="1" t="s">
        <v>1474</v>
      </c>
      <c r="D1621" s="1" t="s">
        <v>26</v>
      </c>
      <c r="E1621" s="1">
        <v>5</v>
      </c>
      <c r="F1621" s="1">
        <v>7</v>
      </c>
      <c r="G1621" s="1">
        <v>1</v>
      </c>
      <c r="H1621" s="1" t="s">
        <v>3194</v>
      </c>
      <c r="I1621" s="1" t="s">
        <v>28</v>
      </c>
      <c r="K1621" s="1">
        <v>47</v>
      </c>
      <c r="L1621" s="5" t="str">
        <f t="shared" si="1"/>
        <v>Mgr. Pavol Bača (47 r.)</v>
      </c>
      <c r="M1621" t="str">
        <f t="shared" si="2"/>
        <v>Bača</v>
      </c>
      <c r="N1621" s="8"/>
    </row>
    <row r="1622" spans="1:14" ht="12.75" hidden="1">
      <c r="A1622" s="1" t="str">
        <f t="shared" si="0"/>
        <v>Dolný KubínPoslanec2</v>
      </c>
      <c r="B1622" s="1" t="s">
        <v>1474</v>
      </c>
      <c r="D1622" s="1" t="s">
        <v>26</v>
      </c>
      <c r="E1622" s="1">
        <v>5</v>
      </c>
      <c r="F1622" s="1">
        <v>7</v>
      </c>
      <c r="G1622" s="1">
        <v>2</v>
      </c>
      <c r="H1622" s="1" t="s">
        <v>3195</v>
      </c>
      <c r="I1622" s="1" t="s">
        <v>21</v>
      </c>
      <c r="K1622" s="1">
        <v>57</v>
      </c>
      <c r="L1622" s="5" t="str">
        <f t="shared" si="1"/>
        <v>Ing. Jozef David (57 r.)</v>
      </c>
      <c r="M1622" t="str">
        <f t="shared" si="2"/>
        <v>David</v>
      </c>
      <c r="N1622" s="8"/>
    </row>
    <row r="1623" spans="1:14" ht="12.75" hidden="1">
      <c r="A1623" s="1" t="str">
        <f t="shared" si="0"/>
        <v>Dolný KubínPoslanec3</v>
      </c>
      <c r="B1623" s="1" t="s">
        <v>1474</v>
      </c>
      <c r="D1623" s="1" t="s">
        <v>26</v>
      </c>
      <c r="E1623" s="1">
        <v>5</v>
      </c>
      <c r="F1623" s="1">
        <v>7</v>
      </c>
      <c r="G1623" s="1">
        <v>3</v>
      </c>
      <c r="H1623" s="1" t="s">
        <v>3196</v>
      </c>
      <c r="I1623" s="1"/>
      <c r="K1623" s="1">
        <v>41</v>
      </c>
      <c r="L1623" s="5" t="str">
        <f t="shared" si="1"/>
        <v>Štefan Fecko (41 r.)</v>
      </c>
      <c r="M1623" t="str">
        <f t="shared" si="2"/>
        <v>Fecko</v>
      </c>
      <c r="N1623" s="8"/>
    </row>
    <row r="1624" spans="1:14" ht="12.75" hidden="1">
      <c r="A1624" s="1" t="str">
        <f t="shared" si="0"/>
        <v>Dolný KubínPoslanec4</v>
      </c>
      <c r="B1624" s="1" t="s">
        <v>1474</v>
      </c>
      <c r="D1624" s="1" t="s">
        <v>26</v>
      </c>
      <c r="E1624" s="1">
        <v>5</v>
      </c>
      <c r="F1624" s="1">
        <v>7</v>
      </c>
      <c r="G1624" s="1">
        <v>4</v>
      </c>
      <c r="H1624" s="1" t="s">
        <v>3197</v>
      </c>
      <c r="I1624" s="1" t="s">
        <v>23</v>
      </c>
      <c r="K1624" s="1">
        <v>48</v>
      </c>
      <c r="L1624" s="5" t="str">
        <f t="shared" si="1"/>
        <v>MUDr. Juliana Gregová (48 r.)</v>
      </c>
      <c r="M1624" t="str">
        <f t="shared" si="2"/>
        <v>Gregová</v>
      </c>
      <c r="N1624" s="8"/>
    </row>
    <row r="1625" spans="1:14" ht="12.75" hidden="1">
      <c r="A1625" s="1" t="str">
        <f t="shared" si="0"/>
        <v>Dolný KubínPoslanec5</v>
      </c>
      <c r="B1625" s="1" t="s">
        <v>1474</v>
      </c>
      <c r="D1625" s="1" t="s">
        <v>26</v>
      </c>
      <c r="E1625" s="1">
        <v>5</v>
      </c>
      <c r="F1625" s="1">
        <v>7</v>
      </c>
      <c r="G1625" s="1">
        <v>5</v>
      </c>
      <c r="H1625" s="1" t="s">
        <v>3198</v>
      </c>
      <c r="I1625" s="1" t="s">
        <v>41</v>
      </c>
      <c r="J1625" s="1" t="s">
        <v>42</v>
      </c>
      <c r="K1625" s="1">
        <v>41</v>
      </c>
      <c r="L1625" s="5" t="str">
        <f t="shared" si="1"/>
        <v>PhDr. Martin Horemuž PhD. (41 r.)</v>
      </c>
      <c r="M1625" t="str">
        <f t="shared" si="2"/>
        <v>Horemuž</v>
      </c>
      <c r="N1625" s="8"/>
    </row>
    <row r="1626" spans="1:14" ht="12.75" hidden="1">
      <c r="A1626" s="1" t="str">
        <f t="shared" si="0"/>
        <v>Dolný KubínPoslanec6</v>
      </c>
      <c r="B1626" s="1" t="s">
        <v>1474</v>
      </c>
      <c r="D1626" s="1" t="s">
        <v>26</v>
      </c>
      <c r="E1626" s="1">
        <v>5</v>
      </c>
      <c r="F1626" s="1">
        <v>7</v>
      </c>
      <c r="G1626" s="1">
        <v>6</v>
      </c>
      <c r="H1626" s="1" t="s">
        <v>3199</v>
      </c>
      <c r="I1626" s="1" t="s">
        <v>28</v>
      </c>
      <c r="J1626" s="1" t="s">
        <v>42</v>
      </c>
      <c r="K1626" s="1">
        <v>33</v>
      </c>
      <c r="L1626" s="5" t="str">
        <f t="shared" si="1"/>
        <v>Mgr. Samuel Javornický PhD. (33 r.)</v>
      </c>
      <c r="M1626" t="str">
        <f t="shared" si="2"/>
        <v>Javornický</v>
      </c>
      <c r="N1626" s="8"/>
    </row>
    <row r="1627" spans="1:14" ht="12.75" hidden="1">
      <c r="A1627" s="1" t="str">
        <f t="shared" si="0"/>
        <v>Dolný KubínPoslanec7</v>
      </c>
      <c r="B1627" s="1" t="s">
        <v>1474</v>
      </c>
      <c r="D1627" s="1" t="s">
        <v>26</v>
      </c>
      <c r="E1627" s="1">
        <v>5</v>
      </c>
      <c r="F1627" s="1">
        <v>7</v>
      </c>
      <c r="G1627" s="1">
        <v>7</v>
      </c>
      <c r="H1627" s="1" t="s">
        <v>3200</v>
      </c>
      <c r="I1627" s="1"/>
      <c r="K1627" s="1">
        <v>36</v>
      </c>
      <c r="L1627" s="5" t="str">
        <f t="shared" si="1"/>
        <v>Peter Jonák (36 r.)</v>
      </c>
      <c r="M1627" t="str">
        <f t="shared" si="2"/>
        <v>Jonák</v>
      </c>
      <c r="N1627" s="8"/>
    </row>
    <row r="1628" spans="1:14" ht="12.75" hidden="1">
      <c r="A1628" s="1" t="str">
        <f t="shared" si="0"/>
        <v>Dolný KubínPoslanec8</v>
      </c>
      <c r="B1628" s="1" t="s">
        <v>1474</v>
      </c>
      <c r="D1628" s="1" t="s">
        <v>26</v>
      </c>
      <c r="E1628" s="1">
        <v>5</v>
      </c>
      <c r="F1628" s="1">
        <v>7</v>
      </c>
      <c r="G1628" s="1">
        <v>8</v>
      </c>
      <c r="H1628" s="1" t="s">
        <v>3201</v>
      </c>
      <c r="I1628" s="1" t="s">
        <v>48</v>
      </c>
      <c r="K1628" s="1">
        <v>45</v>
      </c>
      <c r="L1628" s="5" t="str">
        <f t="shared" si="1"/>
        <v>JUDr. Martin Kováčik (45 r.)</v>
      </c>
      <c r="M1628" t="str">
        <f t="shared" si="2"/>
        <v>Kováčik</v>
      </c>
      <c r="N1628" s="8"/>
    </row>
    <row r="1629" spans="1:14" ht="12.75" hidden="1">
      <c r="A1629" s="1" t="str">
        <f t="shared" si="0"/>
        <v>Dolný KubínPoslanec9</v>
      </c>
      <c r="B1629" s="1" t="s">
        <v>1474</v>
      </c>
      <c r="D1629" s="1" t="s">
        <v>26</v>
      </c>
      <c r="E1629" s="1">
        <v>5</v>
      </c>
      <c r="F1629" s="1">
        <v>7</v>
      </c>
      <c r="G1629" s="1">
        <v>9</v>
      </c>
      <c r="H1629" s="1" t="s">
        <v>3202</v>
      </c>
      <c r="I1629" s="1" t="s">
        <v>28</v>
      </c>
      <c r="K1629" s="1">
        <v>54</v>
      </c>
      <c r="L1629" s="5" t="str">
        <f t="shared" si="1"/>
        <v>Mgr. Jana Kožuchová (54 r.)</v>
      </c>
      <c r="M1629" t="str">
        <f t="shared" si="2"/>
        <v>Kožuchová</v>
      </c>
      <c r="N1629" s="8"/>
    </row>
    <row r="1630" spans="1:14" ht="12.75" hidden="1">
      <c r="A1630" s="1" t="str">
        <f t="shared" si="0"/>
        <v>Dolný KubínPoslanec10</v>
      </c>
      <c r="B1630" s="1" t="s">
        <v>1474</v>
      </c>
      <c r="D1630" s="1" t="s">
        <v>26</v>
      </c>
      <c r="E1630" s="1">
        <v>5</v>
      </c>
      <c r="F1630" s="1">
        <v>7</v>
      </c>
      <c r="G1630" s="1">
        <v>10</v>
      </c>
      <c r="H1630" s="1" t="s">
        <v>3203</v>
      </c>
      <c r="I1630" s="1" t="s">
        <v>28</v>
      </c>
      <c r="J1630" s="1" t="s">
        <v>42</v>
      </c>
      <c r="K1630" s="1">
        <v>37</v>
      </c>
      <c r="L1630" s="5" t="str">
        <f t="shared" si="1"/>
        <v>Mgr. Matúš Lakoštík PhD. (37 r.)</v>
      </c>
      <c r="M1630" t="str">
        <f t="shared" si="2"/>
        <v>Lakoštík</v>
      </c>
      <c r="N1630" s="8"/>
    </row>
    <row r="1631" spans="1:14" ht="12.75" hidden="1">
      <c r="A1631" s="1" t="str">
        <f t="shared" si="0"/>
        <v>Dolný KubínPoslanec11</v>
      </c>
      <c r="B1631" s="1" t="s">
        <v>1474</v>
      </c>
      <c r="D1631" s="1" t="s">
        <v>26</v>
      </c>
      <c r="E1631" s="1">
        <v>5</v>
      </c>
      <c r="F1631" s="1">
        <v>7</v>
      </c>
      <c r="G1631" s="1">
        <v>11</v>
      </c>
      <c r="H1631" s="1" t="s">
        <v>3157</v>
      </c>
      <c r="I1631" s="1" t="s">
        <v>41</v>
      </c>
      <c r="K1631" s="1">
        <v>44</v>
      </c>
      <c r="L1631" s="5" t="str">
        <f t="shared" si="1"/>
        <v>PhDr. Michal Lavrík (44 r.)</v>
      </c>
      <c r="M1631" t="str">
        <f t="shared" si="2"/>
        <v>Lavrík</v>
      </c>
      <c r="N1631" s="8"/>
    </row>
    <row r="1632" spans="1:14" ht="12.75" hidden="1">
      <c r="A1632" s="1" t="str">
        <f t="shared" si="0"/>
        <v>Dolný KubínPoslanec12</v>
      </c>
      <c r="B1632" s="1" t="s">
        <v>1474</v>
      </c>
      <c r="D1632" s="1" t="s">
        <v>26</v>
      </c>
      <c r="E1632" s="1">
        <v>5</v>
      </c>
      <c r="F1632" s="1">
        <v>7</v>
      </c>
      <c r="G1632" s="1">
        <v>12</v>
      </c>
      <c r="H1632" s="1" t="s">
        <v>3204</v>
      </c>
      <c r="I1632" s="1" t="s">
        <v>21</v>
      </c>
      <c r="K1632" s="1">
        <v>63</v>
      </c>
      <c r="L1632" s="5" t="str">
        <f t="shared" si="1"/>
        <v>Ing. Anton Martvoň (63 r.)</v>
      </c>
      <c r="M1632" t="str">
        <f t="shared" si="2"/>
        <v>Martvoň</v>
      </c>
      <c r="N1632" s="8"/>
    </row>
    <row r="1633" spans="1:14" ht="12.75" hidden="1">
      <c r="A1633" s="1" t="str">
        <f t="shared" si="0"/>
        <v>Dolný KubínPoslanec13</v>
      </c>
      <c r="B1633" s="1" t="s">
        <v>1474</v>
      </c>
      <c r="D1633" s="1" t="s">
        <v>26</v>
      </c>
      <c r="E1633" s="1">
        <v>5</v>
      </c>
      <c r="F1633" s="1">
        <v>7</v>
      </c>
      <c r="G1633" s="1">
        <v>13</v>
      </c>
      <c r="H1633" s="1" t="s">
        <v>3205</v>
      </c>
      <c r="I1633" s="1" t="s">
        <v>21</v>
      </c>
      <c r="K1633" s="1">
        <v>57</v>
      </c>
      <c r="L1633" s="5" t="str">
        <f t="shared" si="1"/>
        <v>Ing. Štefan Matúška (57 r.)</v>
      </c>
      <c r="M1633" t="str">
        <f t="shared" si="2"/>
        <v>Matúška</v>
      </c>
      <c r="N1633" s="8"/>
    </row>
    <row r="1634" spans="1:14" ht="12.75" hidden="1">
      <c r="A1634" s="1" t="str">
        <f t="shared" si="0"/>
        <v>Dolný KubínPoslanec14</v>
      </c>
      <c r="B1634" s="1" t="s">
        <v>1474</v>
      </c>
      <c r="D1634" s="1" t="s">
        <v>26</v>
      </c>
      <c r="E1634" s="1">
        <v>5</v>
      </c>
      <c r="F1634" s="1">
        <v>7</v>
      </c>
      <c r="G1634" s="1">
        <v>14</v>
      </c>
      <c r="H1634" s="1" t="s">
        <v>3206</v>
      </c>
      <c r="I1634" s="1"/>
      <c r="K1634" s="1">
        <v>70</v>
      </c>
      <c r="L1634" s="5" t="str">
        <f t="shared" si="1"/>
        <v>Daniel Mlynárik (70 r.)</v>
      </c>
      <c r="M1634" t="str">
        <f t="shared" si="2"/>
        <v>Mlynárik</v>
      </c>
      <c r="N1634" s="8"/>
    </row>
    <row r="1635" spans="1:14" ht="12.75" hidden="1">
      <c r="A1635" s="1" t="str">
        <f t="shared" si="0"/>
        <v>Dolný KubínPoslanec15</v>
      </c>
      <c r="B1635" s="1" t="s">
        <v>1474</v>
      </c>
      <c r="D1635" s="1" t="s">
        <v>26</v>
      </c>
      <c r="E1635" s="1">
        <v>5</v>
      </c>
      <c r="F1635" s="1">
        <v>7</v>
      </c>
      <c r="G1635" s="1">
        <v>15</v>
      </c>
      <c r="H1635" s="1" t="s">
        <v>3207</v>
      </c>
      <c r="I1635" s="1"/>
      <c r="K1635" s="1">
        <v>31</v>
      </c>
      <c r="L1635" s="5" t="str">
        <f t="shared" si="1"/>
        <v>Michal Smolka (31 r.)</v>
      </c>
      <c r="M1635" t="str">
        <f t="shared" si="2"/>
        <v>Smolka</v>
      </c>
      <c r="N1635" s="8"/>
    </row>
    <row r="1636" spans="1:14" ht="12.75" hidden="1">
      <c r="A1636" s="1" t="str">
        <f t="shared" si="0"/>
        <v>Dolný KubínPoslanec16</v>
      </c>
      <c r="B1636" s="1" t="s">
        <v>1474</v>
      </c>
      <c r="D1636" s="1" t="s">
        <v>26</v>
      </c>
      <c r="E1636" s="1">
        <v>5</v>
      </c>
      <c r="F1636" s="1">
        <v>7</v>
      </c>
      <c r="G1636" s="1">
        <v>16</v>
      </c>
      <c r="H1636" s="1" t="s">
        <v>3208</v>
      </c>
      <c r="I1636" s="1" t="s">
        <v>28</v>
      </c>
      <c r="K1636" s="1">
        <v>45</v>
      </c>
      <c r="L1636" s="5" t="str">
        <f t="shared" si="1"/>
        <v>Mgr. Peter Škulec (45 r.)</v>
      </c>
      <c r="M1636" t="str">
        <f t="shared" si="2"/>
        <v>Škulec</v>
      </c>
      <c r="N1636" s="8"/>
    </row>
    <row r="1637" spans="1:14" ht="12.75" hidden="1">
      <c r="A1637" s="1" t="str">
        <f t="shared" si="0"/>
        <v>Dolný KubínPoslanec17</v>
      </c>
      <c r="B1637" s="1" t="s">
        <v>1474</v>
      </c>
      <c r="D1637" s="1" t="s">
        <v>26</v>
      </c>
      <c r="E1637" s="1">
        <v>5</v>
      </c>
      <c r="F1637" s="1">
        <v>7</v>
      </c>
      <c r="G1637" s="1">
        <v>17</v>
      </c>
      <c r="H1637" s="1" t="s">
        <v>3209</v>
      </c>
      <c r="I1637" s="1" t="s">
        <v>28</v>
      </c>
      <c r="K1637" s="1">
        <v>39</v>
      </c>
      <c r="L1637" s="5" t="str">
        <f t="shared" si="1"/>
        <v>Mgr. Juraj Štrifler (39 r.)</v>
      </c>
      <c r="M1637" t="str">
        <f t="shared" si="2"/>
        <v>Štrifler</v>
      </c>
      <c r="N1637" s="8"/>
    </row>
    <row r="1638" spans="1:14" ht="12.75" hidden="1">
      <c r="A1638" s="1" t="str">
        <f t="shared" si="0"/>
        <v>Dolný KubínPoslanec18</v>
      </c>
      <c r="B1638" s="1" t="s">
        <v>1474</v>
      </c>
      <c r="D1638" s="1" t="s">
        <v>26</v>
      </c>
      <c r="E1638" s="1">
        <v>5</v>
      </c>
      <c r="F1638" s="1">
        <v>7</v>
      </c>
      <c r="G1638" s="1">
        <v>18</v>
      </c>
      <c r="H1638" s="1" t="s">
        <v>3210</v>
      </c>
      <c r="I1638" s="1" t="s">
        <v>23</v>
      </c>
      <c r="J1638" s="1" t="s">
        <v>330</v>
      </c>
      <c r="K1638" s="1">
        <v>47</v>
      </c>
      <c r="L1638" s="5" t="str">
        <f t="shared" si="1"/>
        <v>MUDr. Elena Šuňalová MPH (47 r.)</v>
      </c>
      <c r="M1638" t="str">
        <f t="shared" si="2"/>
        <v>Šuňalová</v>
      </c>
      <c r="N1638" s="8"/>
    </row>
    <row r="1639" spans="1:14" ht="12.75" hidden="1">
      <c r="A1639" s="1" t="str">
        <f t="shared" si="0"/>
        <v>Dolný KubínPoslanec19</v>
      </c>
      <c r="B1639" s="1" t="s">
        <v>1474</v>
      </c>
      <c r="D1639" s="1" t="s">
        <v>26</v>
      </c>
      <c r="E1639" s="1">
        <v>5</v>
      </c>
      <c r="F1639" s="1">
        <v>7</v>
      </c>
      <c r="G1639" s="1">
        <v>19</v>
      </c>
      <c r="H1639" s="1" t="s">
        <v>3211</v>
      </c>
      <c r="I1639" s="1" t="s">
        <v>21</v>
      </c>
      <c r="K1639" s="1">
        <v>43</v>
      </c>
      <c r="L1639" s="5" t="str">
        <f t="shared" si="1"/>
        <v>Ing. Ján Vicáň (43 r.)</v>
      </c>
      <c r="M1639" t="str">
        <f t="shared" si="2"/>
        <v>Vicáň</v>
      </c>
      <c r="N1639" s="8"/>
    </row>
    <row r="1640" spans="1:14" ht="12.75" hidden="1">
      <c r="A1640" s="1" t="str">
        <f t="shared" si="0"/>
        <v>Dolný KubínPoslanec20</v>
      </c>
      <c r="B1640" s="1" t="s">
        <v>1474</v>
      </c>
      <c r="D1640" s="1" t="s">
        <v>26</v>
      </c>
      <c r="E1640" s="1">
        <v>5</v>
      </c>
      <c r="F1640" s="1">
        <v>7</v>
      </c>
      <c r="G1640" s="1">
        <v>20</v>
      </c>
      <c r="H1640" s="1" t="s">
        <v>3212</v>
      </c>
      <c r="I1640" s="1"/>
      <c r="K1640" s="1">
        <v>52</v>
      </c>
      <c r="L1640" s="5" t="str">
        <f t="shared" si="1"/>
        <v>Kvetoslava Zelinová (52 r.)</v>
      </c>
      <c r="M1640" t="str">
        <f t="shared" si="2"/>
        <v>Zelinová</v>
      </c>
      <c r="N1640" s="8"/>
    </row>
    <row r="1641" spans="1:14" ht="12.75" hidden="1">
      <c r="A1641" s="1" t="str">
        <f t="shared" si="0"/>
        <v>Dubnica nad VáhomPoslanec1</v>
      </c>
      <c r="B1641" s="1" t="s">
        <v>1325</v>
      </c>
      <c r="D1641" s="1" t="s">
        <v>26</v>
      </c>
      <c r="E1641" s="1">
        <v>1</v>
      </c>
      <c r="F1641" s="1">
        <v>2</v>
      </c>
      <c r="G1641" s="1">
        <v>1</v>
      </c>
      <c r="H1641" s="1" t="s">
        <v>3213</v>
      </c>
      <c r="I1641" s="1" t="s">
        <v>39</v>
      </c>
      <c r="K1641" s="1">
        <v>39</v>
      </c>
      <c r="L1641" s="5" t="str">
        <f t="shared" si="1"/>
        <v>Bc. Jaroslava Bačová (39 r.)</v>
      </c>
      <c r="M1641" t="str">
        <f t="shared" si="2"/>
        <v>Bačová</v>
      </c>
      <c r="N1641" s="8"/>
    </row>
    <row r="1642" spans="1:14" ht="12.75" hidden="1">
      <c r="A1642" s="1" t="str">
        <f t="shared" si="0"/>
        <v>Dubnica nad VáhomPoslanec2</v>
      </c>
      <c r="B1642" s="1" t="s">
        <v>1325</v>
      </c>
      <c r="D1642" s="1" t="s">
        <v>26</v>
      </c>
      <c r="E1642" s="1">
        <v>1</v>
      </c>
      <c r="F1642" s="1">
        <v>2</v>
      </c>
      <c r="G1642" s="1">
        <v>2</v>
      </c>
      <c r="H1642" s="1" t="s">
        <v>3214</v>
      </c>
      <c r="I1642" s="1"/>
      <c r="K1642" s="1">
        <v>40</v>
      </c>
      <c r="L1642" s="5" t="str">
        <f t="shared" si="1"/>
        <v>Miloš Kopčan (40 r.)</v>
      </c>
      <c r="M1642" t="str">
        <f t="shared" si="2"/>
        <v>Kopčan</v>
      </c>
      <c r="N1642" s="8"/>
    </row>
    <row r="1643" spans="1:14" ht="12.75" hidden="1">
      <c r="A1643" s="1" t="str">
        <f t="shared" si="0"/>
        <v>Dubnica nad VáhomPoslanec3</v>
      </c>
      <c r="B1643" s="1" t="s">
        <v>1325</v>
      </c>
      <c r="D1643" s="1" t="s">
        <v>26</v>
      </c>
      <c r="E1643" s="1">
        <v>1</v>
      </c>
      <c r="F1643" s="1">
        <v>2</v>
      </c>
      <c r="G1643" s="1">
        <v>3</v>
      </c>
      <c r="H1643" s="1" t="s">
        <v>3215</v>
      </c>
      <c r="I1643" s="1"/>
      <c r="K1643" s="1">
        <v>48</v>
      </c>
      <c r="L1643" s="5" t="str">
        <f t="shared" si="1"/>
        <v>Imrich Kuciferec (48 r.)</v>
      </c>
      <c r="M1643" t="str">
        <f t="shared" si="2"/>
        <v>Kuciferec</v>
      </c>
      <c r="N1643" s="8"/>
    </row>
    <row r="1644" spans="1:14" ht="12.75" hidden="1">
      <c r="A1644" s="1" t="str">
        <f t="shared" si="0"/>
        <v>Dubnica nad VáhomPoslanec4</v>
      </c>
      <c r="B1644" s="1" t="s">
        <v>1325</v>
      </c>
      <c r="D1644" s="1" t="s">
        <v>26</v>
      </c>
      <c r="E1644" s="1">
        <v>1</v>
      </c>
      <c r="F1644" s="1">
        <v>2</v>
      </c>
      <c r="G1644" s="1">
        <v>4</v>
      </c>
      <c r="H1644" s="1" t="s">
        <v>3216</v>
      </c>
      <c r="I1644" s="1" t="s">
        <v>21</v>
      </c>
      <c r="K1644" s="1">
        <v>37</v>
      </c>
      <c r="L1644" s="5" t="str">
        <f t="shared" si="1"/>
        <v>Ing. Marián Osúch (37 r.)</v>
      </c>
      <c r="M1644" t="str">
        <f t="shared" si="2"/>
        <v>Osúch</v>
      </c>
      <c r="N1644" s="8"/>
    </row>
    <row r="1645" spans="1:14" ht="12.75" hidden="1">
      <c r="A1645" s="1" t="str">
        <f t="shared" si="0"/>
        <v>Dubnica nad VáhomPoslanec5</v>
      </c>
      <c r="B1645" s="1" t="s">
        <v>1325</v>
      </c>
      <c r="D1645" s="1" t="s">
        <v>26</v>
      </c>
      <c r="E1645" s="1">
        <v>1</v>
      </c>
      <c r="F1645" s="1">
        <v>2</v>
      </c>
      <c r="G1645" s="1">
        <v>5</v>
      </c>
      <c r="H1645" s="1" t="s">
        <v>3217</v>
      </c>
      <c r="I1645" s="1"/>
      <c r="K1645" s="1">
        <v>23</v>
      </c>
      <c r="L1645" s="5" t="str">
        <f t="shared" si="1"/>
        <v>Erik Pišoja (23 r.)</v>
      </c>
      <c r="M1645" t="str">
        <f t="shared" si="2"/>
        <v>Pišoja</v>
      </c>
      <c r="N1645" s="8"/>
    </row>
    <row r="1646" spans="1:14" ht="12.75" hidden="1">
      <c r="A1646" s="1" t="str">
        <f t="shared" si="0"/>
        <v>Dubnica nad VáhomPoslanec6</v>
      </c>
      <c r="B1646" s="1" t="s">
        <v>1325</v>
      </c>
      <c r="D1646" s="1" t="s">
        <v>26</v>
      </c>
      <c r="E1646" s="1">
        <v>1</v>
      </c>
      <c r="F1646" s="1">
        <v>2</v>
      </c>
      <c r="G1646" s="1">
        <v>6</v>
      </c>
      <c r="H1646" s="1" t="s">
        <v>3218</v>
      </c>
      <c r="I1646" s="1"/>
      <c r="K1646" s="1">
        <v>54</v>
      </c>
      <c r="L1646" s="5" t="str">
        <f t="shared" si="1"/>
        <v>Ján Rehák (54 r.)</v>
      </c>
      <c r="M1646" t="str">
        <f t="shared" si="2"/>
        <v>Rehák</v>
      </c>
      <c r="N1646" s="8"/>
    </row>
    <row r="1647" spans="1:14" ht="12.75" hidden="1">
      <c r="A1647" s="1" t="str">
        <f t="shared" si="0"/>
        <v>Dubnica nad VáhomPoslanec7</v>
      </c>
      <c r="B1647" s="1" t="s">
        <v>1325</v>
      </c>
      <c r="D1647" s="1" t="s">
        <v>26</v>
      </c>
      <c r="E1647" s="1">
        <v>1</v>
      </c>
      <c r="F1647" s="1">
        <v>2</v>
      </c>
      <c r="G1647" s="1">
        <v>7</v>
      </c>
      <c r="H1647" s="1" t="s">
        <v>3219</v>
      </c>
      <c r="I1647" s="1" t="s">
        <v>21</v>
      </c>
      <c r="K1647" s="1">
        <v>58</v>
      </c>
      <c r="L1647" s="5" t="str">
        <f t="shared" si="1"/>
        <v>Ing. Ľubomír Sýkora (58 r.)</v>
      </c>
      <c r="M1647" t="str">
        <f t="shared" si="2"/>
        <v>Sýkora</v>
      </c>
      <c r="N1647" s="8"/>
    </row>
    <row r="1648" spans="1:14" ht="12.75" hidden="1">
      <c r="A1648" s="1" t="str">
        <f t="shared" si="0"/>
        <v>Dubnica nad VáhomPoslanec8</v>
      </c>
      <c r="B1648" s="1" t="s">
        <v>1325</v>
      </c>
      <c r="D1648" s="1" t="s">
        <v>26</v>
      </c>
      <c r="E1648" s="1">
        <v>1</v>
      </c>
      <c r="F1648" s="1">
        <v>2</v>
      </c>
      <c r="G1648" s="1">
        <v>8</v>
      </c>
      <c r="H1648" s="1" t="s">
        <v>3220</v>
      </c>
      <c r="I1648" s="1" t="s">
        <v>39</v>
      </c>
      <c r="K1648" s="1">
        <v>42</v>
      </c>
      <c r="L1648" s="5" t="str">
        <f t="shared" si="1"/>
        <v>Bc. Martina Švecová (42 r.)</v>
      </c>
      <c r="M1648" t="str">
        <f t="shared" si="2"/>
        <v>Švecová</v>
      </c>
      <c r="N1648" s="8"/>
    </row>
    <row r="1649" spans="1:14" ht="12.75" hidden="1">
      <c r="A1649" s="1" t="str">
        <f t="shared" si="0"/>
        <v>Dubnica nad VáhomPoslanec9</v>
      </c>
      <c r="B1649" s="1" t="s">
        <v>1325</v>
      </c>
      <c r="D1649" s="1" t="s">
        <v>26</v>
      </c>
      <c r="E1649" s="1">
        <v>1</v>
      </c>
      <c r="F1649" s="1">
        <v>2</v>
      </c>
      <c r="G1649" s="1">
        <v>9</v>
      </c>
      <c r="H1649" s="1" t="s">
        <v>3221</v>
      </c>
      <c r="I1649" s="1"/>
      <c r="K1649" s="1">
        <v>68</v>
      </c>
      <c r="L1649" s="5" t="str">
        <f t="shared" si="1"/>
        <v>František Vanko (68 r.)</v>
      </c>
      <c r="M1649" t="str">
        <f t="shared" si="2"/>
        <v>Vanko</v>
      </c>
      <c r="N1649" s="8"/>
    </row>
    <row r="1650" spans="1:14" ht="12.75" hidden="1">
      <c r="A1650" s="1" t="str">
        <f t="shared" si="0"/>
        <v>Dubnica nad VáhomPoslanec1</v>
      </c>
      <c r="B1650" s="1" t="s">
        <v>1325</v>
      </c>
      <c r="D1650" s="1" t="s">
        <v>26</v>
      </c>
      <c r="E1650" s="1">
        <v>2</v>
      </c>
      <c r="F1650" s="1">
        <v>1</v>
      </c>
      <c r="G1650" s="1">
        <v>1</v>
      </c>
      <c r="H1650" s="1" t="s">
        <v>3222</v>
      </c>
      <c r="I1650" s="1" t="s">
        <v>48</v>
      </c>
      <c r="K1650" s="1">
        <v>38</v>
      </c>
      <c r="L1650" s="5" t="str">
        <f t="shared" si="1"/>
        <v>JUDr. Andrea Bučencová (38 r.)</v>
      </c>
      <c r="M1650" t="str">
        <f t="shared" si="2"/>
        <v>Bučencová</v>
      </c>
      <c r="N1650" s="8"/>
    </row>
    <row r="1651" spans="1:14" ht="12.75" hidden="1">
      <c r="A1651" s="1" t="str">
        <f t="shared" si="0"/>
        <v>Dubnica nad VáhomPoslanec2</v>
      </c>
      <c r="B1651" s="1" t="s">
        <v>1325</v>
      </c>
      <c r="D1651" s="1" t="s">
        <v>26</v>
      </c>
      <c r="E1651" s="1">
        <v>2</v>
      </c>
      <c r="F1651" s="1">
        <v>1</v>
      </c>
      <c r="G1651" s="1">
        <v>2</v>
      </c>
      <c r="H1651" s="1" t="s">
        <v>3223</v>
      </c>
      <c r="I1651" s="1"/>
      <c r="K1651" s="1">
        <v>51</v>
      </c>
      <c r="L1651" s="5" t="str">
        <f t="shared" si="1"/>
        <v>Vladimír Lukáč (51 r.)</v>
      </c>
      <c r="M1651" t="str">
        <f t="shared" si="2"/>
        <v>Lukáč</v>
      </c>
      <c r="N1651" s="8"/>
    </row>
    <row r="1652" spans="1:14" ht="12.75" hidden="1">
      <c r="A1652" s="1" t="str">
        <f t="shared" si="0"/>
        <v>Dubnica nad VáhomPoslanec3</v>
      </c>
      <c r="B1652" s="1" t="s">
        <v>1325</v>
      </c>
      <c r="D1652" s="1" t="s">
        <v>26</v>
      </c>
      <c r="E1652" s="1">
        <v>2</v>
      </c>
      <c r="F1652" s="1">
        <v>1</v>
      </c>
      <c r="G1652" s="1">
        <v>3</v>
      </c>
      <c r="H1652" s="1" t="s">
        <v>3224</v>
      </c>
      <c r="I1652" s="1"/>
      <c r="K1652" s="1">
        <v>35</v>
      </c>
      <c r="L1652" s="5" t="str">
        <f t="shared" si="1"/>
        <v>Martin Rafaj (35 r.)</v>
      </c>
      <c r="M1652" t="str">
        <f t="shared" si="2"/>
        <v>Rafaj</v>
      </c>
      <c r="N1652" s="8"/>
    </row>
    <row r="1653" spans="1:14" ht="12.75" hidden="1">
      <c r="A1653" s="1" t="str">
        <f t="shared" si="0"/>
        <v>Dubnica nad VáhomPoslanec4</v>
      </c>
      <c r="B1653" s="1" t="s">
        <v>1325</v>
      </c>
      <c r="D1653" s="1" t="s">
        <v>26</v>
      </c>
      <c r="E1653" s="1">
        <v>2</v>
      </c>
      <c r="F1653" s="1">
        <v>1</v>
      </c>
      <c r="G1653" s="1">
        <v>4</v>
      </c>
      <c r="H1653" s="1" t="s">
        <v>3225</v>
      </c>
      <c r="I1653" s="1" t="s">
        <v>21</v>
      </c>
      <c r="K1653" s="1">
        <v>50</v>
      </c>
      <c r="L1653" s="5" t="str">
        <f t="shared" si="1"/>
        <v>Ing. Dana Šťastná (50 r.)</v>
      </c>
      <c r="M1653" t="str">
        <f t="shared" si="2"/>
        <v>Šťastná</v>
      </c>
      <c r="N1653" s="8"/>
    </row>
    <row r="1654" spans="1:14" ht="12.75" hidden="1">
      <c r="A1654" s="1" t="str">
        <f t="shared" si="0"/>
        <v>Dubnica nad VáhomPoslanec1</v>
      </c>
      <c r="B1654" s="1" t="s">
        <v>1325</v>
      </c>
      <c r="D1654" s="1" t="s">
        <v>26</v>
      </c>
      <c r="E1654" s="1">
        <v>3</v>
      </c>
      <c r="F1654" s="1">
        <v>2</v>
      </c>
      <c r="G1654" s="1">
        <v>1</v>
      </c>
      <c r="H1654" s="1" t="s">
        <v>3226</v>
      </c>
      <c r="I1654" s="1"/>
      <c r="K1654" s="1">
        <v>46</v>
      </c>
      <c r="L1654" s="5" t="str">
        <f t="shared" si="1"/>
        <v>Ivana Bagínová (46 r.)</v>
      </c>
      <c r="M1654" t="str">
        <f t="shared" si="2"/>
        <v>Bagínová</v>
      </c>
      <c r="N1654" s="8"/>
    </row>
    <row r="1655" spans="1:14" ht="12.75" hidden="1">
      <c r="A1655" s="1" t="str">
        <f t="shared" si="0"/>
        <v>Dubnica nad VáhomPoslanec2</v>
      </c>
      <c r="B1655" s="1" t="s">
        <v>1325</v>
      </c>
      <c r="D1655" s="1" t="s">
        <v>26</v>
      </c>
      <c r="E1655" s="1">
        <v>3</v>
      </c>
      <c r="F1655" s="1">
        <v>2</v>
      </c>
      <c r="G1655" s="1">
        <v>2</v>
      </c>
      <c r="H1655" s="1" t="s">
        <v>3227</v>
      </c>
      <c r="I1655" s="1" t="s">
        <v>28</v>
      </c>
      <c r="K1655" s="1">
        <v>56</v>
      </c>
      <c r="L1655" s="5" t="str">
        <f t="shared" si="1"/>
        <v>Mgr. Anna Bakošová (56 r.)</v>
      </c>
      <c r="M1655" t="str">
        <f t="shared" si="2"/>
        <v>Bakošová</v>
      </c>
      <c r="N1655" s="8"/>
    </row>
    <row r="1656" spans="1:14" ht="12.75" hidden="1">
      <c r="A1656" s="1" t="str">
        <f t="shared" si="0"/>
        <v>Dubnica nad VáhomPoslanec3</v>
      </c>
      <c r="B1656" s="1" t="s">
        <v>1325</v>
      </c>
      <c r="D1656" s="1" t="s">
        <v>26</v>
      </c>
      <c r="E1656" s="1">
        <v>3</v>
      </c>
      <c r="F1656" s="1">
        <v>2</v>
      </c>
      <c r="G1656" s="1">
        <v>3</v>
      </c>
      <c r="H1656" s="1" t="s">
        <v>3228</v>
      </c>
      <c r="I1656" s="1"/>
      <c r="K1656" s="1">
        <v>35</v>
      </c>
      <c r="L1656" s="5" t="str">
        <f t="shared" si="1"/>
        <v>Ivan Baláž (35 r.)</v>
      </c>
      <c r="M1656" t="str">
        <f t="shared" si="2"/>
        <v>Baláž</v>
      </c>
      <c r="N1656" s="8"/>
    </row>
    <row r="1657" spans="1:14" ht="12.75" hidden="1">
      <c r="A1657" s="1" t="str">
        <f t="shared" si="0"/>
        <v>Dubnica nad VáhomPoslanec4</v>
      </c>
      <c r="B1657" s="1" t="s">
        <v>1325</v>
      </c>
      <c r="D1657" s="1" t="s">
        <v>26</v>
      </c>
      <c r="E1657" s="1">
        <v>3</v>
      </c>
      <c r="F1657" s="1">
        <v>2</v>
      </c>
      <c r="G1657" s="1">
        <v>4</v>
      </c>
      <c r="H1657" s="1" t="s">
        <v>3229</v>
      </c>
      <c r="I1657" s="1" t="s">
        <v>21</v>
      </c>
      <c r="K1657" s="1">
        <v>29</v>
      </c>
      <c r="L1657" s="5" t="str">
        <f t="shared" si="1"/>
        <v>Ing. Matej Buček (29 r.)</v>
      </c>
      <c r="M1657" t="str">
        <f t="shared" si="2"/>
        <v>Buček</v>
      </c>
      <c r="N1657" s="8"/>
    </row>
    <row r="1658" spans="1:14" ht="12.75" hidden="1">
      <c r="A1658" s="1" t="str">
        <f t="shared" si="0"/>
        <v>Dubnica nad VáhomPoslanec5</v>
      </c>
      <c r="B1658" s="1" t="s">
        <v>1325</v>
      </c>
      <c r="D1658" s="1" t="s">
        <v>26</v>
      </c>
      <c r="E1658" s="1">
        <v>3</v>
      </c>
      <c r="F1658" s="1">
        <v>2</v>
      </c>
      <c r="G1658" s="1">
        <v>5</v>
      </c>
      <c r="H1658" s="1" t="s">
        <v>3230</v>
      </c>
      <c r="I1658" s="1"/>
      <c r="K1658" s="1">
        <v>60</v>
      </c>
      <c r="L1658" s="5" t="str">
        <f t="shared" si="1"/>
        <v>Dagmara Debnárová (60 r.)</v>
      </c>
      <c r="M1658" t="str">
        <f t="shared" si="2"/>
        <v>Debnárová</v>
      </c>
      <c r="N1658" s="8"/>
    </row>
    <row r="1659" spans="1:14" ht="12.75" hidden="1">
      <c r="A1659" s="1" t="str">
        <f t="shared" si="0"/>
        <v>Dubnica nad VáhomPoslanec6</v>
      </c>
      <c r="B1659" s="1" t="s">
        <v>1325</v>
      </c>
      <c r="D1659" s="1" t="s">
        <v>26</v>
      </c>
      <c r="E1659" s="1">
        <v>3</v>
      </c>
      <c r="F1659" s="1">
        <v>2</v>
      </c>
      <c r="G1659" s="1">
        <v>6</v>
      </c>
      <c r="H1659" s="1" t="s">
        <v>3231</v>
      </c>
      <c r="I1659" s="1" t="s">
        <v>28</v>
      </c>
      <c r="K1659" s="1">
        <v>39</v>
      </c>
      <c r="L1659" s="5" t="str">
        <f t="shared" si="1"/>
        <v>Mgr. Vladimíra Klačanská (39 r.)</v>
      </c>
      <c r="M1659" t="str">
        <f t="shared" si="2"/>
        <v>Klačanská</v>
      </c>
      <c r="N1659" s="8"/>
    </row>
    <row r="1660" spans="1:14" ht="12.75" hidden="1">
      <c r="A1660" s="1" t="str">
        <f t="shared" si="0"/>
        <v>Dubnica nad VáhomPoslanec7</v>
      </c>
      <c r="B1660" s="1" t="s">
        <v>1325</v>
      </c>
      <c r="D1660" s="1" t="s">
        <v>26</v>
      </c>
      <c r="E1660" s="1">
        <v>3</v>
      </c>
      <c r="F1660" s="1">
        <v>2</v>
      </c>
      <c r="G1660" s="1">
        <v>7</v>
      </c>
      <c r="H1660" s="1" t="s">
        <v>3232</v>
      </c>
      <c r="I1660" s="1"/>
      <c r="K1660" s="1">
        <v>40</v>
      </c>
      <c r="L1660" s="5" t="str">
        <f t="shared" si="1"/>
        <v>Július Prekop (40 r.)</v>
      </c>
      <c r="M1660" t="str">
        <f t="shared" si="2"/>
        <v>Prekop</v>
      </c>
      <c r="N1660" s="8"/>
    </row>
    <row r="1661" spans="1:14" ht="12.75" hidden="1">
      <c r="A1661" s="1" t="str">
        <f t="shared" si="0"/>
        <v>Dubnica nad VáhomPoslanec8</v>
      </c>
      <c r="B1661" s="1" t="s">
        <v>1325</v>
      </c>
      <c r="D1661" s="1" t="s">
        <v>26</v>
      </c>
      <c r="E1661" s="1">
        <v>3</v>
      </c>
      <c r="F1661" s="1">
        <v>2</v>
      </c>
      <c r="G1661" s="1">
        <v>8</v>
      </c>
      <c r="H1661" s="1" t="s">
        <v>3233</v>
      </c>
      <c r="I1661" s="1" t="s">
        <v>21</v>
      </c>
      <c r="K1661" s="1">
        <v>69</v>
      </c>
      <c r="L1661" s="5" t="str">
        <f t="shared" si="1"/>
        <v>Ing. Jana Rybárová (69 r.)</v>
      </c>
      <c r="M1661" t="str">
        <f t="shared" si="2"/>
        <v>Rybárová</v>
      </c>
      <c r="N1661" s="8"/>
    </row>
    <row r="1662" spans="1:14" ht="12.75" hidden="1">
      <c r="A1662" s="1" t="str">
        <f t="shared" si="0"/>
        <v>Dubnica nad VáhomPoslanec9</v>
      </c>
      <c r="B1662" s="1" t="s">
        <v>1325</v>
      </c>
      <c r="D1662" s="1" t="s">
        <v>26</v>
      </c>
      <c r="E1662" s="1">
        <v>3</v>
      </c>
      <c r="F1662" s="1">
        <v>2</v>
      </c>
      <c r="G1662" s="1">
        <v>9</v>
      </c>
      <c r="H1662" s="1" t="s">
        <v>3234</v>
      </c>
      <c r="I1662" s="1" t="s">
        <v>21</v>
      </c>
      <c r="K1662" s="1">
        <v>54</v>
      </c>
      <c r="L1662" s="5" t="str">
        <f t="shared" si="1"/>
        <v>Ing. Viliam Sečány (54 r.)</v>
      </c>
      <c r="M1662" t="str">
        <f t="shared" si="2"/>
        <v>Sečány</v>
      </c>
      <c r="N1662" s="8"/>
    </row>
    <row r="1663" spans="1:14" ht="12.75" hidden="1">
      <c r="A1663" s="1" t="str">
        <f t="shared" si="0"/>
        <v>Dubnica nad VáhomPoslanec10</v>
      </c>
      <c r="B1663" s="1" t="s">
        <v>1325</v>
      </c>
      <c r="D1663" s="1" t="s">
        <v>26</v>
      </c>
      <c r="E1663" s="1">
        <v>3</v>
      </c>
      <c r="F1663" s="1">
        <v>2</v>
      </c>
      <c r="G1663" s="1">
        <v>10</v>
      </c>
      <c r="H1663" s="1" t="s">
        <v>3235</v>
      </c>
      <c r="I1663" s="1"/>
      <c r="K1663" s="1">
        <v>50</v>
      </c>
      <c r="L1663" s="5" t="str">
        <f t="shared" si="1"/>
        <v>Dušan Šťastný (50 r.)</v>
      </c>
      <c r="M1663" t="str">
        <f t="shared" si="2"/>
        <v>Šťastný</v>
      </c>
      <c r="N1663" s="8"/>
    </row>
    <row r="1664" spans="1:14" ht="12.75" hidden="1">
      <c r="A1664" s="1" t="str">
        <f t="shared" si="0"/>
        <v>Dubnica nad VáhomPoslanec1</v>
      </c>
      <c r="B1664" s="1" t="s">
        <v>1325</v>
      </c>
      <c r="D1664" s="1" t="s">
        <v>26</v>
      </c>
      <c r="E1664" s="1">
        <v>4</v>
      </c>
      <c r="F1664" s="1">
        <v>3</v>
      </c>
      <c r="G1664" s="1">
        <v>1</v>
      </c>
      <c r="H1664" s="1" t="s">
        <v>3236</v>
      </c>
      <c r="I1664" s="1" t="s">
        <v>21</v>
      </c>
      <c r="K1664" s="1">
        <v>33</v>
      </c>
      <c r="L1664" s="5" t="str">
        <f t="shared" si="1"/>
        <v>Ing. Lukáš Bakyta (33 r.)</v>
      </c>
      <c r="M1664" t="str">
        <f t="shared" si="2"/>
        <v>Bakyta</v>
      </c>
      <c r="N1664" s="8"/>
    </row>
    <row r="1665" spans="1:14" ht="12.75" hidden="1">
      <c r="A1665" s="1" t="str">
        <f t="shared" si="0"/>
        <v>Dubnica nad VáhomPoslanec2</v>
      </c>
      <c r="B1665" s="1" t="s">
        <v>1325</v>
      </c>
      <c r="D1665" s="1" t="s">
        <v>26</v>
      </c>
      <c r="E1665" s="1">
        <v>4</v>
      </c>
      <c r="F1665" s="1">
        <v>3</v>
      </c>
      <c r="G1665" s="1">
        <v>2</v>
      </c>
      <c r="H1665" s="1" t="s">
        <v>3237</v>
      </c>
      <c r="I1665" s="1" t="s">
        <v>21</v>
      </c>
      <c r="K1665" s="1">
        <v>41</v>
      </c>
      <c r="L1665" s="5" t="str">
        <f t="shared" si="1"/>
        <v>Ing. Daniel Cyprian (41 r.)</v>
      </c>
      <c r="M1665" t="str">
        <f t="shared" si="2"/>
        <v>Cyprian</v>
      </c>
      <c r="N1665" s="8"/>
    </row>
    <row r="1666" spans="1:14" ht="12.75" hidden="1">
      <c r="A1666" s="1" t="str">
        <f t="shared" si="0"/>
        <v>Dubnica nad VáhomPoslanec3</v>
      </c>
      <c r="B1666" s="1" t="s">
        <v>1325</v>
      </c>
      <c r="D1666" s="1" t="s">
        <v>26</v>
      </c>
      <c r="E1666" s="1">
        <v>4</v>
      </c>
      <c r="F1666" s="1">
        <v>3</v>
      </c>
      <c r="G1666" s="1">
        <v>3</v>
      </c>
      <c r="H1666" s="1" t="s">
        <v>3238</v>
      </c>
      <c r="I1666" s="1"/>
      <c r="K1666" s="1">
        <v>53</v>
      </c>
      <c r="L1666" s="5" t="str">
        <f t="shared" si="1"/>
        <v>Peter Gergely (53 r.)</v>
      </c>
      <c r="M1666" t="str">
        <f t="shared" si="2"/>
        <v>Gergely</v>
      </c>
      <c r="N1666" s="8"/>
    </row>
    <row r="1667" spans="1:14" ht="12.75" hidden="1">
      <c r="A1667" s="1" t="str">
        <f t="shared" si="0"/>
        <v>Dubnica nad VáhomPoslanec4</v>
      </c>
      <c r="B1667" s="1" t="s">
        <v>1325</v>
      </c>
      <c r="D1667" s="1" t="s">
        <v>26</v>
      </c>
      <c r="E1667" s="1">
        <v>4</v>
      </c>
      <c r="F1667" s="1">
        <v>3</v>
      </c>
      <c r="G1667" s="1">
        <v>4</v>
      </c>
      <c r="H1667" s="1" t="s">
        <v>3239</v>
      </c>
      <c r="I1667" s="1" t="s">
        <v>21</v>
      </c>
      <c r="K1667" s="1">
        <v>26</v>
      </c>
      <c r="L1667" s="5" t="str">
        <f t="shared" si="1"/>
        <v>Ing. Simona Hrubová (26 r.)</v>
      </c>
      <c r="M1667" t="str">
        <f t="shared" si="2"/>
        <v>Hrubová</v>
      </c>
      <c r="N1667" s="8"/>
    </row>
    <row r="1668" spans="1:14" ht="12.75" hidden="1">
      <c r="A1668" s="1" t="str">
        <f t="shared" si="0"/>
        <v>Dubnica nad VáhomPoslanec5</v>
      </c>
      <c r="B1668" s="1" t="s">
        <v>1325</v>
      </c>
      <c r="D1668" s="1" t="s">
        <v>26</v>
      </c>
      <c r="E1668" s="1">
        <v>4</v>
      </c>
      <c r="F1668" s="1">
        <v>3</v>
      </c>
      <c r="G1668" s="1">
        <v>5</v>
      </c>
      <c r="H1668" s="1" t="s">
        <v>3240</v>
      </c>
      <c r="I1668" s="1" t="s">
        <v>21</v>
      </c>
      <c r="J1668" s="1" t="s">
        <v>42</v>
      </c>
      <c r="K1668" s="1">
        <v>46</v>
      </c>
      <c r="L1668" s="5" t="str">
        <f t="shared" si="1"/>
        <v>Ing. Daniela Maťovčíková PhD. (46 r.)</v>
      </c>
      <c r="M1668" t="str">
        <f t="shared" si="2"/>
        <v>Maťovčíková</v>
      </c>
      <c r="N1668" s="8"/>
    </row>
    <row r="1669" spans="1:14" ht="12.75" hidden="1">
      <c r="A1669" s="1" t="str">
        <f t="shared" si="0"/>
        <v>Dubnica nad VáhomPoslanec6</v>
      </c>
      <c r="B1669" s="1" t="s">
        <v>1325</v>
      </c>
      <c r="D1669" s="1" t="s">
        <v>26</v>
      </c>
      <c r="E1669" s="1">
        <v>4</v>
      </c>
      <c r="F1669" s="1">
        <v>3</v>
      </c>
      <c r="G1669" s="1">
        <v>6</v>
      </c>
      <c r="H1669" s="1" t="s">
        <v>3241</v>
      </c>
      <c r="I1669" s="1"/>
      <c r="K1669" s="1">
        <v>42</v>
      </c>
      <c r="L1669" s="5" t="str">
        <f t="shared" si="1"/>
        <v>Lenka Nemcová (42 r.)</v>
      </c>
      <c r="M1669" t="str">
        <f t="shared" si="2"/>
        <v>Nemcová</v>
      </c>
      <c r="N1669" s="8"/>
    </row>
    <row r="1670" spans="1:14" ht="12.75" hidden="1">
      <c r="A1670" s="1" t="str">
        <f t="shared" si="0"/>
        <v>Dubnica nad VáhomPoslanec7</v>
      </c>
      <c r="B1670" s="1" t="s">
        <v>1325</v>
      </c>
      <c r="D1670" s="1" t="s">
        <v>26</v>
      </c>
      <c r="E1670" s="1">
        <v>4</v>
      </c>
      <c r="F1670" s="1">
        <v>3</v>
      </c>
      <c r="G1670" s="1">
        <v>7</v>
      </c>
      <c r="H1670" s="1" t="s">
        <v>3242</v>
      </c>
      <c r="I1670" s="1" t="s">
        <v>21</v>
      </c>
      <c r="K1670" s="1">
        <v>50</v>
      </c>
      <c r="L1670" s="5" t="str">
        <f t="shared" si="1"/>
        <v>Ing. Libor Poruban (50 r.)</v>
      </c>
      <c r="M1670" t="str">
        <f t="shared" si="2"/>
        <v>Poruban</v>
      </c>
      <c r="N1670" s="8"/>
    </row>
    <row r="1671" spans="1:14" ht="12.75" hidden="1">
      <c r="A1671" s="1" t="str">
        <f t="shared" si="0"/>
        <v>Dubnica nad VáhomPoslanec8</v>
      </c>
      <c r="B1671" s="1" t="s">
        <v>1325</v>
      </c>
      <c r="D1671" s="1" t="s">
        <v>26</v>
      </c>
      <c r="E1671" s="1">
        <v>4</v>
      </c>
      <c r="F1671" s="1">
        <v>3</v>
      </c>
      <c r="G1671" s="1">
        <v>8</v>
      </c>
      <c r="H1671" s="1" t="s">
        <v>3243</v>
      </c>
      <c r="I1671" s="1"/>
      <c r="K1671" s="1">
        <v>52</v>
      </c>
      <c r="L1671" s="5" t="str">
        <f t="shared" si="1"/>
        <v>Ivan Smaha (52 r.)</v>
      </c>
      <c r="M1671" t="str">
        <f t="shared" si="2"/>
        <v>Smaha</v>
      </c>
      <c r="N1671" s="8"/>
    </row>
    <row r="1672" spans="1:14" ht="12.75" hidden="1">
      <c r="A1672" s="1" t="str">
        <f t="shared" si="0"/>
        <v>Dubnica nad VáhomPoslanec9</v>
      </c>
      <c r="B1672" s="1" t="s">
        <v>1325</v>
      </c>
      <c r="D1672" s="1" t="s">
        <v>26</v>
      </c>
      <c r="E1672" s="1">
        <v>4</v>
      </c>
      <c r="F1672" s="1">
        <v>3</v>
      </c>
      <c r="G1672" s="1">
        <v>9</v>
      </c>
      <c r="H1672" s="1" t="s">
        <v>3244</v>
      </c>
      <c r="I1672" s="1" t="s">
        <v>28</v>
      </c>
      <c r="K1672" s="1">
        <v>56</v>
      </c>
      <c r="L1672" s="5" t="str">
        <f t="shared" si="1"/>
        <v>Mgr. Adriana Vančová (56 r.)</v>
      </c>
      <c r="M1672" t="str">
        <f t="shared" si="2"/>
        <v>Vančová</v>
      </c>
      <c r="N1672" s="8"/>
    </row>
    <row r="1673" spans="1:14" ht="12.75" hidden="1">
      <c r="A1673" s="1" t="str">
        <f t="shared" si="0"/>
        <v>Dubnica nad VáhomPoslanec10</v>
      </c>
      <c r="B1673" s="1" t="s">
        <v>1325</v>
      </c>
      <c r="D1673" s="1" t="s">
        <v>26</v>
      </c>
      <c r="E1673" s="1">
        <v>4</v>
      </c>
      <c r="F1673" s="1">
        <v>3</v>
      </c>
      <c r="G1673" s="1">
        <v>10</v>
      </c>
      <c r="H1673" s="1" t="s">
        <v>3245</v>
      </c>
      <c r="I1673" s="1"/>
      <c r="K1673" s="1">
        <v>64</v>
      </c>
      <c r="L1673" s="5" t="str">
        <f t="shared" si="1"/>
        <v>Janka Vanková (64 r.)</v>
      </c>
      <c r="M1673" t="str">
        <f t="shared" si="2"/>
        <v>Vanková</v>
      </c>
      <c r="N1673" s="8"/>
    </row>
    <row r="1674" spans="1:14" ht="12.75" hidden="1">
      <c r="A1674" s="1" t="str">
        <f t="shared" si="0"/>
        <v>Dubnica nad VáhomPoslanec11</v>
      </c>
      <c r="B1674" s="1" t="s">
        <v>1325</v>
      </c>
      <c r="D1674" s="1" t="s">
        <v>26</v>
      </c>
      <c r="E1674" s="1">
        <v>4</v>
      </c>
      <c r="F1674" s="1">
        <v>3</v>
      </c>
      <c r="G1674" s="1">
        <v>11</v>
      </c>
      <c r="H1674" s="1" t="s">
        <v>3246</v>
      </c>
      <c r="I1674" s="1" t="s">
        <v>21</v>
      </c>
      <c r="K1674" s="1">
        <v>47</v>
      </c>
      <c r="L1674" s="5" t="str">
        <f t="shared" si="1"/>
        <v>Ing. Mário Zajac (47 r.)</v>
      </c>
      <c r="M1674" t="str">
        <f t="shared" si="2"/>
        <v>Zajac</v>
      </c>
      <c r="N1674" s="8"/>
    </row>
    <row r="1675" spans="1:14" ht="12.75" hidden="1">
      <c r="A1675" s="1" t="str">
        <f t="shared" si="0"/>
        <v>Dubnica nad VáhomPoslanec1</v>
      </c>
      <c r="B1675" s="1" t="s">
        <v>1325</v>
      </c>
      <c r="D1675" s="1" t="s">
        <v>26</v>
      </c>
      <c r="E1675" s="1">
        <v>5</v>
      </c>
      <c r="F1675" s="1">
        <v>2</v>
      </c>
      <c r="G1675" s="1">
        <v>1</v>
      </c>
      <c r="H1675" s="1" t="s">
        <v>3247</v>
      </c>
      <c r="I1675" s="1" t="s">
        <v>28</v>
      </c>
      <c r="K1675" s="1">
        <v>45</v>
      </c>
      <c r="L1675" s="5" t="str">
        <f t="shared" si="1"/>
        <v>Mgr. Oto Bača (45 r.)</v>
      </c>
      <c r="M1675" t="str">
        <f t="shared" si="2"/>
        <v>Bača</v>
      </c>
      <c r="N1675" s="8"/>
    </row>
    <row r="1676" spans="1:14" ht="12.75" hidden="1">
      <c r="A1676" s="1" t="str">
        <f t="shared" si="0"/>
        <v>Dubnica nad VáhomPoslanec2</v>
      </c>
      <c r="B1676" s="1" t="s">
        <v>1325</v>
      </c>
      <c r="D1676" s="1" t="s">
        <v>26</v>
      </c>
      <c r="E1676" s="1">
        <v>5</v>
      </c>
      <c r="F1676" s="1">
        <v>2</v>
      </c>
      <c r="G1676" s="1">
        <v>2</v>
      </c>
      <c r="H1676" s="1" t="s">
        <v>3248</v>
      </c>
      <c r="I1676" s="1" t="s">
        <v>21</v>
      </c>
      <c r="K1676" s="1">
        <v>42</v>
      </c>
      <c r="L1676" s="5" t="str">
        <f t="shared" si="1"/>
        <v>Ing. Ladislav Buranský (42 r.)</v>
      </c>
      <c r="M1676" t="str">
        <f t="shared" si="2"/>
        <v>Buranský</v>
      </c>
      <c r="N1676" s="8"/>
    </row>
    <row r="1677" spans="1:14" ht="12.75" hidden="1">
      <c r="A1677" s="1" t="str">
        <f t="shared" si="0"/>
        <v>Dubnica nad VáhomPoslanec3</v>
      </c>
      <c r="B1677" s="1" t="s">
        <v>1325</v>
      </c>
      <c r="D1677" s="1" t="s">
        <v>26</v>
      </c>
      <c r="E1677" s="1">
        <v>5</v>
      </c>
      <c r="F1677" s="1">
        <v>2</v>
      </c>
      <c r="G1677" s="1">
        <v>3</v>
      </c>
      <c r="H1677" s="1" t="s">
        <v>3249</v>
      </c>
      <c r="I1677" s="1" t="s">
        <v>23</v>
      </c>
      <c r="K1677" s="1">
        <v>37</v>
      </c>
      <c r="L1677" s="5" t="str">
        <f t="shared" si="1"/>
        <v>MUDr. Jozef Dlábik (37 r.)</v>
      </c>
      <c r="M1677" t="str">
        <f t="shared" si="2"/>
        <v>Dlábik</v>
      </c>
      <c r="N1677" s="8"/>
    </row>
    <row r="1678" spans="1:14" ht="12.75" hidden="1">
      <c r="A1678" s="1" t="str">
        <f t="shared" si="0"/>
        <v>Dubnica nad VáhomPoslanec4</v>
      </c>
      <c r="B1678" s="1" t="s">
        <v>1325</v>
      </c>
      <c r="D1678" s="1" t="s">
        <v>26</v>
      </c>
      <c r="E1678" s="1">
        <v>5</v>
      </c>
      <c r="F1678" s="1">
        <v>2</v>
      </c>
      <c r="G1678" s="1">
        <v>4</v>
      </c>
      <c r="H1678" s="1" t="s">
        <v>3250</v>
      </c>
      <c r="I1678" s="1" t="s">
        <v>21</v>
      </c>
      <c r="K1678" s="1">
        <v>58</v>
      </c>
      <c r="L1678" s="5" t="str">
        <f t="shared" si="1"/>
        <v>Ing. Miroslav Dziak (58 r.)</v>
      </c>
      <c r="M1678" t="str">
        <f t="shared" si="2"/>
        <v>Dziak</v>
      </c>
      <c r="N1678" s="8"/>
    </row>
    <row r="1679" spans="1:14" ht="12.75" hidden="1">
      <c r="A1679" s="1" t="str">
        <f t="shared" si="0"/>
        <v>Dubnica nad VáhomPoslanec5</v>
      </c>
      <c r="B1679" s="1" t="s">
        <v>1325</v>
      </c>
      <c r="D1679" s="1" t="s">
        <v>26</v>
      </c>
      <c r="E1679" s="1">
        <v>5</v>
      </c>
      <c r="F1679" s="1">
        <v>2</v>
      </c>
      <c r="G1679" s="1">
        <v>5</v>
      </c>
      <c r="H1679" s="1" t="s">
        <v>3251</v>
      </c>
      <c r="I1679" s="1" t="s">
        <v>21</v>
      </c>
      <c r="K1679" s="1">
        <v>40</v>
      </c>
      <c r="L1679" s="5" t="str">
        <f t="shared" si="1"/>
        <v>Ing. Jozef Kalina (40 r.)</v>
      </c>
      <c r="M1679" t="str">
        <f t="shared" si="2"/>
        <v>Kalina</v>
      </c>
      <c r="N1679" s="8"/>
    </row>
    <row r="1680" spans="1:14" ht="12.75" hidden="1">
      <c r="A1680" s="1" t="str">
        <f t="shared" si="0"/>
        <v>Dubnica nad VáhomPoslanec6</v>
      </c>
      <c r="B1680" s="1" t="s">
        <v>1325</v>
      </c>
      <c r="D1680" s="1" t="s">
        <v>26</v>
      </c>
      <c r="E1680" s="1">
        <v>5</v>
      </c>
      <c r="F1680" s="1">
        <v>2</v>
      </c>
      <c r="G1680" s="1">
        <v>6</v>
      </c>
      <c r="H1680" s="1" t="s">
        <v>3253</v>
      </c>
      <c r="I1680" s="1" t="s">
        <v>23</v>
      </c>
      <c r="K1680" s="1">
        <v>63</v>
      </c>
      <c r="L1680" s="5" t="str">
        <f t="shared" si="1"/>
        <v>MUDr. Dominik Kosorín (63 r.)</v>
      </c>
      <c r="M1680" t="str">
        <f t="shared" si="2"/>
        <v>Kosorín</v>
      </c>
      <c r="N1680" s="8"/>
    </row>
    <row r="1681" spans="1:14" ht="12.75" hidden="1">
      <c r="A1681" s="1" t="str">
        <f t="shared" si="0"/>
        <v>Dubnica nad VáhomPoslanec7</v>
      </c>
      <c r="B1681" s="1" t="s">
        <v>1325</v>
      </c>
      <c r="D1681" s="1" t="s">
        <v>26</v>
      </c>
      <c r="E1681" s="1">
        <v>5</v>
      </c>
      <c r="F1681" s="1">
        <v>2</v>
      </c>
      <c r="G1681" s="1">
        <v>7</v>
      </c>
      <c r="H1681" s="1" t="s">
        <v>3281</v>
      </c>
      <c r="I1681" s="1"/>
      <c r="K1681" s="1">
        <v>42</v>
      </c>
      <c r="L1681" s="5" t="str">
        <f t="shared" si="1"/>
        <v>Roman Pavlík (42 r.)</v>
      </c>
      <c r="M1681" t="str">
        <f t="shared" si="2"/>
        <v>Pavlík</v>
      </c>
      <c r="N1681" s="8"/>
    </row>
    <row r="1682" spans="1:14" ht="12.75" hidden="1">
      <c r="A1682" s="1" t="str">
        <f t="shared" si="0"/>
        <v>Dubnica nad VáhomPoslanec8</v>
      </c>
      <c r="B1682" s="1" t="s">
        <v>1325</v>
      </c>
      <c r="D1682" s="1" t="s">
        <v>26</v>
      </c>
      <c r="E1682" s="1">
        <v>5</v>
      </c>
      <c r="F1682" s="1">
        <v>2</v>
      </c>
      <c r="G1682" s="1">
        <v>8</v>
      </c>
      <c r="H1682" s="1" t="s">
        <v>3285</v>
      </c>
      <c r="I1682" s="1" t="s">
        <v>28</v>
      </c>
      <c r="K1682" s="1">
        <v>56</v>
      </c>
      <c r="L1682" s="5" t="str">
        <f t="shared" si="1"/>
        <v>Mgr. Ivan Rajec (56 r.)</v>
      </c>
      <c r="M1682" t="str">
        <f t="shared" si="2"/>
        <v>Rajec</v>
      </c>
      <c r="N1682" s="8"/>
    </row>
    <row r="1683" spans="1:14" ht="12.75" hidden="1">
      <c r="A1683" s="1" t="str">
        <f t="shared" si="0"/>
        <v>Dubnica nad VáhomPoslanec9</v>
      </c>
      <c r="B1683" s="1" t="s">
        <v>1325</v>
      </c>
      <c r="D1683" s="1" t="s">
        <v>26</v>
      </c>
      <c r="E1683" s="1">
        <v>5</v>
      </c>
      <c r="F1683" s="1">
        <v>2</v>
      </c>
      <c r="G1683" s="1">
        <v>9</v>
      </c>
      <c r="H1683" s="1" t="s">
        <v>3287</v>
      </c>
      <c r="I1683" s="1"/>
      <c r="K1683" s="1">
        <v>37</v>
      </c>
      <c r="L1683" s="5" t="str">
        <f t="shared" si="1"/>
        <v>Peter Sabo (37 r.)</v>
      </c>
      <c r="M1683" t="str">
        <f t="shared" si="2"/>
        <v>Sabo</v>
      </c>
      <c r="N1683" s="8"/>
    </row>
    <row r="1684" spans="1:14" ht="12.75" hidden="1">
      <c r="A1684" s="1" t="str">
        <f t="shared" si="0"/>
        <v>Dubnica nad VáhomPoslanec10</v>
      </c>
      <c r="B1684" s="1" t="s">
        <v>1325</v>
      </c>
      <c r="D1684" s="1" t="s">
        <v>26</v>
      </c>
      <c r="E1684" s="1">
        <v>5</v>
      </c>
      <c r="F1684" s="1">
        <v>2</v>
      </c>
      <c r="G1684" s="1">
        <v>10</v>
      </c>
      <c r="H1684" s="1" t="s">
        <v>3290</v>
      </c>
      <c r="I1684" s="1"/>
      <c r="K1684" s="1">
        <v>59</v>
      </c>
      <c r="L1684" s="5" t="str">
        <f t="shared" si="1"/>
        <v>Libuša Stráňavská (59 r.)</v>
      </c>
      <c r="M1684" t="str">
        <f t="shared" si="2"/>
        <v>Stráňavská</v>
      </c>
      <c r="N1684" s="8"/>
    </row>
    <row r="1685" spans="1:14" ht="12.75" hidden="1">
      <c r="A1685" s="1" t="str">
        <f t="shared" si="0"/>
        <v>Dubnica nad VáhomPoslanec1</v>
      </c>
      <c r="B1685" s="1" t="s">
        <v>1325</v>
      </c>
      <c r="D1685" s="1" t="s">
        <v>26</v>
      </c>
      <c r="E1685" s="1">
        <v>6</v>
      </c>
      <c r="F1685" s="1">
        <v>3</v>
      </c>
      <c r="G1685" s="1">
        <v>1</v>
      </c>
      <c r="H1685" s="1" t="s">
        <v>3292</v>
      </c>
      <c r="I1685" s="1"/>
      <c r="K1685" s="1">
        <v>61</v>
      </c>
      <c r="L1685" s="5" t="str">
        <f t="shared" si="1"/>
        <v>Kamila Fančovičová (61 r.)</v>
      </c>
      <c r="M1685" t="str">
        <f t="shared" si="2"/>
        <v>Fančovičová</v>
      </c>
      <c r="N1685" s="8"/>
    </row>
    <row r="1686" spans="1:14" ht="12.75" hidden="1">
      <c r="A1686" s="1" t="str">
        <f t="shared" si="0"/>
        <v>Dubnica nad VáhomPoslanec2</v>
      </c>
      <c r="B1686" s="1" t="s">
        <v>1325</v>
      </c>
      <c r="D1686" s="1" t="s">
        <v>26</v>
      </c>
      <c r="E1686" s="1">
        <v>6</v>
      </c>
      <c r="F1686" s="1">
        <v>3</v>
      </c>
      <c r="G1686" s="1">
        <v>2</v>
      </c>
      <c r="H1686" s="1" t="s">
        <v>3294</v>
      </c>
      <c r="I1686" s="1"/>
      <c r="K1686" s="1">
        <v>45</v>
      </c>
      <c r="L1686" s="5" t="str">
        <f t="shared" si="1"/>
        <v>Rastislav Hrbáček (45 r.)</v>
      </c>
      <c r="M1686" t="str">
        <f t="shared" si="2"/>
        <v>Hrbáček</v>
      </c>
      <c r="N1686" s="8"/>
    </row>
    <row r="1687" spans="1:14" ht="12.75" hidden="1">
      <c r="A1687" s="1" t="str">
        <f t="shared" si="0"/>
        <v>Dubnica nad VáhomPoslanec3</v>
      </c>
      <c r="B1687" s="1" t="s">
        <v>1325</v>
      </c>
      <c r="D1687" s="1" t="s">
        <v>26</v>
      </c>
      <c r="E1687" s="1">
        <v>6</v>
      </c>
      <c r="F1687" s="1">
        <v>3</v>
      </c>
      <c r="G1687" s="1">
        <v>3</v>
      </c>
      <c r="H1687" s="1" t="s">
        <v>3297</v>
      </c>
      <c r="I1687" s="1" t="s">
        <v>28</v>
      </c>
      <c r="K1687" s="1">
        <v>41</v>
      </c>
      <c r="L1687" s="5" t="str">
        <f t="shared" si="1"/>
        <v>Mgr. Peter Liška (41 r.)</v>
      </c>
      <c r="M1687" t="str">
        <f t="shared" si="2"/>
        <v>Liška</v>
      </c>
      <c r="N1687" s="8"/>
    </row>
    <row r="1688" spans="1:14" ht="12.75" hidden="1">
      <c r="A1688" s="1" t="str">
        <f t="shared" si="0"/>
        <v>Dubnica nad VáhomPoslanec4</v>
      </c>
      <c r="B1688" s="1" t="s">
        <v>1325</v>
      </c>
      <c r="D1688" s="1" t="s">
        <v>26</v>
      </c>
      <c r="E1688" s="1">
        <v>6</v>
      </c>
      <c r="F1688" s="1">
        <v>3</v>
      </c>
      <c r="G1688" s="1">
        <v>4</v>
      </c>
      <c r="H1688" s="1" t="s">
        <v>3301</v>
      </c>
      <c r="I1688" s="1" t="s">
        <v>48</v>
      </c>
      <c r="K1688" s="1">
        <v>28</v>
      </c>
      <c r="L1688" s="5" t="str">
        <f t="shared" si="1"/>
        <v>JUDr. Ivana Melicherová (28 r.)</v>
      </c>
      <c r="M1688" t="str">
        <f t="shared" si="2"/>
        <v>Melicherová</v>
      </c>
      <c r="N1688" s="8"/>
    </row>
    <row r="1689" spans="1:14" ht="12.75" hidden="1">
      <c r="A1689" s="1" t="str">
        <f t="shared" si="0"/>
        <v>Dubnica nad VáhomPoslanec5</v>
      </c>
      <c r="B1689" s="1" t="s">
        <v>1325</v>
      </c>
      <c r="D1689" s="1" t="s">
        <v>26</v>
      </c>
      <c r="E1689" s="1">
        <v>6</v>
      </c>
      <c r="F1689" s="1">
        <v>3</v>
      </c>
      <c r="G1689" s="1">
        <v>5</v>
      </c>
      <c r="H1689" s="1" t="s">
        <v>3302</v>
      </c>
      <c r="I1689" s="1" t="s">
        <v>21</v>
      </c>
      <c r="K1689" s="1">
        <v>56</v>
      </c>
      <c r="L1689" s="5" t="str">
        <f t="shared" si="1"/>
        <v>Ing. Anton Rebro (56 r.)</v>
      </c>
      <c r="M1689" t="str">
        <f t="shared" si="2"/>
        <v>Rebro</v>
      </c>
      <c r="N1689" s="8"/>
    </row>
    <row r="1690" spans="1:14" ht="12.75" hidden="1">
      <c r="A1690" s="1" t="str">
        <f t="shared" si="0"/>
        <v>Dubnica nad VáhomPoslanec6</v>
      </c>
      <c r="B1690" s="1" t="s">
        <v>1325</v>
      </c>
      <c r="D1690" s="1" t="s">
        <v>26</v>
      </c>
      <c r="E1690" s="1">
        <v>6</v>
      </c>
      <c r="F1690" s="1">
        <v>3</v>
      </c>
      <c r="G1690" s="1">
        <v>6</v>
      </c>
      <c r="H1690" s="1" t="s">
        <v>3305</v>
      </c>
      <c r="I1690" s="1"/>
      <c r="K1690" s="1">
        <v>47</v>
      </c>
      <c r="L1690" s="5" t="str">
        <f t="shared" si="1"/>
        <v>Mário Rybár (47 r.)</v>
      </c>
      <c r="M1690" t="str">
        <f t="shared" si="2"/>
        <v>Rybár</v>
      </c>
      <c r="N1690" s="8"/>
    </row>
    <row r="1691" spans="1:14" ht="12.75" hidden="1">
      <c r="A1691" s="1" t="str">
        <f t="shared" si="0"/>
        <v>Dubnica nad VáhomPoslanec7</v>
      </c>
      <c r="B1691" s="1" t="s">
        <v>1325</v>
      </c>
      <c r="D1691" s="1" t="s">
        <v>26</v>
      </c>
      <c r="E1691" s="1">
        <v>6</v>
      </c>
      <c r="F1691" s="1">
        <v>3</v>
      </c>
      <c r="G1691" s="1">
        <v>7</v>
      </c>
      <c r="H1691" s="1" t="s">
        <v>3308</v>
      </c>
      <c r="I1691" s="1" t="s">
        <v>21</v>
      </c>
      <c r="K1691" s="1">
        <v>63</v>
      </c>
      <c r="L1691" s="5" t="str">
        <f t="shared" si="1"/>
        <v>Ing. Emil Suchánek (63 r.)</v>
      </c>
      <c r="M1691" t="str">
        <f t="shared" si="2"/>
        <v>Suchánek</v>
      </c>
      <c r="N1691" s="8"/>
    </row>
    <row r="1692" spans="1:14" ht="12.75" hidden="1">
      <c r="A1692" s="1" t="str">
        <f t="shared" si="0"/>
        <v>Dubnica nad VáhomPoslanec8</v>
      </c>
      <c r="B1692" s="1" t="s">
        <v>1325</v>
      </c>
      <c r="D1692" s="1" t="s">
        <v>26</v>
      </c>
      <c r="E1692" s="1">
        <v>6</v>
      </c>
      <c r="F1692" s="1">
        <v>3</v>
      </c>
      <c r="G1692" s="1">
        <v>8</v>
      </c>
      <c r="H1692" s="1" t="s">
        <v>3311</v>
      </c>
      <c r="I1692" s="1"/>
      <c r="K1692" s="1">
        <v>74</v>
      </c>
      <c r="L1692" s="5" t="str">
        <f t="shared" si="1"/>
        <v>Karol Šlesar (74 r.)</v>
      </c>
      <c r="M1692" t="str">
        <f t="shared" si="2"/>
        <v>Šlesar</v>
      </c>
      <c r="N1692" s="8"/>
    </row>
    <row r="1693" spans="1:14" ht="12.75" hidden="1">
      <c r="A1693" s="1" t="str">
        <f t="shared" si="0"/>
        <v>Dubnica nad VáhomPoslanec9</v>
      </c>
      <c r="B1693" s="1" t="s">
        <v>1325</v>
      </c>
      <c r="D1693" s="1" t="s">
        <v>26</v>
      </c>
      <c r="E1693" s="1">
        <v>6</v>
      </c>
      <c r="F1693" s="1">
        <v>3</v>
      </c>
      <c r="G1693" s="1">
        <v>9</v>
      </c>
      <c r="H1693" s="1" t="s">
        <v>3313</v>
      </c>
      <c r="I1693" s="1" t="s">
        <v>21</v>
      </c>
      <c r="K1693" s="1">
        <v>63</v>
      </c>
      <c r="L1693" s="5" t="str">
        <f t="shared" si="1"/>
        <v>Ing. Václav Števko (63 r.)</v>
      </c>
      <c r="M1693" t="str">
        <f t="shared" si="2"/>
        <v>Števko</v>
      </c>
      <c r="N1693" s="8"/>
    </row>
    <row r="1694" spans="1:14" ht="12.75" hidden="1">
      <c r="A1694" s="1" t="str">
        <f t="shared" si="0"/>
        <v>Dubnica nad VáhomPoslanec10</v>
      </c>
      <c r="B1694" s="1" t="s">
        <v>1325</v>
      </c>
      <c r="D1694" s="1" t="s">
        <v>26</v>
      </c>
      <c r="E1694" s="1">
        <v>6</v>
      </c>
      <c r="F1694" s="1">
        <v>3</v>
      </c>
      <c r="G1694" s="1">
        <v>10</v>
      </c>
      <c r="H1694" s="1" t="s">
        <v>3316</v>
      </c>
      <c r="I1694" s="1" t="s">
        <v>23</v>
      </c>
      <c r="K1694" s="1">
        <v>39</v>
      </c>
      <c r="L1694" s="5" t="str">
        <f t="shared" si="1"/>
        <v>MUDr. Ján Tholt (39 r.)</v>
      </c>
      <c r="M1694" t="str">
        <f t="shared" si="2"/>
        <v>Tholt</v>
      </c>
      <c r="N1694" s="8"/>
    </row>
    <row r="1695" spans="1:14" ht="12.75" hidden="1">
      <c r="A1695" s="1" t="str">
        <f t="shared" si="0"/>
        <v>Dubnica nad VáhomPoslanec11</v>
      </c>
      <c r="B1695" s="1" t="s">
        <v>1325</v>
      </c>
      <c r="D1695" s="1" t="s">
        <v>26</v>
      </c>
      <c r="E1695" s="1">
        <v>6</v>
      </c>
      <c r="F1695" s="1">
        <v>3</v>
      </c>
      <c r="G1695" s="1">
        <v>11</v>
      </c>
      <c r="H1695" s="1" t="s">
        <v>3319</v>
      </c>
      <c r="I1695" s="1" t="s">
        <v>21</v>
      </c>
      <c r="K1695" s="1">
        <v>35</v>
      </c>
      <c r="L1695" s="5" t="str">
        <f t="shared" si="1"/>
        <v>Ing. Tomáš Truchlý (35 r.)</v>
      </c>
      <c r="M1695" t="str">
        <f t="shared" si="2"/>
        <v>Truchlý</v>
      </c>
      <c r="N1695" s="8"/>
    </row>
    <row r="1696" spans="1:14" ht="12.75" hidden="1">
      <c r="A1696" s="1" t="str">
        <f t="shared" si="0"/>
        <v>Dubnica nad VáhomPoslanec1</v>
      </c>
      <c r="B1696" s="1" t="s">
        <v>1325</v>
      </c>
      <c r="D1696" s="1" t="s">
        <v>26</v>
      </c>
      <c r="E1696" s="1">
        <v>7</v>
      </c>
      <c r="F1696" s="1">
        <v>3</v>
      </c>
      <c r="G1696" s="1">
        <v>1</v>
      </c>
      <c r="H1696" s="1" t="s">
        <v>3323</v>
      </c>
      <c r="I1696" s="1" t="s">
        <v>39</v>
      </c>
      <c r="K1696" s="1">
        <v>44</v>
      </c>
      <c r="L1696" s="5" t="str">
        <f t="shared" si="1"/>
        <v>Bc. Ľuboš Andel (44 r.)</v>
      </c>
      <c r="M1696" t="str">
        <f t="shared" si="2"/>
        <v>Andel</v>
      </c>
      <c r="N1696" s="8"/>
    </row>
    <row r="1697" spans="1:14" ht="12.75" hidden="1">
      <c r="A1697" s="1" t="str">
        <f t="shared" si="0"/>
        <v>Dubnica nad VáhomPoslanec2</v>
      </c>
      <c r="B1697" s="1" t="s">
        <v>1325</v>
      </c>
      <c r="D1697" s="1" t="s">
        <v>26</v>
      </c>
      <c r="E1697" s="1">
        <v>7</v>
      </c>
      <c r="F1697" s="1">
        <v>3</v>
      </c>
      <c r="G1697" s="1">
        <v>2</v>
      </c>
      <c r="H1697" s="1" t="s">
        <v>3326</v>
      </c>
      <c r="I1697" s="1" t="s">
        <v>39</v>
      </c>
      <c r="K1697" s="1">
        <v>24</v>
      </c>
      <c r="L1697" s="5" t="str">
        <f t="shared" si="1"/>
        <v>Bc. Andrea Blajsková (24 r.)</v>
      </c>
      <c r="M1697" t="str">
        <f t="shared" si="2"/>
        <v>Blajsková</v>
      </c>
      <c r="N1697" s="8"/>
    </row>
    <row r="1698" spans="1:14" ht="12.75" hidden="1">
      <c r="A1698" s="1" t="str">
        <f t="shared" si="0"/>
        <v>Dubnica nad VáhomPoslanec3</v>
      </c>
      <c r="B1698" s="1" t="s">
        <v>1325</v>
      </c>
      <c r="D1698" s="1" t="s">
        <v>26</v>
      </c>
      <c r="E1698" s="1">
        <v>7</v>
      </c>
      <c r="F1698" s="1">
        <v>3</v>
      </c>
      <c r="G1698" s="1">
        <v>3</v>
      </c>
      <c r="H1698" s="1" t="s">
        <v>3329</v>
      </c>
      <c r="I1698" s="1" t="s">
        <v>28</v>
      </c>
      <c r="K1698" s="1">
        <v>50</v>
      </c>
      <c r="L1698" s="5" t="str">
        <f t="shared" si="1"/>
        <v>Mgr. Janka Bublová (50 r.)</v>
      </c>
      <c r="M1698" t="str">
        <f t="shared" si="2"/>
        <v>Bublová</v>
      </c>
      <c r="N1698" s="8"/>
    </row>
    <row r="1699" spans="1:14" ht="12.75" hidden="1">
      <c r="A1699" s="1" t="str">
        <f t="shared" si="0"/>
        <v>Dubnica nad VáhomPoslanec4</v>
      </c>
      <c r="B1699" s="1" t="s">
        <v>1325</v>
      </c>
      <c r="D1699" s="1" t="s">
        <v>26</v>
      </c>
      <c r="E1699" s="1">
        <v>7</v>
      </c>
      <c r="F1699" s="1">
        <v>3</v>
      </c>
      <c r="G1699" s="1">
        <v>4</v>
      </c>
      <c r="H1699" s="1" t="s">
        <v>3332</v>
      </c>
      <c r="I1699" s="1"/>
      <c r="K1699" s="1">
        <v>44</v>
      </c>
      <c r="L1699" s="5" t="str">
        <f t="shared" si="1"/>
        <v>Adrián Gazdík (44 r.)</v>
      </c>
      <c r="M1699" t="str">
        <f t="shared" si="2"/>
        <v>Gazdík</v>
      </c>
      <c r="N1699" s="8"/>
    </row>
    <row r="1700" spans="1:14" ht="12.75" hidden="1">
      <c r="A1700" s="1" t="str">
        <f t="shared" si="0"/>
        <v>Dubnica nad VáhomPoslanec5</v>
      </c>
      <c r="B1700" s="1" t="s">
        <v>1325</v>
      </c>
      <c r="D1700" s="1" t="s">
        <v>26</v>
      </c>
      <c r="E1700" s="1">
        <v>7</v>
      </c>
      <c r="F1700" s="1">
        <v>3</v>
      </c>
      <c r="G1700" s="1">
        <v>5</v>
      </c>
      <c r="H1700" s="1" t="s">
        <v>3334</v>
      </c>
      <c r="I1700" s="1"/>
      <c r="K1700" s="1">
        <v>33</v>
      </c>
      <c r="L1700" s="5" t="str">
        <f t="shared" si="1"/>
        <v>Norbert Krišanda (33 r.)</v>
      </c>
      <c r="M1700" t="str">
        <f t="shared" si="2"/>
        <v>Krišanda</v>
      </c>
      <c r="N1700" s="8"/>
    </row>
    <row r="1701" spans="1:14" ht="12.75" hidden="1">
      <c r="A1701" s="1" t="str">
        <f t="shared" si="0"/>
        <v>Dubnica nad VáhomPoslanec6</v>
      </c>
      <c r="B1701" s="1" t="s">
        <v>1325</v>
      </c>
      <c r="D1701" s="1" t="s">
        <v>26</v>
      </c>
      <c r="E1701" s="1">
        <v>7</v>
      </c>
      <c r="F1701" s="1">
        <v>3</v>
      </c>
      <c r="G1701" s="1">
        <v>6</v>
      </c>
      <c r="H1701" s="1" t="s">
        <v>3336</v>
      </c>
      <c r="I1701" s="1"/>
      <c r="K1701" s="1">
        <v>42</v>
      </c>
      <c r="L1701" s="5" t="str">
        <f t="shared" si="1"/>
        <v>Ján Kvasnička (42 r.)</v>
      </c>
      <c r="M1701" t="str">
        <f t="shared" si="2"/>
        <v>Kvasnička</v>
      </c>
      <c r="N1701" s="8"/>
    </row>
    <row r="1702" spans="1:14" ht="12.75" hidden="1">
      <c r="A1702" s="1" t="str">
        <f t="shared" si="0"/>
        <v>Dubnica nad VáhomPoslanec7</v>
      </c>
      <c r="B1702" s="1" t="s">
        <v>1325</v>
      </c>
      <c r="D1702" s="1" t="s">
        <v>26</v>
      </c>
      <c r="E1702" s="1">
        <v>7</v>
      </c>
      <c r="F1702" s="1">
        <v>3</v>
      </c>
      <c r="G1702" s="1">
        <v>7</v>
      </c>
      <c r="H1702" s="1" t="s">
        <v>3339</v>
      </c>
      <c r="I1702" s="1" t="s">
        <v>39</v>
      </c>
      <c r="J1702" s="1" t="s">
        <v>3191</v>
      </c>
      <c r="K1702" s="1">
        <v>37</v>
      </c>
      <c r="L1702" s="5" t="str">
        <f t="shared" si="1"/>
        <v>Bc. Viera Muntágová DiS. art. (37 r.)</v>
      </c>
      <c r="M1702" t="str">
        <f t="shared" si="2"/>
        <v>Muntágová</v>
      </c>
      <c r="N1702" s="8"/>
    </row>
    <row r="1703" spans="1:14" ht="12.75" hidden="1">
      <c r="A1703" s="1" t="str">
        <f t="shared" si="0"/>
        <v>Dubnica nad VáhomPoslanec8</v>
      </c>
      <c r="B1703" s="1" t="s">
        <v>1325</v>
      </c>
      <c r="D1703" s="1" t="s">
        <v>26</v>
      </c>
      <c r="E1703" s="1">
        <v>7</v>
      </c>
      <c r="F1703" s="1">
        <v>3</v>
      </c>
      <c r="G1703" s="1">
        <v>8</v>
      </c>
      <c r="H1703" s="1" t="s">
        <v>3342</v>
      </c>
      <c r="I1703" s="1"/>
      <c r="K1703" s="1">
        <v>42</v>
      </c>
      <c r="L1703" s="5" t="str">
        <f t="shared" si="1"/>
        <v>Martin Rehák (42 r.)</v>
      </c>
      <c r="M1703" t="str">
        <f t="shared" si="2"/>
        <v>Rehák</v>
      </c>
      <c r="N1703" s="8"/>
    </row>
    <row r="1704" spans="1:14" ht="12.75" hidden="1">
      <c r="A1704" s="1" t="str">
        <f t="shared" si="0"/>
        <v>Dubnica nad VáhomPoslanec9</v>
      </c>
      <c r="B1704" s="1" t="s">
        <v>1325</v>
      </c>
      <c r="D1704" s="1" t="s">
        <v>26</v>
      </c>
      <c r="E1704" s="1">
        <v>7</v>
      </c>
      <c r="F1704" s="1">
        <v>3</v>
      </c>
      <c r="G1704" s="1">
        <v>9</v>
      </c>
      <c r="H1704" s="1" t="s">
        <v>3344</v>
      </c>
      <c r="I1704" s="1" t="s">
        <v>21</v>
      </c>
      <c r="K1704" s="1">
        <v>57</v>
      </c>
      <c r="L1704" s="5" t="str">
        <f t="shared" si="1"/>
        <v>Ing. Viera Rojkovičová (57 r.)</v>
      </c>
      <c r="M1704" t="str">
        <f t="shared" si="2"/>
        <v>Rojkovičová</v>
      </c>
      <c r="N1704" s="8"/>
    </row>
    <row r="1705" spans="1:14" ht="12.75" hidden="1">
      <c r="A1705" s="1" t="str">
        <f t="shared" si="0"/>
        <v>Dubnica nad VáhomPoslanec10</v>
      </c>
      <c r="B1705" s="1" t="s">
        <v>1325</v>
      </c>
      <c r="D1705" s="1" t="s">
        <v>26</v>
      </c>
      <c r="E1705" s="1">
        <v>7</v>
      </c>
      <c r="F1705" s="1">
        <v>3</v>
      </c>
      <c r="G1705" s="1">
        <v>10</v>
      </c>
      <c r="H1705" s="1" t="s">
        <v>3347</v>
      </c>
      <c r="I1705" s="1" t="s">
        <v>21</v>
      </c>
      <c r="K1705" s="1">
        <v>66</v>
      </c>
      <c r="L1705" s="5" t="str">
        <f t="shared" si="1"/>
        <v>Ing. Jozef Uhlík (66 r.)</v>
      </c>
      <c r="M1705" t="str">
        <f t="shared" si="2"/>
        <v>Uhlík</v>
      </c>
      <c r="N1705" s="8"/>
    </row>
    <row r="1706" spans="1:14" ht="12.75" hidden="1">
      <c r="A1706" s="1" t="str">
        <f t="shared" si="0"/>
        <v>Dubnica nad VáhomPoslanec11</v>
      </c>
      <c r="B1706" s="1" t="s">
        <v>1325</v>
      </c>
      <c r="D1706" s="1" t="s">
        <v>26</v>
      </c>
      <c r="E1706" s="1">
        <v>7</v>
      </c>
      <c r="F1706" s="1">
        <v>3</v>
      </c>
      <c r="G1706" s="1">
        <v>11</v>
      </c>
      <c r="H1706" s="1" t="s">
        <v>3349</v>
      </c>
      <c r="I1706" s="1"/>
      <c r="K1706" s="1">
        <v>59</v>
      </c>
      <c r="L1706" s="5" t="str">
        <f t="shared" si="1"/>
        <v>Radoslav Žáček (59 r.)</v>
      </c>
      <c r="M1706" t="str">
        <f t="shared" si="2"/>
        <v>Žáček</v>
      </c>
      <c r="N1706" s="8"/>
    </row>
    <row r="1707" spans="1:14" ht="12.75" hidden="1">
      <c r="A1707" s="1" t="str">
        <f t="shared" si="0"/>
        <v>Dubnica nad VáhomPoslanec1</v>
      </c>
      <c r="B1707" s="1" t="s">
        <v>1325</v>
      </c>
      <c r="D1707" s="1" t="s">
        <v>26</v>
      </c>
      <c r="E1707" s="1">
        <v>8</v>
      </c>
      <c r="F1707" s="1">
        <v>1</v>
      </c>
      <c r="G1707" s="1">
        <v>1</v>
      </c>
      <c r="H1707" s="1" t="s">
        <v>3351</v>
      </c>
      <c r="I1707" s="1" t="s">
        <v>21</v>
      </c>
      <c r="K1707" s="1">
        <v>50</v>
      </c>
      <c r="L1707" s="5" t="str">
        <f t="shared" si="1"/>
        <v>Ing. Marian Bielik (50 r.)</v>
      </c>
      <c r="M1707" t="str">
        <f t="shared" si="2"/>
        <v>Bielik</v>
      </c>
      <c r="N1707" s="8"/>
    </row>
    <row r="1708" spans="1:14" ht="12.75" hidden="1">
      <c r="A1708" s="1" t="str">
        <f t="shared" si="0"/>
        <v>Dubnica nad VáhomPoslanec2</v>
      </c>
      <c r="B1708" s="1" t="s">
        <v>1325</v>
      </c>
      <c r="D1708" s="1" t="s">
        <v>26</v>
      </c>
      <c r="E1708" s="1">
        <v>8</v>
      </c>
      <c r="F1708" s="1">
        <v>1</v>
      </c>
      <c r="G1708" s="1">
        <v>2</v>
      </c>
      <c r="H1708" s="1" t="s">
        <v>3354</v>
      </c>
      <c r="I1708" s="1" t="s">
        <v>21</v>
      </c>
      <c r="K1708" s="1">
        <v>35</v>
      </c>
      <c r="L1708" s="5" t="str">
        <f t="shared" si="1"/>
        <v>Ing. Igor Loduha (35 r.)</v>
      </c>
      <c r="M1708" t="str">
        <f t="shared" si="2"/>
        <v>Loduha</v>
      </c>
      <c r="N1708" s="8"/>
    </row>
    <row r="1709" spans="1:14" ht="12.75" hidden="1">
      <c r="A1709" s="1" t="str">
        <f t="shared" si="0"/>
        <v>Dubnica nad VáhomPoslanec3</v>
      </c>
      <c r="B1709" s="1" t="s">
        <v>1325</v>
      </c>
      <c r="D1709" s="1" t="s">
        <v>26</v>
      </c>
      <c r="E1709" s="1">
        <v>8</v>
      </c>
      <c r="F1709" s="1">
        <v>1</v>
      </c>
      <c r="G1709" s="1">
        <v>3</v>
      </c>
      <c r="H1709" s="1" t="s">
        <v>3356</v>
      </c>
      <c r="I1709" s="1"/>
      <c r="K1709" s="1">
        <v>38</v>
      </c>
      <c r="L1709" s="5" t="str">
        <f t="shared" si="1"/>
        <v>Miroslav Sečany (38 r.)</v>
      </c>
      <c r="M1709" t="str">
        <f t="shared" si="2"/>
        <v>Sečany</v>
      </c>
      <c r="N1709" s="8"/>
    </row>
    <row r="1710" spans="1:14" ht="12.75" hidden="1">
      <c r="A1710" s="1" t="str">
        <f t="shared" si="0"/>
        <v>FiľakovoPrimátor1</v>
      </c>
      <c r="B1710" s="1" t="s">
        <v>1477</v>
      </c>
      <c r="D1710" s="1" t="s">
        <v>19</v>
      </c>
      <c r="E1710" s="1">
        <v>0</v>
      </c>
      <c r="F1710" s="1">
        <v>1</v>
      </c>
      <c r="G1710" s="1">
        <v>1</v>
      </c>
      <c r="H1710" s="1" t="s">
        <v>3358</v>
      </c>
      <c r="I1710" s="1" t="s">
        <v>28</v>
      </c>
      <c r="J1710" s="1" t="s">
        <v>42</v>
      </c>
      <c r="K1710" s="1">
        <v>39</v>
      </c>
      <c r="L1710" s="5" t="str">
        <f t="shared" si="1"/>
        <v>Mgr. Attila Agócs PhD. (39 r.)</v>
      </c>
      <c r="M1710" t="str">
        <f t="shared" si="2"/>
        <v>Agócs</v>
      </c>
      <c r="N1710" s="8"/>
    </row>
    <row r="1711" spans="1:14" ht="12.75" hidden="1">
      <c r="A1711" s="1" t="str">
        <f t="shared" si="0"/>
        <v>FiľakovoPoslanec1</v>
      </c>
      <c r="B1711" s="1" t="s">
        <v>1477</v>
      </c>
      <c r="D1711" s="1" t="s">
        <v>26</v>
      </c>
      <c r="E1711" s="1">
        <v>1</v>
      </c>
      <c r="F1711" s="1">
        <v>5</v>
      </c>
      <c r="G1711" s="1">
        <v>1</v>
      </c>
      <c r="H1711" s="1" t="s">
        <v>3360</v>
      </c>
      <c r="I1711" s="1" t="s">
        <v>39</v>
      </c>
      <c r="K1711" s="1">
        <v>55</v>
      </c>
      <c r="L1711" s="5" t="str">
        <f t="shared" si="1"/>
        <v>Bc. Zoltán Balog (55 r.)</v>
      </c>
      <c r="M1711" t="str">
        <f t="shared" si="2"/>
        <v>Balog</v>
      </c>
      <c r="N1711" s="8"/>
    </row>
    <row r="1712" spans="1:14" ht="12.75" hidden="1">
      <c r="A1712" s="1" t="str">
        <f t="shared" si="0"/>
        <v>FiľakovoPoslanec2</v>
      </c>
      <c r="B1712" s="1" t="s">
        <v>1477</v>
      </c>
      <c r="D1712" s="1" t="s">
        <v>26</v>
      </c>
      <c r="E1712" s="1">
        <v>1</v>
      </c>
      <c r="F1712" s="1">
        <v>5</v>
      </c>
      <c r="G1712" s="1">
        <v>2</v>
      </c>
      <c r="H1712" s="1" t="s">
        <v>3363</v>
      </c>
      <c r="I1712" s="1" t="s">
        <v>28</v>
      </c>
      <c r="K1712" s="1">
        <v>35</v>
      </c>
      <c r="L1712" s="5" t="str">
        <f t="shared" si="1"/>
        <v>Mgr. Csaba Bauček (35 r.)</v>
      </c>
      <c r="M1712" t="str">
        <f t="shared" si="2"/>
        <v>Bauček</v>
      </c>
      <c r="N1712" s="8"/>
    </row>
    <row r="1713" spans="1:14" ht="12.75" hidden="1">
      <c r="A1713" s="1" t="str">
        <f t="shared" si="0"/>
        <v>FiľakovoPoslanec3</v>
      </c>
      <c r="B1713" s="1" t="s">
        <v>1477</v>
      </c>
      <c r="D1713" s="1" t="s">
        <v>26</v>
      </c>
      <c r="E1713" s="1">
        <v>1</v>
      </c>
      <c r="F1713" s="1">
        <v>5</v>
      </c>
      <c r="G1713" s="1">
        <v>3</v>
      </c>
      <c r="H1713" s="1" t="s">
        <v>3365</v>
      </c>
      <c r="I1713" s="1" t="s">
        <v>3366</v>
      </c>
      <c r="K1713" s="1">
        <v>58</v>
      </c>
      <c r="L1713" s="5" t="str">
        <f t="shared" si="1"/>
        <v>Mgr Magdaléna Bábelová (58 r.)</v>
      </c>
      <c r="M1713" t="str">
        <f t="shared" si="2"/>
        <v>Bábelová</v>
      </c>
      <c r="N1713" s="8"/>
    </row>
    <row r="1714" spans="1:14" ht="12.75" hidden="1">
      <c r="A1714" s="1" t="str">
        <f t="shared" si="0"/>
        <v>FiľakovoPoslanec4</v>
      </c>
      <c r="B1714" s="1" t="s">
        <v>1477</v>
      </c>
      <c r="D1714" s="1" t="s">
        <v>26</v>
      </c>
      <c r="E1714" s="1">
        <v>1</v>
      </c>
      <c r="F1714" s="1">
        <v>5</v>
      </c>
      <c r="G1714" s="1">
        <v>4</v>
      </c>
      <c r="H1714" s="1" t="s">
        <v>3369</v>
      </c>
      <c r="I1714" s="1" t="s">
        <v>21</v>
      </c>
      <c r="K1714" s="1">
        <v>54</v>
      </c>
      <c r="L1714" s="5" t="str">
        <f t="shared" si="1"/>
        <v>Ing. Róbert Belko (54 r.)</v>
      </c>
      <c r="M1714" t="str">
        <f t="shared" si="2"/>
        <v>Belko</v>
      </c>
      <c r="N1714" s="8"/>
    </row>
    <row r="1715" spans="1:14" ht="12.75" hidden="1">
      <c r="A1715" s="1" t="str">
        <f t="shared" si="0"/>
        <v>FiľakovoPoslanec5</v>
      </c>
      <c r="B1715" s="1" t="s">
        <v>1477</v>
      </c>
      <c r="D1715" s="1" t="s">
        <v>26</v>
      </c>
      <c r="E1715" s="1">
        <v>1</v>
      </c>
      <c r="F1715" s="1">
        <v>5</v>
      </c>
      <c r="G1715" s="1">
        <v>5</v>
      </c>
      <c r="H1715" s="1" t="s">
        <v>3372</v>
      </c>
      <c r="I1715" s="1"/>
      <c r="K1715" s="1">
        <v>47</v>
      </c>
      <c r="L1715" s="5" t="str">
        <f t="shared" si="1"/>
        <v>Zsolt Csík (47 r.)</v>
      </c>
      <c r="M1715" t="str">
        <f t="shared" si="2"/>
        <v>Csík</v>
      </c>
      <c r="N1715" s="8"/>
    </row>
    <row r="1716" spans="1:14" ht="12.75" hidden="1">
      <c r="A1716" s="1" t="str">
        <f t="shared" si="0"/>
        <v>FiľakovoPoslanec6</v>
      </c>
      <c r="B1716" s="1" t="s">
        <v>1477</v>
      </c>
      <c r="D1716" s="1" t="s">
        <v>26</v>
      </c>
      <c r="E1716" s="1">
        <v>1</v>
      </c>
      <c r="F1716" s="1">
        <v>5</v>
      </c>
      <c r="G1716" s="1">
        <v>6</v>
      </c>
      <c r="H1716" s="1" t="s">
        <v>3375</v>
      </c>
      <c r="I1716" s="1"/>
      <c r="K1716" s="1">
        <v>60</v>
      </c>
      <c r="L1716" s="5" t="str">
        <f t="shared" si="1"/>
        <v>Tibor Czupper (60 r.)</v>
      </c>
      <c r="M1716" t="str">
        <f t="shared" si="2"/>
        <v>Czupper</v>
      </c>
      <c r="N1716" s="8"/>
    </row>
    <row r="1717" spans="1:14" ht="12.75" hidden="1">
      <c r="A1717" s="1" t="str">
        <f t="shared" si="0"/>
        <v>FiľakovoPoslanec7</v>
      </c>
      <c r="B1717" s="1" t="s">
        <v>1477</v>
      </c>
      <c r="D1717" s="1" t="s">
        <v>26</v>
      </c>
      <c r="E1717" s="1">
        <v>1</v>
      </c>
      <c r="F1717" s="1">
        <v>5</v>
      </c>
      <c r="G1717" s="1">
        <v>7</v>
      </c>
      <c r="H1717" s="1" t="s">
        <v>3378</v>
      </c>
      <c r="I1717" s="1"/>
      <c r="K1717" s="1">
        <v>42</v>
      </c>
      <c r="L1717" s="5" t="str">
        <f t="shared" si="1"/>
        <v>Anita Fandáková (42 r.)</v>
      </c>
      <c r="M1717" t="str">
        <f t="shared" si="2"/>
        <v>Fandáková</v>
      </c>
      <c r="N1717" s="8"/>
    </row>
    <row r="1718" spans="1:14" ht="12.75" hidden="1">
      <c r="A1718" s="1" t="str">
        <f t="shared" si="0"/>
        <v>FiľakovoPoslanec8</v>
      </c>
      <c r="B1718" s="1" t="s">
        <v>1477</v>
      </c>
      <c r="D1718" s="1" t="s">
        <v>26</v>
      </c>
      <c r="E1718" s="1">
        <v>1</v>
      </c>
      <c r="F1718" s="1">
        <v>5</v>
      </c>
      <c r="G1718" s="1">
        <v>8</v>
      </c>
      <c r="H1718" s="1" t="s">
        <v>3381</v>
      </c>
      <c r="I1718" s="1" t="s">
        <v>21</v>
      </c>
      <c r="K1718" s="1">
        <v>56</v>
      </c>
      <c r="L1718" s="5" t="str">
        <f t="shared" si="1"/>
        <v>Ing. Ladislav Fehér (56 r.)</v>
      </c>
      <c r="M1718" t="str">
        <f t="shared" si="2"/>
        <v>Fehér</v>
      </c>
      <c r="N1718" s="8"/>
    </row>
    <row r="1719" spans="1:14" ht="12.75" hidden="1">
      <c r="A1719" s="1" t="str">
        <f t="shared" si="0"/>
        <v>FiľakovoPoslanec9</v>
      </c>
      <c r="B1719" s="1" t="s">
        <v>1477</v>
      </c>
      <c r="D1719" s="1" t="s">
        <v>26</v>
      </c>
      <c r="E1719" s="1">
        <v>1</v>
      </c>
      <c r="F1719" s="1">
        <v>5</v>
      </c>
      <c r="G1719" s="1">
        <v>9</v>
      </c>
      <c r="H1719" s="1" t="s">
        <v>3383</v>
      </c>
      <c r="I1719" s="1"/>
      <c r="K1719" s="1">
        <v>57</v>
      </c>
      <c r="L1719" s="5" t="str">
        <f t="shared" si="1"/>
        <v>Július Jakub (57 r.)</v>
      </c>
      <c r="M1719" t="str">
        <f t="shared" si="2"/>
        <v>Jakub</v>
      </c>
      <c r="N1719" s="8"/>
    </row>
    <row r="1720" spans="1:14" ht="12.75" hidden="1">
      <c r="A1720" s="1" t="str">
        <f t="shared" si="0"/>
        <v>FiľakovoPoslanec10</v>
      </c>
      <c r="B1720" s="1" t="s">
        <v>1477</v>
      </c>
      <c r="D1720" s="1" t="s">
        <v>26</v>
      </c>
      <c r="E1720" s="1">
        <v>1</v>
      </c>
      <c r="F1720" s="1">
        <v>5</v>
      </c>
      <c r="G1720" s="1">
        <v>10</v>
      </c>
      <c r="H1720" s="1" t="s">
        <v>3386</v>
      </c>
      <c r="I1720" s="1" t="s">
        <v>39</v>
      </c>
      <c r="K1720" s="1">
        <v>55</v>
      </c>
      <c r="L1720" s="5" t="str">
        <f t="shared" si="1"/>
        <v>Bc. Pavel Kaško (55 r.)</v>
      </c>
      <c r="M1720" t="str">
        <f t="shared" si="2"/>
        <v>Kaško</v>
      </c>
      <c r="N1720" s="8"/>
    </row>
    <row r="1721" spans="1:14" ht="12.75" hidden="1">
      <c r="A1721" s="1" t="str">
        <f t="shared" si="0"/>
        <v>FiľakovoPoslanec11</v>
      </c>
      <c r="B1721" s="1" t="s">
        <v>1477</v>
      </c>
      <c r="D1721" s="1" t="s">
        <v>26</v>
      </c>
      <c r="E1721" s="1">
        <v>1</v>
      </c>
      <c r="F1721" s="1">
        <v>5</v>
      </c>
      <c r="G1721" s="1">
        <v>11</v>
      </c>
      <c r="H1721" s="1" t="s">
        <v>3388</v>
      </c>
      <c r="I1721" s="1" t="s">
        <v>28</v>
      </c>
      <c r="K1721" s="1">
        <v>49</v>
      </c>
      <c r="L1721" s="5" t="str">
        <f t="shared" si="1"/>
        <v>Mgr. Tünde Majoroš (49 r.)</v>
      </c>
      <c r="M1721" t="str">
        <f t="shared" si="2"/>
        <v>Majoroš</v>
      </c>
      <c r="N1721" s="8"/>
    </row>
    <row r="1722" spans="1:14" ht="12.75" hidden="1">
      <c r="A1722" s="1" t="str">
        <f t="shared" si="0"/>
        <v>FiľakovoPoslanec12</v>
      </c>
      <c r="B1722" s="1" t="s">
        <v>1477</v>
      </c>
      <c r="D1722" s="1" t="s">
        <v>26</v>
      </c>
      <c r="E1722" s="1">
        <v>1</v>
      </c>
      <c r="F1722" s="1">
        <v>5</v>
      </c>
      <c r="G1722" s="1">
        <v>12</v>
      </c>
      <c r="H1722" s="1" t="s">
        <v>3391</v>
      </c>
      <c r="I1722" s="1"/>
      <c r="K1722" s="1">
        <v>45</v>
      </c>
      <c r="L1722" s="5" t="str">
        <f t="shared" si="1"/>
        <v>Tibor Mihók (45 r.)</v>
      </c>
      <c r="M1722" t="str">
        <f t="shared" si="2"/>
        <v>Mihók</v>
      </c>
      <c r="N1722" s="8"/>
    </row>
    <row r="1723" spans="1:14" ht="12.75" hidden="1">
      <c r="A1723" s="1" t="str">
        <f t="shared" si="0"/>
        <v>FiľakovoPoslanec13</v>
      </c>
      <c r="B1723" s="1" t="s">
        <v>1477</v>
      </c>
      <c r="D1723" s="1" t="s">
        <v>26</v>
      </c>
      <c r="E1723" s="1">
        <v>1</v>
      </c>
      <c r="F1723" s="1">
        <v>5</v>
      </c>
      <c r="G1723" s="1">
        <v>13</v>
      </c>
      <c r="H1723" s="1" t="s">
        <v>3394</v>
      </c>
      <c r="I1723" s="1"/>
      <c r="K1723" s="1">
        <v>56</v>
      </c>
      <c r="L1723" s="5" t="str">
        <f t="shared" si="1"/>
        <v>Margita Oroszová (56 r.)</v>
      </c>
      <c r="M1723" t="str">
        <f t="shared" si="2"/>
        <v>Oroszová</v>
      </c>
      <c r="N1723" s="8"/>
    </row>
    <row r="1724" spans="1:14" ht="12.75" hidden="1">
      <c r="A1724" s="1" t="str">
        <f t="shared" si="0"/>
        <v>FiľakovoPoslanec14</v>
      </c>
      <c r="B1724" s="1" t="s">
        <v>1477</v>
      </c>
      <c r="D1724" s="1" t="s">
        <v>26</v>
      </c>
      <c r="E1724" s="1">
        <v>1</v>
      </c>
      <c r="F1724" s="1">
        <v>5</v>
      </c>
      <c r="G1724" s="1">
        <v>14</v>
      </c>
      <c r="H1724" s="1" t="s">
        <v>3396</v>
      </c>
      <c r="I1724" s="1"/>
      <c r="K1724" s="1">
        <v>60</v>
      </c>
      <c r="L1724" s="5" t="str">
        <f t="shared" si="1"/>
        <v>Tibor Poroszlai (60 r.)</v>
      </c>
      <c r="M1724" t="str">
        <f t="shared" si="2"/>
        <v>Poroszlai</v>
      </c>
      <c r="N1724" s="8"/>
    </row>
    <row r="1725" spans="1:14" ht="12.75" hidden="1">
      <c r="A1725" s="1" t="str">
        <f t="shared" si="0"/>
        <v>FiľakovoPoslanec15</v>
      </c>
      <c r="B1725" s="1" t="s">
        <v>1477</v>
      </c>
      <c r="D1725" s="1" t="s">
        <v>26</v>
      </c>
      <c r="E1725" s="1">
        <v>1</v>
      </c>
      <c r="F1725" s="1">
        <v>5</v>
      </c>
      <c r="G1725" s="1">
        <v>15</v>
      </c>
      <c r="H1725" s="1" t="s">
        <v>3399</v>
      </c>
      <c r="I1725" s="1" t="s">
        <v>41</v>
      </c>
      <c r="K1725" s="1">
        <v>27</v>
      </c>
      <c r="L1725" s="5" t="str">
        <f t="shared" si="1"/>
        <v>PhDr. Róbert Rubint (27 r.)</v>
      </c>
      <c r="M1725" t="str">
        <f t="shared" si="2"/>
        <v>Rubint</v>
      </c>
      <c r="N1725" s="8"/>
    </row>
    <row r="1726" spans="1:14" ht="12.75" hidden="1">
      <c r="A1726" s="1" t="str">
        <f t="shared" si="0"/>
        <v>FiľakovoPoslanec16</v>
      </c>
      <c r="B1726" s="1" t="s">
        <v>1477</v>
      </c>
      <c r="D1726" s="1" t="s">
        <v>26</v>
      </c>
      <c r="E1726" s="1">
        <v>1</v>
      </c>
      <c r="F1726" s="1">
        <v>5</v>
      </c>
      <c r="G1726" s="1">
        <v>16</v>
      </c>
      <c r="H1726" s="1" t="s">
        <v>3401</v>
      </c>
      <c r="I1726" s="1"/>
      <c r="K1726" s="1">
        <v>56</v>
      </c>
      <c r="L1726" s="5" t="str">
        <f t="shared" si="1"/>
        <v>Ladislav Szakó (56 r.)</v>
      </c>
      <c r="M1726" t="str">
        <f t="shared" si="2"/>
        <v>Szakó</v>
      </c>
      <c r="N1726" s="8"/>
    </row>
    <row r="1727" spans="1:14" ht="12.75" hidden="1">
      <c r="A1727" s="1" t="str">
        <f t="shared" si="0"/>
        <v>FiľakovoPoslanec17</v>
      </c>
      <c r="B1727" s="1" t="s">
        <v>1477</v>
      </c>
      <c r="D1727" s="1" t="s">
        <v>26</v>
      </c>
      <c r="E1727" s="1">
        <v>1</v>
      </c>
      <c r="F1727" s="1">
        <v>5</v>
      </c>
      <c r="G1727" s="1">
        <v>17</v>
      </c>
      <c r="H1727" s="1" t="s">
        <v>3403</v>
      </c>
      <c r="I1727" s="1"/>
      <c r="K1727" s="1">
        <v>29</v>
      </c>
      <c r="L1727" s="5" t="str">
        <f t="shared" si="1"/>
        <v>Mátyás Zupko (29 r.)</v>
      </c>
      <c r="M1727" t="str">
        <f t="shared" si="2"/>
        <v>Zupko</v>
      </c>
      <c r="N1727" s="8"/>
    </row>
    <row r="1728" spans="1:14" ht="12.75" hidden="1">
      <c r="A1728" s="1" t="str">
        <f t="shared" si="0"/>
        <v>FiľakovoPoslanec1</v>
      </c>
      <c r="B1728" s="1" t="s">
        <v>1477</v>
      </c>
      <c r="D1728" s="1" t="s">
        <v>26</v>
      </c>
      <c r="E1728" s="1">
        <v>2</v>
      </c>
      <c r="F1728" s="1">
        <v>5</v>
      </c>
      <c r="G1728" s="1">
        <v>1</v>
      </c>
      <c r="H1728" s="1" t="s">
        <v>3405</v>
      </c>
      <c r="I1728" s="1" t="s">
        <v>28</v>
      </c>
      <c r="K1728" s="1">
        <v>31</v>
      </c>
      <c r="L1728" s="5" t="str">
        <f t="shared" si="1"/>
        <v>Mgr. Milan Bella (31 r.)</v>
      </c>
      <c r="M1728" t="str">
        <f t="shared" si="2"/>
        <v>Bella</v>
      </c>
      <c r="N1728" s="8"/>
    </row>
    <row r="1729" spans="1:14" ht="12.75" hidden="1">
      <c r="A1729" s="1" t="str">
        <f t="shared" si="0"/>
        <v>FiľakovoPoslanec2</v>
      </c>
      <c r="B1729" s="1" t="s">
        <v>1477</v>
      </c>
      <c r="D1729" s="1" t="s">
        <v>26</v>
      </c>
      <c r="E1729" s="1">
        <v>2</v>
      </c>
      <c r="F1729" s="1">
        <v>5</v>
      </c>
      <c r="G1729" s="1">
        <v>2</v>
      </c>
      <c r="H1729" s="1" t="s">
        <v>3406</v>
      </c>
      <c r="I1729" s="1"/>
      <c r="K1729" s="1">
        <v>50</v>
      </c>
      <c r="L1729" s="5" t="str">
        <f t="shared" si="1"/>
        <v>Vladimír Cirbus (50 r.)</v>
      </c>
      <c r="M1729" t="str">
        <f t="shared" si="2"/>
        <v>Cirbus</v>
      </c>
      <c r="N1729" s="8"/>
    </row>
    <row r="1730" spans="1:14" ht="12.75" hidden="1">
      <c r="A1730" s="1" t="str">
        <f t="shared" si="0"/>
        <v>FiľakovoPoslanec3</v>
      </c>
      <c r="B1730" s="1" t="s">
        <v>1477</v>
      </c>
      <c r="D1730" s="1" t="s">
        <v>26</v>
      </c>
      <c r="E1730" s="1">
        <v>2</v>
      </c>
      <c r="F1730" s="1">
        <v>5</v>
      </c>
      <c r="G1730" s="1">
        <v>3</v>
      </c>
      <c r="H1730" s="1" t="s">
        <v>3407</v>
      </c>
      <c r="I1730" s="1"/>
      <c r="K1730" s="1">
        <v>45</v>
      </c>
      <c r="L1730" s="5" t="str">
        <f t="shared" si="1"/>
        <v>Mária Čomorová (45 r.)</v>
      </c>
      <c r="M1730" t="str">
        <f t="shared" si="2"/>
        <v>Čomorová</v>
      </c>
      <c r="N1730" s="8"/>
    </row>
    <row r="1731" spans="1:14" ht="12.75" hidden="1">
      <c r="A1731" s="1" t="str">
        <f t="shared" si="0"/>
        <v>FiľakovoPoslanec4</v>
      </c>
      <c r="B1731" s="1" t="s">
        <v>1477</v>
      </c>
      <c r="D1731" s="1" t="s">
        <v>26</v>
      </c>
      <c r="E1731" s="1">
        <v>2</v>
      </c>
      <c r="F1731" s="1">
        <v>5</v>
      </c>
      <c r="G1731" s="1">
        <v>4</v>
      </c>
      <c r="H1731" s="1" t="s">
        <v>3410</v>
      </c>
      <c r="I1731" s="1"/>
      <c r="K1731" s="1">
        <v>53</v>
      </c>
      <c r="L1731" s="5" t="str">
        <f t="shared" si="1"/>
        <v>Robert Eibner (53 r.)</v>
      </c>
      <c r="M1731" t="str">
        <f t="shared" si="2"/>
        <v>Eibner</v>
      </c>
      <c r="N1731" s="8"/>
    </row>
    <row r="1732" spans="1:14" ht="12.75" hidden="1">
      <c r="A1732" s="1" t="str">
        <f t="shared" si="0"/>
        <v>FiľakovoPoslanec5</v>
      </c>
      <c r="B1732" s="1" t="s">
        <v>1477</v>
      </c>
      <c r="D1732" s="1" t="s">
        <v>26</v>
      </c>
      <c r="E1732" s="1">
        <v>2</v>
      </c>
      <c r="F1732" s="1">
        <v>5</v>
      </c>
      <c r="G1732" s="1">
        <v>5</v>
      </c>
      <c r="H1732" s="1" t="s">
        <v>3412</v>
      </c>
      <c r="I1732" s="1" t="s">
        <v>21</v>
      </c>
      <c r="K1732" s="1">
        <v>58</v>
      </c>
      <c r="L1732" s="5" t="str">
        <f t="shared" si="1"/>
        <v>Ing. Vince Erdős (58 r.)</v>
      </c>
      <c r="M1732" t="str">
        <f t="shared" si="2"/>
        <v>Erdős</v>
      </c>
      <c r="N1732" s="8"/>
    </row>
    <row r="1733" spans="1:14" ht="12.75" hidden="1">
      <c r="A1733" s="1" t="str">
        <f t="shared" si="0"/>
        <v>FiľakovoPoslanec6</v>
      </c>
      <c r="B1733" s="1" t="s">
        <v>1477</v>
      </c>
      <c r="D1733" s="1" t="s">
        <v>26</v>
      </c>
      <c r="E1733" s="1">
        <v>2</v>
      </c>
      <c r="F1733" s="1">
        <v>5</v>
      </c>
      <c r="G1733" s="1">
        <v>6</v>
      </c>
      <c r="H1733" s="1" t="s">
        <v>3415</v>
      </c>
      <c r="I1733" s="1" t="s">
        <v>28</v>
      </c>
      <c r="K1733" s="1">
        <v>33</v>
      </c>
      <c r="L1733" s="5" t="str">
        <f t="shared" si="1"/>
        <v>Mgr. Gábor Fekete (33 r.)</v>
      </c>
      <c r="M1733" t="str">
        <f t="shared" si="2"/>
        <v>Fekete</v>
      </c>
      <c r="N1733" s="8"/>
    </row>
    <row r="1734" spans="1:14" ht="12.75" hidden="1">
      <c r="A1734" s="1" t="str">
        <f t="shared" si="0"/>
        <v>FiľakovoPoslanec7</v>
      </c>
      <c r="B1734" s="1" t="s">
        <v>1477</v>
      </c>
      <c r="D1734" s="1" t="s">
        <v>26</v>
      </c>
      <c r="E1734" s="1">
        <v>2</v>
      </c>
      <c r="F1734" s="1">
        <v>5</v>
      </c>
      <c r="G1734" s="1">
        <v>7</v>
      </c>
      <c r="H1734" s="1" t="s">
        <v>3417</v>
      </c>
      <c r="I1734" s="1" t="s">
        <v>3418</v>
      </c>
      <c r="K1734" s="1">
        <v>41</v>
      </c>
      <c r="L1734" s="5" t="str">
        <f t="shared" si="1"/>
        <v>Ing László Kerekes (41 r.)</v>
      </c>
      <c r="M1734" t="str">
        <f t="shared" si="2"/>
        <v>Kerekes</v>
      </c>
      <c r="N1734" s="8"/>
    </row>
    <row r="1735" spans="1:14" ht="12.75" hidden="1">
      <c r="A1735" s="1" t="str">
        <f t="shared" si="0"/>
        <v>FiľakovoPoslanec8</v>
      </c>
      <c r="B1735" s="1" t="s">
        <v>1477</v>
      </c>
      <c r="D1735" s="1" t="s">
        <v>26</v>
      </c>
      <c r="E1735" s="1">
        <v>2</v>
      </c>
      <c r="F1735" s="1">
        <v>5</v>
      </c>
      <c r="G1735" s="1">
        <v>8</v>
      </c>
      <c r="H1735" s="1" t="s">
        <v>3420</v>
      </c>
      <c r="I1735" s="1" t="s">
        <v>28</v>
      </c>
      <c r="K1735" s="1">
        <v>49</v>
      </c>
      <c r="L1735" s="5" t="str">
        <f t="shared" si="1"/>
        <v>Mgr. Peter Kovács (49 r.)</v>
      </c>
      <c r="M1735" t="str">
        <f t="shared" si="2"/>
        <v>Kovács</v>
      </c>
      <c r="N1735" s="8"/>
    </row>
    <row r="1736" spans="1:14" ht="12.75" hidden="1">
      <c r="A1736" s="1" t="str">
        <f t="shared" si="0"/>
        <v>FiľakovoPoslanec9</v>
      </c>
      <c r="B1736" s="1" t="s">
        <v>1477</v>
      </c>
      <c r="D1736" s="1" t="s">
        <v>26</v>
      </c>
      <c r="E1736" s="1">
        <v>2</v>
      </c>
      <c r="F1736" s="1">
        <v>5</v>
      </c>
      <c r="G1736" s="1">
        <v>9</v>
      </c>
      <c r="H1736" s="1" t="s">
        <v>3423</v>
      </c>
      <c r="I1736" s="1" t="s">
        <v>28</v>
      </c>
      <c r="K1736" s="1">
        <v>66</v>
      </c>
      <c r="L1736" s="5" t="str">
        <f t="shared" si="1"/>
        <v>Mgr. Silvia Kómárová (66 r.)</v>
      </c>
      <c r="M1736" t="str">
        <f t="shared" si="2"/>
        <v>Kómárová</v>
      </c>
      <c r="N1736" s="8"/>
    </row>
    <row r="1737" spans="1:14" ht="12.75" hidden="1">
      <c r="A1737" s="1" t="str">
        <f t="shared" si="0"/>
        <v>FiľakovoPoslanec10</v>
      </c>
      <c r="B1737" s="1" t="s">
        <v>1477</v>
      </c>
      <c r="D1737" s="1" t="s">
        <v>26</v>
      </c>
      <c r="E1737" s="1">
        <v>2</v>
      </c>
      <c r="F1737" s="1">
        <v>5</v>
      </c>
      <c r="G1737" s="1">
        <v>10</v>
      </c>
      <c r="H1737" s="1" t="s">
        <v>3425</v>
      </c>
      <c r="I1737" s="1"/>
      <c r="K1737" s="1">
        <v>70</v>
      </c>
      <c r="L1737" s="5" t="str">
        <f t="shared" si="1"/>
        <v>Pavel Krpeľan (70 r.)</v>
      </c>
      <c r="M1737" t="str">
        <f t="shared" si="2"/>
        <v>Krpeľan</v>
      </c>
      <c r="N1737" s="8"/>
    </row>
    <row r="1738" spans="1:14" ht="12.75" hidden="1">
      <c r="A1738" s="1" t="str">
        <f t="shared" si="0"/>
        <v>FiľakovoPoslanec11</v>
      </c>
      <c r="B1738" s="1" t="s">
        <v>1477</v>
      </c>
      <c r="D1738" s="1" t="s">
        <v>26</v>
      </c>
      <c r="E1738" s="1">
        <v>2</v>
      </c>
      <c r="F1738" s="1">
        <v>5</v>
      </c>
      <c r="G1738" s="1">
        <v>11</v>
      </c>
      <c r="H1738" s="1" t="s">
        <v>3427</v>
      </c>
      <c r="I1738" s="1"/>
      <c r="K1738" s="1">
        <v>45</v>
      </c>
      <c r="L1738" s="5" t="str">
        <f t="shared" si="1"/>
        <v>Alexander Mede (45 r.)</v>
      </c>
      <c r="M1738" t="str">
        <f t="shared" si="2"/>
        <v>Mede</v>
      </c>
      <c r="N1738" s="8"/>
    </row>
    <row r="1739" spans="1:14" ht="12.75" hidden="1">
      <c r="A1739" s="1" t="str">
        <f t="shared" si="0"/>
        <v>FiľakovoPoslanec12</v>
      </c>
      <c r="B1739" s="1" t="s">
        <v>1477</v>
      </c>
      <c r="D1739" s="1" t="s">
        <v>26</v>
      </c>
      <c r="E1739" s="1">
        <v>2</v>
      </c>
      <c r="F1739" s="1">
        <v>5</v>
      </c>
      <c r="G1739" s="1">
        <v>12</v>
      </c>
      <c r="H1739" s="1" t="s">
        <v>2544</v>
      </c>
      <c r="I1739" s="1"/>
      <c r="K1739" s="1">
        <v>44</v>
      </c>
      <c r="L1739" s="5" t="str">
        <f t="shared" si="1"/>
        <v>Ladislav Nagy (44 r.)</v>
      </c>
      <c r="M1739" t="str">
        <f t="shared" si="2"/>
        <v>Nagy</v>
      </c>
      <c r="N1739" s="8"/>
    </row>
    <row r="1740" spans="1:14" ht="12.75" hidden="1">
      <c r="A1740" s="1" t="str">
        <f t="shared" si="0"/>
        <v>FiľakovoPoslanec13</v>
      </c>
      <c r="B1740" s="1" t="s">
        <v>1477</v>
      </c>
      <c r="D1740" s="1" t="s">
        <v>26</v>
      </c>
      <c r="E1740" s="1">
        <v>2</v>
      </c>
      <c r="F1740" s="1">
        <v>5</v>
      </c>
      <c r="G1740" s="1">
        <v>13</v>
      </c>
      <c r="H1740" s="1" t="s">
        <v>3430</v>
      </c>
      <c r="I1740" s="1"/>
      <c r="K1740" s="1">
        <v>53</v>
      </c>
      <c r="L1740" s="5" t="str">
        <f t="shared" si="1"/>
        <v>Zoltán Suppen (53 r.)</v>
      </c>
      <c r="M1740" t="str">
        <f t="shared" si="2"/>
        <v>Suppen</v>
      </c>
      <c r="N1740" s="8"/>
    </row>
    <row r="1741" spans="1:14" ht="12.75" hidden="1">
      <c r="A1741" s="1" t="str">
        <f t="shared" si="0"/>
        <v>FiľakovoPoslanec14</v>
      </c>
      <c r="B1741" s="1" t="s">
        <v>1477</v>
      </c>
      <c r="D1741" s="1" t="s">
        <v>26</v>
      </c>
      <c r="E1741" s="1">
        <v>2</v>
      </c>
      <c r="F1741" s="1">
        <v>5</v>
      </c>
      <c r="G1741" s="1">
        <v>14</v>
      </c>
      <c r="H1741" s="1" t="s">
        <v>3432</v>
      </c>
      <c r="I1741" s="1"/>
      <c r="K1741" s="1">
        <v>60</v>
      </c>
      <c r="L1741" s="5" t="str">
        <f t="shared" si="1"/>
        <v>Jozef Tankina (60 r.)</v>
      </c>
      <c r="M1741" t="str">
        <f t="shared" si="2"/>
        <v>Tankina</v>
      </c>
      <c r="N1741" s="8"/>
    </row>
    <row r="1742" spans="1:14" ht="12.75" hidden="1">
      <c r="A1742" s="1" t="str">
        <f t="shared" si="0"/>
        <v>FiľakovoPoslanec15</v>
      </c>
      <c r="B1742" s="1" t="s">
        <v>1477</v>
      </c>
      <c r="D1742" s="1" t="s">
        <v>26</v>
      </c>
      <c r="E1742" s="1">
        <v>2</v>
      </c>
      <c r="F1742" s="1">
        <v>5</v>
      </c>
      <c r="G1742" s="1">
        <v>15</v>
      </c>
      <c r="H1742" s="1" t="s">
        <v>3434</v>
      </c>
      <c r="I1742" s="1" t="s">
        <v>28</v>
      </c>
      <c r="K1742" s="1">
        <v>45</v>
      </c>
      <c r="L1742" s="5" t="str">
        <f t="shared" si="1"/>
        <v>Mgr. Attila Visnyai (45 r.)</v>
      </c>
      <c r="M1742" t="str">
        <f t="shared" si="2"/>
        <v>Visnyai</v>
      </c>
      <c r="N1742" s="8"/>
    </row>
    <row r="1743" spans="1:14" ht="12.75" hidden="1">
      <c r="A1743" s="1" t="str">
        <f t="shared" si="0"/>
        <v>FiľakovoPoslanec1</v>
      </c>
      <c r="B1743" s="1" t="s">
        <v>1477</v>
      </c>
      <c r="D1743" s="1" t="s">
        <v>26</v>
      </c>
      <c r="E1743" s="1">
        <v>3</v>
      </c>
      <c r="F1743" s="1">
        <v>5</v>
      </c>
      <c r="G1743" s="1">
        <v>1</v>
      </c>
      <c r="H1743" s="1" t="s">
        <v>3435</v>
      </c>
      <c r="I1743" s="1"/>
      <c r="K1743" s="1">
        <v>51</v>
      </c>
      <c r="L1743" s="5" t="str">
        <f t="shared" si="1"/>
        <v>Zoltán Anderko (51 r.)</v>
      </c>
      <c r="M1743" t="str">
        <f t="shared" si="2"/>
        <v>Anderko</v>
      </c>
      <c r="N1743" s="8"/>
    </row>
    <row r="1744" spans="1:14" ht="12.75" hidden="1">
      <c r="A1744" s="1" t="str">
        <f t="shared" si="0"/>
        <v>FiľakovoPoslanec2</v>
      </c>
      <c r="B1744" s="1" t="s">
        <v>1477</v>
      </c>
      <c r="D1744" s="1" t="s">
        <v>26</v>
      </c>
      <c r="E1744" s="1">
        <v>3</v>
      </c>
      <c r="F1744" s="1">
        <v>5</v>
      </c>
      <c r="G1744" s="1">
        <v>2</v>
      </c>
      <c r="H1744" s="1" t="s">
        <v>3436</v>
      </c>
      <c r="I1744" s="1"/>
      <c r="K1744" s="1">
        <v>30</v>
      </c>
      <c r="L1744" s="5" t="str">
        <f t="shared" si="1"/>
        <v>Pavol Balázs (30 r.)</v>
      </c>
      <c r="M1744" t="str">
        <f t="shared" si="2"/>
        <v>Balázs</v>
      </c>
      <c r="N1744" s="8"/>
    </row>
    <row r="1745" spans="1:14" ht="12.75" hidden="1">
      <c r="A1745" s="1" t="str">
        <f t="shared" si="0"/>
        <v>FiľakovoPoslanec3</v>
      </c>
      <c r="B1745" s="1" t="s">
        <v>1477</v>
      </c>
      <c r="D1745" s="1" t="s">
        <v>26</v>
      </c>
      <c r="E1745" s="1">
        <v>3</v>
      </c>
      <c r="F1745" s="1">
        <v>5</v>
      </c>
      <c r="G1745" s="1">
        <v>3</v>
      </c>
      <c r="H1745" s="1" t="s">
        <v>3437</v>
      </c>
      <c r="I1745" s="1"/>
      <c r="K1745" s="1">
        <v>36</v>
      </c>
      <c r="L1745" s="5" t="str">
        <f t="shared" si="1"/>
        <v>Peter Bojtoš (36 r.)</v>
      </c>
      <c r="M1745" t="str">
        <f t="shared" si="2"/>
        <v>Bojtoš</v>
      </c>
      <c r="N1745" s="8"/>
    </row>
    <row r="1746" spans="1:14" ht="12.75" hidden="1">
      <c r="A1746" s="1" t="str">
        <f t="shared" si="0"/>
        <v>FiľakovoPoslanec4</v>
      </c>
      <c r="B1746" s="1" t="s">
        <v>1477</v>
      </c>
      <c r="D1746" s="1" t="s">
        <v>26</v>
      </c>
      <c r="E1746" s="1">
        <v>3</v>
      </c>
      <c r="F1746" s="1">
        <v>5</v>
      </c>
      <c r="G1746" s="1">
        <v>4</v>
      </c>
      <c r="H1746" s="1" t="s">
        <v>3438</v>
      </c>
      <c r="I1746" s="1"/>
      <c r="K1746" s="1">
        <v>49</v>
      </c>
      <c r="L1746" s="5" t="str">
        <f t="shared" si="1"/>
        <v>Ladislav Flachbart (49 r.)</v>
      </c>
      <c r="M1746" t="str">
        <f t="shared" si="2"/>
        <v>Flachbart</v>
      </c>
      <c r="N1746" s="8"/>
    </row>
    <row r="1747" spans="1:14" ht="12.75" hidden="1">
      <c r="A1747" s="1" t="str">
        <f t="shared" si="0"/>
        <v>FiľakovoPoslanec5</v>
      </c>
      <c r="B1747" s="1" t="s">
        <v>1477</v>
      </c>
      <c r="D1747" s="1" t="s">
        <v>26</v>
      </c>
      <c r="E1747" s="1">
        <v>3</v>
      </c>
      <c r="F1747" s="1">
        <v>5</v>
      </c>
      <c r="G1747" s="1">
        <v>5</v>
      </c>
      <c r="H1747" s="1" t="s">
        <v>3439</v>
      </c>
      <c r="I1747" s="1"/>
      <c r="K1747" s="1">
        <v>55</v>
      </c>
      <c r="L1747" s="5" t="str">
        <f t="shared" si="1"/>
        <v>Csilla Gallová (55 r.)</v>
      </c>
      <c r="M1747" t="str">
        <f t="shared" si="2"/>
        <v>Gallová</v>
      </c>
      <c r="N1747" s="8"/>
    </row>
    <row r="1748" spans="1:14" ht="12.75" hidden="1">
      <c r="A1748" s="1" t="str">
        <f t="shared" si="0"/>
        <v>FiľakovoPoslanec6</v>
      </c>
      <c r="B1748" s="1" t="s">
        <v>1477</v>
      </c>
      <c r="D1748" s="1" t="s">
        <v>26</v>
      </c>
      <c r="E1748" s="1">
        <v>3</v>
      </c>
      <c r="F1748" s="1">
        <v>5</v>
      </c>
      <c r="G1748" s="1">
        <v>6</v>
      </c>
      <c r="H1748" s="1" t="s">
        <v>3440</v>
      </c>
      <c r="I1748" s="1"/>
      <c r="K1748" s="1">
        <v>50</v>
      </c>
      <c r="L1748" s="5" t="str">
        <f t="shared" si="1"/>
        <v>Ladislav Gulyáš (50 r.)</v>
      </c>
      <c r="M1748" t="str">
        <f t="shared" si="2"/>
        <v>Gulyáš</v>
      </c>
      <c r="N1748" s="8"/>
    </row>
    <row r="1749" spans="1:14" ht="12.75" hidden="1">
      <c r="A1749" s="1" t="str">
        <f t="shared" si="0"/>
        <v>FiľakovoPoslanec7</v>
      </c>
      <c r="B1749" s="1" t="s">
        <v>1477</v>
      </c>
      <c r="D1749" s="1" t="s">
        <v>26</v>
      </c>
      <c r="E1749" s="1">
        <v>3</v>
      </c>
      <c r="F1749" s="1">
        <v>5</v>
      </c>
      <c r="G1749" s="1">
        <v>7</v>
      </c>
      <c r="H1749" s="1" t="s">
        <v>3441</v>
      </c>
      <c r="I1749" s="1"/>
      <c r="K1749" s="1">
        <v>37</v>
      </c>
      <c r="L1749" s="5" t="str">
        <f t="shared" si="1"/>
        <v>Erik Kelemen (37 r.)</v>
      </c>
      <c r="M1749" t="str">
        <f t="shared" si="2"/>
        <v>Kelemen</v>
      </c>
      <c r="N1749" s="8"/>
    </row>
    <row r="1750" spans="1:14" ht="12.75" hidden="1">
      <c r="A1750" s="1" t="str">
        <f t="shared" si="0"/>
        <v>FiľakovoPoslanec8</v>
      </c>
      <c r="B1750" s="1" t="s">
        <v>1477</v>
      </c>
      <c r="D1750" s="1" t="s">
        <v>26</v>
      </c>
      <c r="E1750" s="1">
        <v>3</v>
      </c>
      <c r="F1750" s="1">
        <v>5</v>
      </c>
      <c r="G1750" s="1">
        <v>8</v>
      </c>
      <c r="H1750" s="1" t="s">
        <v>3442</v>
      </c>
      <c r="I1750" s="1"/>
      <c r="K1750" s="1">
        <v>39</v>
      </c>
      <c r="L1750" s="5" t="str">
        <f t="shared" si="1"/>
        <v>Gabriela Korponaiová (39 r.)</v>
      </c>
      <c r="M1750" t="str">
        <f t="shared" si="2"/>
        <v>Korponaiová</v>
      </c>
      <c r="N1750" s="8"/>
    </row>
    <row r="1751" spans="1:14" ht="12.75" hidden="1">
      <c r="A1751" s="1" t="str">
        <f t="shared" si="0"/>
        <v>FiľakovoPoslanec9</v>
      </c>
      <c r="B1751" s="1" t="s">
        <v>1477</v>
      </c>
      <c r="D1751" s="1" t="s">
        <v>26</v>
      </c>
      <c r="E1751" s="1">
        <v>3</v>
      </c>
      <c r="F1751" s="1">
        <v>5</v>
      </c>
      <c r="G1751" s="1">
        <v>9</v>
      </c>
      <c r="H1751" s="1" t="s">
        <v>3443</v>
      </c>
      <c r="I1751" s="1" t="s">
        <v>21</v>
      </c>
      <c r="K1751" s="1">
        <v>30</v>
      </c>
      <c r="L1751" s="5" t="str">
        <f t="shared" si="1"/>
        <v>Ing. Dávid Mák (30 r.)</v>
      </c>
      <c r="M1751" t="str">
        <f t="shared" si="2"/>
        <v>Mák</v>
      </c>
      <c r="N1751" s="8"/>
    </row>
    <row r="1752" spans="1:14" ht="12.75" hidden="1">
      <c r="A1752" s="1" t="str">
        <f t="shared" si="0"/>
        <v>FiľakovoPoslanec10</v>
      </c>
      <c r="B1752" s="1" t="s">
        <v>1477</v>
      </c>
      <c r="D1752" s="1" t="s">
        <v>26</v>
      </c>
      <c r="E1752" s="1">
        <v>3</v>
      </c>
      <c r="F1752" s="1">
        <v>5</v>
      </c>
      <c r="G1752" s="1">
        <v>10</v>
      </c>
      <c r="H1752" s="1" t="s">
        <v>3444</v>
      </c>
      <c r="I1752" s="1"/>
      <c r="K1752" s="1">
        <v>65</v>
      </c>
      <c r="L1752" s="5" t="str">
        <f t="shared" si="1"/>
        <v>Ladislav Mázik (65 r.)</v>
      </c>
      <c r="M1752" t="str">
        <f t="shared" si="2"/>
        <v>Mázik</v>
      </c>
      <c r="N1752" s="8"/>
    </row>
    <row r="1753" spans="1:14" ht="12.75" hidden="1">
      <c r="A1753" s="1" t="str">
        <f t="shared" si="0"/>
        <v>FiľakovoPoslanec11</v>
      </c>
      <c r="B1753" s="1" t="s">
        <v>1477</v>
      </c>
      <c r="D1753" s="1" t="s">
        <v>26</v>
      </c>
      <c r="E1753" s="1">
        <v>3</v>
      </c>
      <c r="F1753" s="1">
        <v>5</v>
      </c>
      <c r="G1753" s="1">
        <v>11</v>
      </c>
      <c r="H1753" s="1" t="s">
        <v>3445</v>
      </c>
      <c r="I1753" s="1"/>
      <c r="K1753" s="1">
        <v>57</v>
      </c>
      <c r="L1753" s="5" t="str">
        <f t="shared" si="1"/>
        <v>Katarína Nagyová (57 r.)</v>
      </c>
      <c r="M1753" t="str">
        <f t="shared" si="2"/>
        <v>Nagyová</v>
      </c>
      <c r="N1753" s="8"/>
    </row>
    <row r="1754" spans="1:14" ht="12.75" hidden="1">
      <c r="A1754" s="1" t="str">
        <f t="shared" si="0"/>
        <v>FiľakovoPoslanec12</v>
      </c>
      <c r="B1754" s="1" t="s">
        <v>1477</v>
      </c>
      <c r="D1754" s="1" t="s">
        <v>26</v>
      </c>
      <c r="E1754" s="1">
        <v>3</v>
      </c>
      <c r="F1754" s="1">
        <v>5</v>
      </c>
      <c r="G1754" s="1">
        <v>12</v>
      </c>
      <c r="H1754" s="1" t="s">
        <v>3446</v>
      </c>
      <c r="I1754" s="1"/>
      <c r="K1754" s="1">
        <v>62</v>
      </c>
      <c r="L1754" s="5" t="str">
        <f t="shared" si="1"/>
        <v>Alojz Rácz (62 r.)</v>
      </c>
      <c r="M1754" t="str">
        <f t="shared" si="2"/>
        <v>Rácz</v>
      </c>
      <c r="N1754" s="8"/>
    </row>
    <row r="1755" spans="1:14" ht="12.75" hidden="1">
      <c r="A1755" s="1" t="str">
        <f t="shared" si="0"/>
        <v>FiľakovoPoslanec13</v>
      </c>
      <c r="B1755" s="1" t="s">
        <v>1477</v>
      </c>
      <c r="D1755" s="1" t="s">
        <v>26</v>
      </c>
      <c r="E1755" s="1">
        <v>3</v>
      </c>
      <c r="F1755" s="1">
        <v>5</v>
      </c>
      <c r="G1755" s="1">
        <v>13</v>
      </c>
      <c r="H1755" s="1" t="s">
        <v>3447</v>
      </c>
      <c r="I1755" s="1" t="s">
        <v>3448</v>
      </c>
      <c r="K1755" s="1">
        <v>47</v>
      </c>
      <c r="L1755" s="5" t="str">
        <f t="shared" si="1"/>
        <v>Bc František Sajko (47 r.)</v>
      </c>
      <c r="M1755" t="str">
        <f t="shared" si="2"/>
        <v>Sajko</v>
      </c>
      <c r="N1755" s="8"/>
    </row>
    <row r="1756" spans="1:14" ht="12.75" hidden="1">
      <c r="A1756" s="1" t="str">
        <f t="shared" si="0"/>
        <v>FiľakovoPoslanec14</v>
      </c>
      <c r="B1756" s="1" t="s">
        <v>1477</v>
      </c>
      <c r="D1756" s="1" t="s">
        <v>26</v>
      </c>
      <c r="E1756" s="1">
        <v>3</v>
      </c>
      <c r="F1756" s="1">
        <v>5</v>
      </c>
      <c r="G1756" s="1">
        <v>14</v>
      </c>
      <c r="H1756" s="1" t="s">
        <v>3449</v>
      </c>
      <c r="I1756" s="1" t="s">
        <v>28</v>
      </c>
      <c r="K1756" s="1">
        <v>55</v>
      </c>
      <c r="L1756" s="5" t="str">
        <f t="shared" si="1"/>
        <v>Mgr. Zsuzsanna Szvorák (55 r.)</v>
      </c>
      <c r="M1756" t="str">
        <f t="shared" si="2"/>
        <v>Szvorák</v>
      </c>
      <c r="N1756" s="8"/>
    </row>
    <row r="1757" spans="1:14" ht="12.75" hidden="1">
      <c r="A1757" s="1" t="str">
        <f t="shared" si="0"/>
        <v>FiľakovoPoslanec15</v>
      </c>
      <c r="B1757" s="1" t="s">
        <v>1477</v>
      </c>
      <c r="D1757" s="1" t="s">
        <v>26</v>
      </c>
      <c r="E1757" s="1">
        <v>3</v>
      </c>
      <c r="F1757" s="1">
        <v>5</v>
      </c>
      <c r="G1757" s="1">
        <v>15</v>
      </c>
      <c r="H1757" s="1" t="s">
        <v>3450</v>
      </c>
      <c r="I1757" s="1" t="s">
        <v>3451</v>
      </c>
      <c r="K1757" s="1">
        <v>36</v>
      </c>
      <c r="L1757" s="5" t="str">
        <f t="shared" si="1"/>
        <v>PaedDr Tímea Tankina Tóth (36 r.)</v>
      </c>
      <c r="M1757" t="str">
        <f t="shared" si="2"/>
        <v>Tankina Tóth</v>
      </c>
      <c r="N1757" s="8"/>
    </row>
    <row r="1758" spans="1:14" ht="12.75" hidden="1">
      <c r="A1758" s="1" t="str">
        <f t="shared" si="0"/>
        <v>FiľakovoPoslanec16</v>
      </c>
      <c r="B1758" s="1" t="s">
        <v>1477</v>
      </c>
      <c r="D1758" s="1" t="s">
        <v>26</v>
      </c>
      <c r="E1758" s="1">
        <v>3</v>
      </c>
      <c r="F1758" s="1">
        <v>5</v>
      </c>
      <c r="G1758" s="1">
        <v>16</v>
      </c>
      <c r="H1758" s="1" t="s">
        <v>3452</v>
      </c>
      <c r="I1758" s="1"/>
      <c r="K1758" s="1">
        <v>33</v>
      </c>
      <c r="L1758" s="5" t="str">
        <f t="shared" si="1"/>
        <v>František Varga (33 r.)</v>
      </c>
      <c r="M1758" t="str">
        <f t="shared" si="2"/>
        <v>Varga</v>
      </c>
      <c r="N1758" s="8"/>
    </row>
    <row r="1759" spans="1:14" ht="12.75" hidden="1">
      <c r="A1759" s="1" t="str">
        <f t="shared" si="0"/>
        <v>GbelyPrimátor2</v>
      </c>
      <c r="B1759" s="1" t="s">
        <v>835</v>
      </c>
      <c r="D1759" s="1" t="s">
        <v>19</v>
      </c>
      <c r="E1759" s="1">
        <v>0</v>
      </c>
      <c r="F1759" s="1">
        <v>1</v>
      </c>
      <c r="G1759" s="1">
        <v>2</v>
      </c>
      <c r="H1759" s="1" t="s">
        <v>3453</v>
      </c>
      <c r="I1759" s="1" t="s">
        <v>21</v>
      </c>
      <c r="K1759" s="1">
        <v>50</v>
      </c>
      <c r="L1759" s="5" t="str">
        <f t="shared" si="1"/>
        <v>Ing. Jozef Hazlinger (50 r.)</v>
      </c>
      <c r="M1759" t="str">
        <f t="shared" si="2"/>
        <v>Hazlinger</v>
      </c>
      <c r="N1759" s="8"/>
    </row>
    <row r="1760" spans="1:14" ht="12.75" hidden="1">
      <c r="A1760" s="1" t="str">
        <f t="shared" si="0"/>
        <v>GbelyPrimátor3</v>
      </c>
      <c r="B1760" s="1" t="s">
        <v>835</v>
      </c>
      <c r="D1760" s="1" t="s">
        <v>19</v>
      </c>
      <c r="E1760" s="1">
        <v>0</v>
      </c>
      <c r="F1760" s="1">
        <v>1</v>
      </c>
      <c r="G1760" s="1">
        <v>3</v>
      </c>
      <c r="H1760" s="1" t="s">
        <v>3454</v>
      </c>
      <c r="I1760" s="1" t="s">
        <v>28</v>
      </c>
      <c r="K1760" s="1">
        <v>39</v>
      </c>
      <c r="L1760" s="5" t="str">
        <f t="shared" si="1"/>
        <v>Mgr. Ondrej Kollár (39 r.)</v>
      </c>
      <c r="M1760" t="str">
        <f t="shared" si="2"/>
        <v>Kollár</v>
      </c>
      <c r="N1760" s="8"/>
    </row>
    <row r="1761" spans="1:14" ht="12.75" hidden="1">
      <c r="A1761" s="1" t="str">
        <f t="shared" si="0"/>
        <v>GbelyPrimátor4</v>
      </c>
      <c r="B1761" s="1" t="s">
        <v>835</v>
      </c>
      <c r="D1761" s="1" t="s">
        <v>19</v>
      </c>
      <c r="E1761" s="1">
        <v>0</v>
      </c>
      <c r="F1761" s="1">
        <v>1</v>
      </c>
      <c r="G1761" s="1">
        <v>4</v>
      </c>
      <c r="H1761" s="1" t="s">
        <v>3455</v>
      </c>
      <c r="I1761" s="1" t="s">
        <v>21</v>
      </c>
      <c r="K1761" s="1">
        <v>61</v>
      </c>
      <c r="L1761" s="5" t="str">
        <f t="shared" si="1"/>
        <v>Ing. Miroslav Mihál (61 r.)</v>
      </c>
      <c r="M1761" t="str">
        <f t="shared" si="2"/>
        <v>Mihál</v>
      </c>
      <c r="N1761" s="8"/>
    </row>
    <row r="1762" spans="1:14" ht="12.75" hidden="1">
      <c r="A1762" s="1" t="str">
        <f t="shared" si="0"/>
        <v>GbelyPoslanec1</v>
      </c>
      <c r="B1762" s="1" t="s">
        <v>835</v>
      </c>
      <c r="D1762" s="1" t="s">
        <v>26</v>
      </c>
      <c r="E1762" s="1">
        <v>1</v>
      </c>
      <c r="F1762" s="1">
        <v>12</v>
      </c>
      <c r="G1762" s="1">
        <v>1</v>
      </c>
      <c r="H1762" s="1" t="s">
        <v>3456</v>
      </c>
      <c r="I1762" s="1"/>
      <c r="K1762" s="1">
        <v>25</v>
      </c>
      <c r="L1762" s="5" t="str">
        <f t="shared" si="1"/>
        <v>Adam Ambra (25 r.)</v>
      </c>
      <c r="M1762" t="str">
        <f t="shared" si="2"/>
        <v>Ambra</v>
      </c>
      <c r="N1762" s="8"/>
    </row>
    <row r="1763" spans="1:14" ht="12.75" hidden="1">
      <c r="A1763" s="1" t="str">
        <f t="shared" si="0"/>
        <v>GbelyPoslanec2</v>
      </c>
      <c r="B1763" s="1" t="s">
        <v>835</v>
      </c>
      <c r="D1763" s="1" t="s">
        <v>26</v>
      </c>
      <c r="E1763" s="1">
        <v>1</v>
      </c>
      <c r="F1763" s="1">
        <v>12</v>
      </c>
      <c r="G1763" s="1">
        <v>2</v>
      </c>
      <c r="H1763" s="1" t="s">
        <v>3457</v>
      </c>
      <c r="I1763" s="1" t="s">
        <v>185</v>
      </c>
      <c r="J1763" s="1" t="s">
        <v>42</v>
      </c>
      <c r="K1763" s="1">
        <v>30</v>
      </c>
      <c r="L1763" s="5" t="str">
        <f t="shared" si="1"/>
        <v>RNDr. Peter Brunovský PhD. (30 r.)</v>
      </c>
      <c r="M1763" t="str">
        <f t="shared" si="2"/>
        <v>Brunovský</v>
      </c>
      <c r="N1763" s="8"/>
    </row>
    <row r="1764" spans="1:14" ht="12.75" hidden="1">
      <c r="A1764" s="1" t="str">
        <f t="shared" si="0"/>
        <v>GbelyPoslanec3</v>
      </c>
      <c r="B1764" s="1" t="s">
        <v>835</v>
      </c>
      <c r="D1764" s="1" t="s">
        <v>26</v>
      </c>
      <c r="E1764" s="1">
        <v>1</v>
      </c>
      <c r="F1764" s="1">
        <v>12</v>
      </c>
      <c r="G1764" s="1">
        <v>3</v>
      </c>
      <c r="H1764" s="1" t="s">
        <v>3458</v>
      </c>
      <c r="I1764" s="1" t="s">
        <v>21</v>
      </c>
      <c r="K1764" s="1">
        <v>64</v>
      </c>
      <c r="L1764" s="5" t="str">
        <f t="shared" si="1"/>
        <v>Ing. Kornel Činovský (64 r.)</v>
      </c>
      <c r="M1764" t="str">
        <f t="shared" si="2"/>
        <v>Činovský</v>
      </c>
      <c r="N1764" s="8"/>
    </row>
    <row r="1765" spans="1:14" ht="12.75" hidden="1">
      <c r="A1765" s="1" t="str">
        <f t="shared" si="0"/>
        <v>GbelyPoslanec4</v>
      </c>
      <c r="B1765" s="1" t="s">
        <v>835</v>
      </c>
      <c r="D1765" s="1" t="s">
        <v>26</v>
      </c>
      <c r="E1765" s="1">
        <v>1</v>
      </c>
      <c r="F1765" s="1">
        <v>12</v>
      </c>
      <c r="G1765" s="1">
        <v>4</v>
      </c>
      <c r="H1765" s="1" t="s">
        <v>3459</v>
      </c>
      <c r="I1765" s="1"/>
      <c r="K1765" s="1">
        <v>57</v>
      </c>
      <c r="L1765" s="5" t="str">
        <f t="shared" si="1"/>
        <v>Janka Dermeková (57 r.)</v>
      </c>
      <c r="M1765" t="str">
        <f t="shared" si="2"/>
        <v>Dermeková</v>
      </c>
      <c r="N1765" s="8"/>
    </row>
    <row r="1766" spans="1:14" ht="12.75" hidden="1">
      <c r="A1766" s="1" t="str">
        <f t="shared" si="0"/>
        <v>GbelyPoslanec5</v>
      </c>
      <c r="B1766" s="1" t="s">
        <v>835</v>
      </c>
      <c r="D1766" s="1" t="s">
        <v>26</v>
      </c>
      <c r="E1766" s="1">
        <v>1</v>
      </c>
      <c r="F1766" s="1">
        <v>12</v>
      </c>
      <c r="G1766" s="1">
        <v>5</v>
      </c>
      <c r="H1766" s="1" t="s">
        <v>3460</v>
      </c>
      <c r="I1766" s="1"/>
      <c r="K1766" s="1">
        <v>32</v>
      </c>
      <c r="L1766" s="5" t="str">
        <f t="shared" si="1"/>
        <v>Jozef Horinka (32 r.)</v>
      </c>
      <c r="M1766" t="str">
        <f t="shared" si="2"/>
        <v>Horinka</v>
      </c>
      <c r="N1766" s="8"/>
    </row>
    <row r="1767" spans="1:14" ht="12.75" hidden="1">
      <c r="A1767" s="1" t="str">
        <f t="shared" si="0"/>
        <v>GbelyPoslanec6</v>
      </c>
      <c r="B1767" s="1" t="s">
        <v>835</v>
      </c>
      <c r="D1767" s="1" t="s">
        <v>26</v>
      </c>
      <c r="E1767" s="1">
        <v>1</v>
      </c>
      <c r="F1767" s="1">
        <v>12</v>
      </c>
      <c r="G1767" s="1">
        <v>6</v>
      </c>
      <c r="H1767" s="1" t="s">
        <v>3461</v>
      </c>
      <c r="I1767" s="1" t="s">
        <v>28</v>
      </c>
      <c r="K1767" s="1">
        <v>40</v>
      </c>
      <c r="L1767" s="5" t="str">
        <f t="shared" si="1"/>
        <v>Mgr. Petra Horinková (40 r.)</v>
      </c>
      <c r="M1767" t="str">
        <f t="shared" si="2"/>
        <v>Horinková</v>
      </c>
      <c r="N1767" s="8"/>
    </row>
    <row r="1768" spans="1:14" ht="12.75" hidden="1">
      <c r="A1768" s="1" t="str">
        <f t="shared" si="0"/>
        <v>GbelyPoslanec7</v>
      </c>
      <c r="B1768" s="1" t="s">
        <v>835</v>
      </c>
      <c r="D1768" s="1" t="s">
        <v>26</v>
      </c>
      <c r="E1768" s="1">
        <v>1</v>
      </c>
      <c r="F1768" s="1">
        <v>12</v>
      </c>
      <c r="G1768" s="1">
        <v>7</v>
      </c>
      <c r="H1768" s="1" t="s">
        <v>3462</v>
      </c>
      <c r="I1768" s="1" t="s">
        <v>21</v>
      </c>
      <c r="K1768" s="1">
        <v>33</v>
      </c>
      <c r="L1768" s="5" t="str">
        <f t="shared" si="1"/>
        <v>Ing. Ondrej Chocholáček (33 r.)</v>
      </c>
      <c r="M1768" t="str">
        <f t="shared" si="2"/>
        <v>Chocholáček</v>
      </c>
      <c r="N1768" s="8"/>
    </row>
    <row r="1769" spans="1:14" ht="12.75" hidden="1">
      <c r="A1769" s="1" t="str">
        <f t="shared" si="0"/>
        <v>GbelyPoslanec8</v>
      </c>
      <c r="B1769" s="1" t="s">
        <v>835</v>
      </c>
      <c r="D1769" s="1" t="s">
        <v>26</v>
      </c>
      <c r="E1769" s="1">
        <v>1</v>
      </c>
      <c r="F1769" s="1">
        <v>12</v>
      </c>
      <c r="G1769" s="1">
        <v>8</v>
      </c>
      <c r="H1769" s="1" t="s">
        <v>3463</v>
      </c>
      <c r="I1769" s="1" t="s">
        <v>21</v>
      </c>
      <c r="K1769" s="1">
        <v>64</v>
      </c>
      <c r="L1769" s="5" t="str">
        <f t="shared" si="1"/>
        <v>Ing. Miroslav Jureňa (64 r.)</v>
      </c>
      <c r="M1769" t="str">
        <f t="shared" si="2"/>
        <v>Jureňa</v>
      </c>
      <c r="N1769" s="8"/>
    </row>
    <row r="1770" spans="1:14" ht="12.75" hidden="1">
      <c r="A1770" s="1" t="str">
        <f t="shared" si="0"/>
        <v>GbelyPoslanec9</v>
      </c>
      <c r="B1770" s="1" t="s">
        <v>835</v>
      </c>
      <c r="D1770" s="1" t="s">
        <v>26</v>
      </c>
      <c r="E1770" s="1">
        <v>1</v>
      </c>
      <c r="F1770" s="1">
        <v>12</v>
      </c>
      <c r="G1770" s="1">
        <v>9</v>
      </c>
      <c r="H1770" s="1" t="s">
        <v>3564</v>
      </c>
      <c r="I1770" s="1" t="s">
        <v>21</v>
      </c>
      <c r="K1770" s="1">
        <v>42</v>
      </c>
      <c r="L1770" s="5" t="str">
        <f t="shared" si="1"/>
        <v>Ing. Róbert Kádar (42 r.)</v>
      </c>
      <c r="M1770" t="str">
        <f t="shared" si="2"/>
        <v>Kádar</v>
      </c>
      <c r="N1770" s="8"/>
    </row>
    <row r="1771" spans="1:14" ht="12.75" hidden="1">
      <c r="A1771" s="1" t="str">
        <f t="shared" si="0"/>
        <v>GbelyPoslanec10</v>
      </c>
      <c r="B1771" s="1" t="s">
        <v>835</v>
      </c>
      <c r="D1771" s="1" t="s">
        <v>26</v>
      </c>
      <c r="E1771" s="1">
        <v>1</v>
      </c>
      <c r="F1771" s="1">
        <v>12</v>
      </c>
      <c r="G1771" s="1">
        <v>10</v>
      </c>
      <c r="H1771" s="1" t="s">
        <v>3565</v>
      </c>
      <c r="I1771" s="1" t="s">
        <v>28</v>
      </c>
      <c r="K1771" s="1">
        <v>54</v>
      </c>
      <c r="L1771" s="5" t="str">
        <f t="shared" si="1"/>
        <v>Mgr. Mária Karasová (54 r.)</v>
      </c>
      <c r="M1771" t="str">
        <f t="shared" si="2"/>
        <v>Karasová</v>
      </c>
      <c r="N1771" s="8"/>
    </row>
    <row r="1772" spans="1:14" ht="12.75" hidden="1">
      <c r="A1772" s="1" t="str">
        <f t="shared" si="0"/>
        <v>GbelyPoslanec11</v>
      </c>
      <c r="B1772" s="1" t="s">
        <v>835</v>
      </c>
      <c r="D1772" s="1" t="s">
        <v>26</v>
      </c>
      <c r="E1772" s="1">
        <v>1</v>
      </c>
      <c r="F1772" s="1">
        <v>12</v>
      </c>
      <c r="G1772" s="1">
        <v>11</v>
      </c>
      <c r="H1772" s="1" t="s">
        <v>3566</v>
      </c>
      <c r="I1772" s="1" t="s">
        <v>3567</v>
      </c>
      <c r="K1772" s="1">
        <v>56</v>
      </c>
      <c r="L1772" s="5" t="str">
        <f t="shared" si="1"/>
        <v>doc. Mgr. ArtD. Štefan Komorný (56 r.)</v>
      </c>
      <c r="M1772" t="str">
        <f t="shared" si="2"/>
        <v>Komorný</v>
      </c>
      <c r="N1772" s="8"/>
    </row>
    <row r="1773" spans="1:14" ht="12.75" hidden="1">
      <c r="A1773" s="1" t="str">
        <f t="shared" si="0"/>
        <v>GbelyPoslanec12</v>
      </c>
      <c r="B1773" s="1" t="s">
        <v>835</v>
      </c>
      <c r="D1773" s="1" t="s">
        <v>26</v>
      </c>
      <c r="E1773" s="1">
        <v>1</v>
      </c>
      <c r="F1773" s="1">
        <v>12</v>
      </c>
      <c r="G1773" s="1">
        <v>12</v>
      </c>
      <c r="H1773" s="1" t="s">
        <v>3568</v>
      </c>
      <c r="I1773" s="1"/>
      <c r="K1773" s="1">
        <v>49</v>
      </c>
      <c r="L1773" s="5" t="str">
        <f t="shared" si="1"/>
        <v>Peter Kovárik (49 r.)</v>
      </c>
      <c r="M1773" t="str">
        <f t="shared" si="2"/>
        <v>Kovárik</v>
      </c>
      <c r="N1773" s="8"/>
    </row>
    <row r="1774" spans="1:14" ht="12.75" hidden="1">
      <c r="A1774" s="1" t="str">
        <f t="shared" si="0"/>
        <v>GbelyPoslanec13</v>
      </c>
      <c r="B1774" s="1" t="s">
        <v>835</v>
      </c>
      <c r="D1774" s="1" t="s">
        <v>26</v>
      </c>
      <c r="E1774" s="1">
        <v>1</v>
      </c>
      <c r="F1774" s="1">
        <v>12</v>
      </c>
      <c r="G1774" s="1">
        <v>13</v>
      </c>
      <c r="H1774" s="1" t="s">
        <v>3455</v>
      </c>
      <c r="I1774" s="1" t="s">
        <v>21</v>
      </c>
      <c r="K1774" s="1">
        <v>61</v>
      </c>
      <c r="L1774" s="5" t="str">
        <f t="shared" si="1"/>
        <v>Ing. Miroslav Mihál (61 r.)</v>
      </c>
      <c r="M1774" t="str">
        <f t="shared" si="2"/>
        <v>Mihál</v>
      </c>
      <c r="N1774" s="8"/>
    </row>
    <row r="1775" spans="1:14" ht="12.75" hidden="1">
      <c r="A1775" s="1" t="str">
        <f t="shared" si="0"/>
        <v>GbelyPoslanec14</v>
      </c>
      <c r="B1775" s="1" t="s">
        <v>835</v>
      </c>
      <c r="D1775" s="1" t="s">
        <v>26</v>
      </c>
      <c r="E1775" s="1">
        <v>1</v>
      </c>
      <c r="F1775" s="1">
        <v>12</v>
      </c>
      <c r="G1775" s="1">
        <v>14</v>
      </c>
      <c r="H1775" s="1" t="s">
        <v>3569</v>
      </c>
      <c r="I1775" s="1"/>
      <c r="K1775" s="1">
        <v>59</v>
      </c>
      <c r="L1775" s="5" t="str">
        <f t="shared" si="1"/>
        <v>Milan Mikulič (59 r.)</v>
      </c>
      <c r="M1775" t="str">
        <f t="shared" si="2"/>
        <v>Mikulič</v>
      </c>
      <c r="N1775" s="8"/>
    </row>
    <row r="1776" spans="1:14" ht="12.75" hidden="1">
      <c r="A1776" s="1" t="str">
        <f t="shared" si="0"/>
        <v>GbelyPoslanec15</v>
      </c>
      <c r="B1776" s="1" t="s">
        <v>835</v>
      </c>
      <c r="D1776" s="1" t="s">
        <v>26</v>
      </c>
      <c r="E1776" s="1">
        <v>1</v>
      </c>
      <c r="F1776" s="1">
        <v>12</v>
      </c>
      <c r="G1776" s="1">
        <v>15</v>
      </c>
      <c r="H1776" s="1" t="s">
        <v>3570</v>
      </c>
      <c r="I1776" s="1"/>
      <c r="K1776" s="1">
        <v>42</v>
      </c>
      <c r="L1776" s="5" t="str">
        <f t="shared" si="1"/>
        <v>Ján Nemec (42 r.)</v>
      </c>
      <c r="M1776" t="str">
        <f t="shared" si="2"/>
        <v>Nemec</v>
      </c>
      <c r="N1776" s="8"/>
    </row>
    <row r="1777" spans="1:14" ht="12.75" hidden="1">
      <c r="A1777" s="1" t="str">
        <f t="shared" si="0"/>
        <v>GbelyPoslanec16</v>
      </c>
      <c r="B1777" s="1" t="s">
        <v>835</v>
      </c>
      <c r="D1777" s="1" t="s">
        <v>26</v>
      </c>
      <c r="E1777" s="1">
        <v>1</v>
      </c>
      <c r="F1777" s="1">
        <v>12</v>
      </c>
      <c r="G1777" s="1">
        <v>16</v>
      </c>
      <c r="H1777" s="1" t="s">
        <v>3571</v>
      </c>
      <c r="I1777" s="1"/>
      <c r="K1777" s="1">
        <v>38</v>
      </c>
      <c r="L1777" s="5" t="str">
        <f t="shared" si="1"/>
        <v>Tomáš Papánek (38 r.)</v>
      </c>
      <c r="M1777" t="str">
        <f t="shared" si="2"/>
        <v>Papánek</v>
      </c>
      <c r="N1777" s="8"/>
    </row>
    <row r="1778" spans="1:14" ht="12.75" hidden="1">
      <c r="A1778" s="1" t="str">
        <f t="shared" si="0"/>
        <v>GbelyPoslanec17</v>
      </c>
      <c r="B1778" s="1" t="s">
        <v>835</v>
      </c>
      <c r="D1778" s="1" t="s">
        <v>26</v>
      </c>
      <c r="E1778" s="1">
        <v>1</v>
      </c>
      <c r="F1778" s="1">
        <v>12</v>
      </c>
      <c r="G1778" s="1">
        <v>17</v>
      </c>
      <c r="H1778" s="1" t="s">
        <v>3572</v>
      </c>
      <c r="I1778" s="1"/>
      <c r="K1778" s="1">
        <v>52</v>
      </c>
      <c r="L1778" s="5" t="str">
        <f t="shared" si="1"/>
        <v>Peter Pecha (52 r.)</v>
      </c>
      <c r="M1778" t="str">
        <f t="shared" si="2"/>
        <v>Pecha</v>
      </c>
      <c r="N1778" s="8"/>
    </row>
    <row r="1779" spans="1:14" ht="12.75" hidden="1">
      <c r="A1779" s="1" t="str">
        <f t="shared" si="0"/>
        <v>GbelyPoslanec18</v>
      </c>
      <c r="B1779" s="1" t="s">
        <v>835</v>
      </c>
      <c r="D1779" s="1" t="s">
        <v>26</v>
      </c>
      <c r="E1779" s="1">
        <v>1</v>
      </c>
      <c r="F1779" s="1">
        <v>12</v>
      </c>
      <c r="G1779" s="1">
        <v>18</v>
      </c>
      <c r="H1779" s="1" t="s">
        <v>3573</v>
      </c>
      <c r="I1779" s="1" t="s">
        <v>28</v>
      </c>
      <c r="K1779" s="1">
        <v>42</v>
      </c>
      <c r="L1779" s="5" t="str">
        <f t="shared" si="1"/>
        <v>Mgr. Marián Pukančík (42 r.)</v>
      </c>
      <c r="M1779" t="str">
        <f t="shared" si="2"/>
        <v>Pukančík</v>
      </c>
      <c r="N1779" s="8"/>
    </row>
    <row r="1780" spans="1:14" ht="12.75" hidden="1">
      <c r="A1780" s="1" t="str">
        <f t="shared" si="0"/>
        <v>GbelyPoslanec19</v>
      </c>
      <c r="B1780" s="1" t="s">
        <v>835</v>
      </c>
      <c r="D1780" s="1" t="s">
        <v>26</v>
      </c>
      <c r="E1780" s="1">
        <v>1</v>
      </c>
      <c r="F1780" s="1">
        <v>12</v>
      </c>
      <c r="G1780" s="1">
        <v>19</v>
      </c>
      <c r="H1780" s="1" t="s">
        <v>3574</v>
      </c>
      <c r="I1780" s="1" t="s">
        <v>21</v>
      </c>
      <c r="K1780" s="1">
        <v>51</v>
      </c>
      <c r="L1780" s="5" t="str">
        <f t="shared" si="1"/>
        <v>Ing. Jana Reháková (51 r.)</v>
      </c>
      <c r="M1780" t="str">
        <f t="shared" si="2"/>
        <v>Reháková</v>
      </c>
      <c r="N1780" s="8"/>
    </row>
    <row r="1781" spans="1:14" ht="12.75" hidden="1">
      <c r="A1781" s="1" t="str">
        <f t="shared" si="0"/>
        <v>GbelyPoslanec20</v>
      </c>
      <c r="B1781" s="1" t="s">
        <v>835</v>
      </c>
      <c r="D1781" s="1" t="s">
        <v>26</v>
      </c>
      <c r="E1781" s="1">
        <v>1</v>
      </c>
      <c r="F1781" s="1">
        <v>12</v>
      </c>
      <c r="G1781" s="1">
        <v>20</v>
      </c>
      <c r="H1781" s="1" t="s">
        <v>3575</v>
      </c>
      <c r="I1781" s="1"/>
      <c r="K1781" s="1">
        <v>52</v>
      </c>
      <c r="L1781" s="5" t="str">
        <f t="shared" si="1"/>
        <v>Milan Valachovič (52 r.)</v>
      </c>
      <c r="M1781" t="str">
        <f t="shared" si="2"/>
        <v>Valachovič</v>
      </c>
      <c r="N1781" s="8"/>
    </row>
    <row r="1782" spans="1:14" ht="12.75" hidden="1">
      <c r="A1782" s="1" t="str">
        <f t="shared" si="0"/>
        <v>GbelyPoslanec21</v>
      </c>
      <c r="B1782" s="1" t="s">
        <v>835</v>
      </c>
      <c r="D1782" s="1" t="s">
        <v>26</v>
      </c>
      <c r="E1782" s="1">
        <v>1</v>
      </c>
      <c r="F1782" s="1">
        <v>12</v>
      </c>
      <c r="G1782" s="1">
        <v>21</v>
      </c>
      <c r="H1782" s="1" t="s">
        <v>3576</v>
      </c>
      <c r="I1782" s="1" t="s">
        <v>28</v>
      </c>
      <c r="K1782" s="1">
        <v>35</v>
      </c>
      <c r="L1782" s="5" t="str">
        <f t="shared" si="1"/>
        <v>Mgr. Eva Volková (35 r.)</v>
      </c>
      <c r="M1782" t="str">
        <f t="shared" si="2"/>
        <v>Volková</v>
      </c>
      <c r="N1782" s="8"/>
    </row>
    <row r="1783" spans="1:14" ht="12.75" hidden="1">
      <c r="A1783" s="1" t="str">
        <f t="shared" si="0"/>
        <v>GbelyPoslanec22</v>
      </c>
      <c r="B1783" s="1" t="s">
        <v>835</v>
      </c>
      <c r="D1783" s="1" t="s">
        <v>26</v>
      </c>
      <c r="E1783" s="1">
        <v>1</v>
      </c>
      <c r="F1783" s="1">
        <v>12</v>
      </c>
      <c r="G1783" s="1">
        <v>22</v>
      </c>
      <c r="H1783" s="1" t="s">
        <v>3577</v>
      </c>
      <c r="I1783" s="1" t="s">
        <v>21</v>
      </c>
      <c r="K1783" s="1">
        <v>43</v>
      </c>
      <c r="L1783" s="5" t="str">
        <f t="shared" si="1"/>
        <v>Ing. Petra Volková (43 r.)</v>
      </c>
      <c r="M1783" t="str">
        <f t="shared" si="2"/>
        <v>Volková</v>
      </c>
      <c r="N1783" s="8"/>
    </row>
    <row r="1784" spans="1:14" ht="12.75" hidden="1">
      <c r="A1784" s="1" t="str">
        <f t="shared" si="0"/>
        <v>HlohovecPrimátor1</v>
      </c>
      <c r="B1784" s="1" t="s">
        <v>854</v>
      </c>
      <c r="D1784" s="1" t="s">
        <v>19</v>
      </c>
      <c r="E1784" s="1">
        <v>0</v>
      </c>
      <c r="F1784" s="1">
        <v>1</v>
      </c>
      <c r="G1784" s="1">
        <v>1</v>
      </c>
      <c r="H1784" s="1" t="s">
        <v>3578</v>
      </c>
      <c r="I1784" s="1" t="s">
        <v>28</v>
      </c>
      <c r="K1784" s="1">
        <v>46</v>
      </c>
      <c r="L1784" s="5" t="str">
        <f t="shared" si="1"/>
        <v>Mgr. Ivan Baranovič (46 r.)</v>
      </c>
      <c r="M1784" t="str">
        <f t="shared" si="2"/>
        <v>Baranovič</v>
      </c>
      <c r="N1784" s="8"/>
    </row>
    <row r="1785" spans="1:14" ht="12.75" hidden="1">
      <c r="A1785" s="1" t="str">
        <f t="shared" si="0"/>
        <v>HlohovecPrimátor2</v>
      </c>
      <c r="B1785" s="1" t="s">
        <v>854</v>
      </c>
      <c r="D1785" s="1" t="s">
        <v>19</v>
      </c>
      <c r="E1785" s="1">
        <v>0</v>
      </c>
      <c r="F1785" s="1">
        <v>1</v>
      </c>
      <c r="G1785" s="1">
        <v>2</v>
      </c>
      <c r="H1785" s="1" t="s">
        <v>3579</v>
      </c>
      <c r="I1785" s="1"/>
      <c r="K1785" s="1">
        <v>63</v>
      </c>
      <c r="L1785" s="5" t="str">
        <f t="shared" si="1"/>
        <v>Peter Dvoran (63 r.)</v>
      </c>
      <c r="M1785" t="str">
        <f t="shared" si="2"/>
        <v>Dvoran</v>
      </c>
      <c r="N1785" s="8"/>
    </row>
    <row r="1786" spans="1:14" ht="12.75" hidden="1">
      <c r="A1786" s="1" t="str">
        <f t="shared" si="0"/>
        <v>HlohovecPrimátor3</v>
      </c>
      <c r="B1786" s="1" t="s">
        <v>854</v>
      </c>
      <c r="D1786" s="1" t="s">
        <v>19</v>
      </c>
      <c r="E1786" s="1">
        <v>0</v>
      </c>
      <c r="F1786" s="1">
        <v>1</v>
      </c>
      <c r="G1786" s="1">
        <v>3</v>
      </c>
      <c r="H1786" s="1" t="s">
        <v>2612</v>
      </c>
      <c r="I1786" s="1" t="s">
        <v>21</v>
      </c>
      <c r="K1786" s="1">
        <v>49</v>
      </c>
      <c r="L1786" s="5" t="str">
        <f t="shared" si="1"/>
        <v>Ing. Miroslav Kollár (49 r.)</v>
      </c>
      <c r="M1786" t="str">
        <f t="shared" si="2"/>
        <v>Kollár</v>
      </c>
      <c r="N1786" s="8"/>
    </row>
    <row r="1787" spans="1:14" ht="12.75" hidden="1">
      <c r="A1787" s="1" t="str">
        <f t="shared" si="0"/>
        <v>HlohovecPrimátor4</v>
      </c>
      <c r="B1787" s="1" t="s">
        <v>854</v>
      </c>
      <c r="D1787" s="1" t="s">
        <v>19</v>
      </c>
      <c r="E1787" s="1">
        <v>0</v>
      </c>
      <c r="F1787" s="1">
        <v>1</v>
      </c>
      <c r="G1787" s="1">
        <v>4</v>
      </c>
      <c r="H1787" s="1" t="s">
        <v>3580</v>
      </c>
      <c r="I1787" s="1" t="s">
        <v>1604</v>
      </c>
      <c r="K1787" s="1">
        <v>42</v>
      </c>
      <c r="L1787" s="5" t="str">
        <f t="shared" si="1"/>
        <v>MVDr. Oliver Pestún (42 r.)</v>
      </c>
      <c r="M1787" t="str">
        <f t="shared" si="2"/>
        <v>Pestún</v>
      </c>
      <c r="N1787" s="8"/>
    </row>
    <row r="1788" spans="1:14" ht="12.75" hidden="1">
      <c r="A1788" s="1" t="str">
        <f t="shared" si="0"/>
        <v>HlohovecPoslanec1</v>
      </c>
      <c r="B1788" s="1" t="s">
        <v>854</v>
      </c>
      <c r="D1788" s="1" t="s">
        <v>26</v>
      </c>
      <c r="E1788" s="1">
        <v>1</v>
      </c>
      <c r="F1788" s="1">
        <v>2</v>
      </c>
      <c r="G1788" s="1">
        <v>1</v>
      </c>
      <c r="H1788" s="1" t="s">
        <v>3581</v>
      </c>
      <c r="I1788" s="1" t="s">
        <v>21</v>
      </c>
      <c r="K1788" s="1">
        <v>51</v>
      </c>
      <c r="L1788" s="5" t="str">
        <f t="shared" si="1"/>
        <v>Ing. Miroslav Dzurech (51 r.)</v>
      </c>
      <c r="M1788" t="str">
        <f t="shared" si="2"/>
        <v>Dzurech</v>
      </c>
      <c r="N1788" s="8"/>
    </row>
    <row r="1789" spans="1:14" ht="12.75" hidden="1">
      <c r="A1789" s="1" t="str">
        <f t="shared" si="0"/>
        <v>HlohovecPoslanec2</v>
      </c>
      <c r="B1789" s="1" t="s">
        <v>854</v>
      </c>
      <c r="D1789" s="1" t="s">
        <v>26</v>
      </c>
      <c r="E1789" s="1">
        <v>1</v>
      </c>
      <c r="F1789" s="1">
        <v>2</v>
      </c>
      <c r="G1789" s="1">
        <v>2</v>
      </c>
      <c r="H1789" s="1" t="s">
        <v>3582</v>
      </c>
      <c r="I1789" s="1" t="s">
        <v>21</v>
      </c>
      <c r="K1789" s="1">
        <v>48</v>
      </c>
      <c r="L1789" s="5" t="str">
        <f t="shared" si="1"/>
        <v>Ing. Juraj Frýdecký (48 r.)</v>
      </c>
      <c r="M1789" t="str">
        <f t="shared" si="2"/>
        <v>Frýdecký</v>
      </c>
      <c r="N1789" s="8"/>
    </row>
    <row r="1790" spans="1:14" ht="12.75" hidden="1">
      <c r="A1790" s="1" t="str">
        <f t="shared" si="0"/>
        <v>HlohovecPoslanec3</v>
      </c>
      <c r="B1790" s="1" t="s">
        <v>854</v>
      </c>
      <c r="D1790" s="1" t="s">
        <v>26</v>
      </c>
      <c r="E1790" s="1">
        <v>1</v>
      </c>
      <c r="F1790" s="1">
        <v>2</v>
      </c>
      <c r="G1790" s="1">
        <v>3</v>
      </c>
      <c r="H1790" s="1" t="s">
        <v>3583</v>
      </c>
      <c r="I1790" s="1"/>
      <c r="K1790" s="1">
        <v>35</v>
      </c>
      <c r="L1790" s="5" t="str">
        <f t="shared" si="1"/>
        <v>Martin Kollár (35 r.)</v>
      </c>
      <c r="M1790" t="str">
        <f t="shared" si="2"/>
        <v>Kollár</v>
      </c>
      <c r="N1790" s="8"/>
    </row>
    <row r="1791" spans="1:14" ht="12.75" hidden="1">
      <c r="A1791" s="1" t="str">
        <f t="shared" si="0"/>
        <v>HlohovecPoslanec4</v>
      </c>
      <c r="B1791" s="1" t="s">
        <v>854</v>
      </c>
      <c r="D1791" s="1" t="s">
        <v>26</v>
      </c>
      <c r="E1791" s="1">
        <v>1</v>
      </c>
      <c r="F1791" s="1">
        <v>2</v>
      </c>
      <c r="G1791" s="1">
        <v>4</v>
      </c>
      <c r="H1791" s="1" t="s">
        <v>3584</v>
      </c>
      <c r="I1791" s="1" t="s">
        <v>28</v>
      </c>
      <c r="K1791" s="1">
        <v>45</v>
      </c>
      <c r="L1791" s="5" t="str">
        <f t="shared" si="1"/>
        <v>Mgr. Dušan Kováč (45 r.)</v>
      </c>
      <c r="M1791" t="str">
        <f t="shared" si="2"/>
        <v>Kováč</v>
      </c>
      <c r="N1791" s="8"/>
    </row>
    <row r="1792" spans="1:14" ht="12.75" hidden="1">
      <c r="A1792" s="1" t="str">
        <f t="shared" si="0"/>
        <v>HlohovecPoslanec5</v>
      </c>
      <c r="B1792" s="1" t="s">
        <v>854</v>
      </c>
      <c r="D1792" s="1" t="s">
        <v>26</v>
      </c>
      <c r="E1792" s="1">
        <v>1</v>
      </c>
      <c r="F1792" s="1">
        <v>2</v>
      </c>
      <c r="G1792" s="1">
        <v>5</v>
      </c>
      <c r="H1792" s="1" t="s">
        <v>3585</v>
      </c>
      <c r="I1792" s="1" t="s">
        <v>28</v>
      </c>
      <c r="K1792" s="1">
        <v>50</v>
      </c>
      <c r="L1792" s="5" t="str">
        <f t="shared" si="1"/>
        <v>Mgr. Eva Kovalčíková (50 r.)</v>
      </c>
      <c r="M1792" t="str">
        <f t="shared" si="2"/>
        <v>Kovalčíková</v>
      </c>
      <c r="N1792" s="8"/>
    </row>
    <row r="1793" spans="1:14" ht="12.75" hidden="1">
      <c r="A1793" s="1" t="str">
        <f t="shared" si="0"/>
        <v>HlohovecPoslanec6</v>
      </c>
      <c r="B1793" s="1" t="s">
        <v>854</v>
      </c>
      <c r="D1793" s="1" t="s">
        <v>26</v>
      </c>
      <c r="E1793" s="1">
        <v>1</v>
      </c>
      <c r="F1793" s="1">
        <v>2</v>
      </c>
      <c r="G1793" s="1">
        <v>6</v>
      </c>
      <c r="H1793" s="1" t="s">
        <v>3586</v>
      </c>
      <c r="I1793" s="1" t="s">
        <v>90</v>
      </c>
      <c r="K1793" s="1">
        <v>34</v>
      </c>
      <c r="L1793" s="5" t="str">
        <f t="shared" si="1"/>
        <v>PaedDr. Alexandra Kuruc (34 r.)</v>
      </c>
      <c r="M1793" t="str">
        <f t="shared" si="2"/>
        <v>Kuruc</v>
      </c>
      <c r="N1793" s="8"/>
    </row>
    <row r="1794" spans="1:14" ht="12.75" hidden="1">
      <c r="A1794" s="1" t="str">
        <f t="shared" si="0"/>
        <v>HlohovecPoslanec7</v>
      </c>
      <c r="B1794" s="1" t="s">
        <v>854</v>
      </c>
      <c r="D1794" s="1" t="s">
        <v>26</v>
      </c>
      <c r="E1794" s="1">
        <v>1</v>
      </c>
      <c r="F1794" s="1">
        <v>2</v>
      </c>
      <c r="G1794" s="1">
        <v>7</v>
      </c>
      <c r="H1794" s="1" t="s">
        <v>3587</v>
      </c>
      <c r="I1794" s="1"/>
      <c r="K1794" s="1">
        <v>40</v>
      </c>
      <c r="L1794" s="5" t="str">
        <f t="shared" si="1"/>
        <v>Ľuboš Kvanta (40 r.)</v>
      </c>
      <c r="M1794" t="str">
        <f t="shared" si="2"/>
        <v>Kvanta</v>
      </c>
      <c r="N1794" s="8"/>
    </row>
    <row r="1795" spans="1:14" ht="12.75" hidden="1">
      <c r="A1795" s="1" t="str">
        <f t="shared" si="0"/>
        <v>HlohovecPoslanec8</v>
      </c>
      <c r="B1795" s="1" t="s">
        <v>854</v>
      </c>
      <c r="D1795" s="1" t="s">
        <v>26</v>
      </c>
      <c r="E1795" s="1">
        <v>1</v>
      </c>
      <c r="F1795" s="1">
        <v>2</v>
      </c>
      <c r="G1795" s="1">
        <v>8</v>
      </c>
      <c r="H1795" s="1" t="s">
        <v>3588</v>
      </c>
      <c r="I1795" s="1" t="s">
        <v>21</v>
      </c>
      <c r="K1795" s="1">
        <v>31</v>
      </c>
      <c r="L1795" s="5" t="str">
        <f t="shared" si="1"/>
        <v>Ing. Tomáš Libant (31 r.)</v>
      </c>
      <c r="M1795" t="str">
        <f t="shared" si="2"/>
        <v>Libant</v>
      </c>
      <c r="N1795" s="8"/>
    </row>
    <row r="1796" spans="1:14" ht="12.75" hidden="1">
      <c r="A1796" s="1" t="str">
        <f t="shared" si="0"/>
        <v>HlohovecPoslanec9</v>
      </c>
      <c r="B1796" s="1" t="s">
        <v>854</v>
      </c>
      <c r="D1796" s="1" t="s">
        <v>26</v>
      </c>
      <c r="E1796" s="1">
        <v>1</v>
      </c>
      <c r="F1796" s="1">
        <v>2</v>
      </c>
      <c r="G1796" s="1">
        <v>9</v>
      </c>
      <c r="H1796" s="1" t="s">
        <v>3589</v>
      </c>
      <c r="I1796" s="1" t="s">
        <v>39</v>
      </c>
      <c r="K1796" s="1">
        <v>55</v>
      </c>
      <c r="L1796" s="5" t="str">
        <f t="shared" si="1"/>
        <v>Bc. Elena Moderová (55 r.)</v>
      </c>
      <c r="M1796" t="str">
        <f t="shared" si="2"/>
        <v>Moderová</v>
      </c>
      <c r="N1796" s="8"/>
    </row>
    <row r="1797" spans="1:14" ht="12.75" hidden="1">
      <c r="A1797" s="1" t="str">
        <f t="shared" si="0"/>
        <v>HlohovecPoslanec10</v>
      </c>
      <c r="B1797" s="1" t="s">
        <v>854</v>
      </c>
      <c r="D1797" s="1" t="s">
        <v>26</v>
      </c>
      <c r="E1797" s="1">
        <v>1</v>
      </c>
      <c r="F1797" s="1">
        <v>2</v>
      </c>
      <c r="G1797" s="1">
        <v>10</v>
      </c>
      <c r="H1797" s="1" t="s">
        <v>3590</v>
      </c>
      <c r="I1797" s="1"/>
      <c r="K1797" s="1">
        <v>67</v>
      </c>
      <c r="L1797" s="5" t="str">
        <f t="shared" si="1"/>
        <v>Július Nitran (67 r.)</v>
      </c>
      <c r="M1797" t="str">
        <f t="shared" si="2"/>
        <v>Nitran</v>
      </c>
      <c r="N1797" s="8"/>
    </row>
    <row r="1798" spans="1:14" ht="12.75" hidden="1">
      <c r="A1798" s="1" t="str">
        <f t="shared" si="0"/>
        <v>HlohovecPoslanec1</v>
      </c>
      <c r="B1798" s="1" t="s">
        <v>854</v>
      </c>
      <c r="D1798" s="1" t="s">
        <v>26</v>
      </c>
      <c r="E1798" s="1">
        <v>2</v>
      </c>
      <c r="F1798" s="1">
        <v>3</v>
      </c>
      <c r="G1798" s="1">
        <v>1</v>
      </c>
      <c r="H1798" s="1" t="s">
        <v>3591</v>
      </c>
      <c r="I1798" s="1"/>
      <c r="K1798" s="1">
        <v>49</v>
      </c>
      <c r="L1798" s="5" t="str">
        <f t="shared" si="1"/>
        <v>Miloš Baláž (49 r.)</v>
      </c>
      <c r="M1798" t="str">
        <f t="shared" si="2"/>
        <v>Baláž</v>
      </c>
      <c r="N1798" s="8"/>
    </row>
    <row r="1799" spans="1:14" ht="12.75" hidden="1">
      <c r="A1799" s="1" t="str">
        <f t="shared" si="0"/>
        <v>HlohovecPoslanec2</v>
      </c>
      <c r="B1799" s="1" t="s">
        <v>854</v>
      </c>
      <c r="D1799" s="1" t="s">
        <v>26</v>
      </c>
      <c r="E1799" s="1">
        <v>2</v>
      </c>
      <c r="F1799" s="1">
        <v>3</v>
      </c>
      <c r="G1799" s="1">
        <v>2</v>
      </c>
      <c r="H1799" s="1" t="s">
        <v>3592</v>
      </c>
      <c r="I1799" s="1"/>
      <c r="K1799" s="1">
        <v>56</v>
      </c>
      <c r="L1799" s="5" t="str">
        <f t="shared" si="1"/>
        <v>Ján Bielik (56 r.)</v>
      </c>
      <c r="M1799" t="str">
        <f t="shared" si="2"/>
        <v>Bielik</v>
      </c>
      <c r="N1799" s="8"/>
    </row>
    <row r="1800" spans="1:14" ht="12.75" hidden="1">
      <c r="A1800" s="1" t="str">
        <f t="shared" si="0"/>
        <v>HlohovecPoslanec3</v>
      </c>
      <c r="B1800" s="1" t="s">
        <v>854</v>
      </c>
      <c r="D1800" s="1" t="s">
        <v>26</v>
      </c>
      <c r="E1800" s="1">
        <v>2</v>
      </c>
      <c r="F1800" s="1">
        <v>3</v>
      </c>
      <c r="G1800" s="1">
        <v>3</v>
      </c>
      <c r="H1800" s="1" t="s">
        <v>3593</v>
      </c>
      <c r="I1800" s="1"/>
      <c r="K1800" s="1">
        <v>46</v>
      </c>
      <c r="L1800" s="5" t="str">
        <f t="shared" si="1"/>
        <v>Miroslav Bobák (46 r.)</v>
      </c>
      <c r="M1800" t="str">
        <f t="shared" si="2"/>
        <v>Bobák</v>
      </c>
      <c r="N1800" s="8"/>
    </row>
    <row r="1801" spans="1:14" ht="12.75" hidden="1">
      <c r="A1801" s="1" t="str">
        <f t="shared" si="0"/>
        <v>HlohovecPoslanec4</v>
      </c>
      <c r="B1801" s="1" t="s">
        <v>854</v>
      </c>
      <c r="D1801" s="1" t="s">
        <v>26</v>
      </c>
      <c r="E1801" s="1">
        <v>2</v>
      </c>
      <c r="F1801" s="1">
        <v>3</v>
      </c>
      <c r="G1801" s="1">
        <v>4</v>
      </c>
      <c r="H1801" s="1" t="s">
        <v>3594</v>
      </c>
      <c r="I1801" s="1" t="s">
        <v>28</v>
      </c>
      <c r="K1801" s="1">
        <v>51</v>
      </c>
      <c r="L1801" s="5" t="str">
        <f t="shared" si="1"/>
        <v>Mgr. Peter Kovář (51 r.)</v>
      </c>
      <c r="M1801" t="str">
        <f t="shared" si="2"/>
        <v>Kovář</v>
      </c>
      <c r="N1801" s="8"/>
    </row>
    <row r="1802" spans="1:14" ht="12.75" hidden="1">
      <c r="A1802" s="1" t="str">
        <f t="shared" si="0"/>
        <v>HlohovecPoslanec5</v>
      </c>
      <c r="B1802" s="1" t="s">
        <v>854</v>
      </c>
      <c r="D1802" s="1" t="s">
        <v>26</v>
      </c>
      <c r="E1802" s="1">
        <v>2</v>
      </c>
      <c r="F1802" s="1">
        <v>3</v>
      </c>
      <c r="G1802" s="1">
        <v>5</v>
      </c>
      <c r="H1802" s="1" t="s">
        <v>3595</v>
      </c>
      <c r="I1802" s="1"/>
      <c r="K1802" s="1">
        <v>65</v>
      </c>
      <c r="L1802" s="5" t="str">
        <f t="shared" si="1"/>
        <v>Jozef Kučera (65 r.)</v>
      </c>
      <c r="M1802" t="str">
        <f t="shared" si="2"/>
        <v>Kučera</v>
      </c>
      <c r="N1802" s="8"/>
    </row>
    <row r="1803" spans="1:14" ht="12.75" hidden="1">
      <c r="A1803" s="1" t="str">
        <f t="shared" si="0"/>
        <v>HlohovecPoslanec6</v>
      </c>
      <c r="B1803" s="1" t="s">
        <v>854</v>
      </c>
      <c r="D1803" s="1" t="s">
        <v>26</v>
      </c>
      <c r="E1803" s="1">
        <v>2</v>
      </c>
      <c r="F1803" s="1">
        <v>3</v>
      </c>
      <c r="G1803" s="1">
        <v>6</v>
      </c>
      <c r="H1803" s="1" t="s">
        <v>3596</v>
      </c>
      <c r="I1803" s="1" t="s">
        <v>28</v>
      </c>
      <c r="K1803" s="1">
        <v>59</v>
      </c>
      <c r="L1803" s="5" t="str">
        <f t="shared" si="1"/>
        <v>Mgr. Ján Libant (59 r.)</v>
      </c>
      <c r="M1803" t="str">
        <f t="shared" si="2"/>
        <v>Libant</v>
      </c>
      <c r="N1803" s="8"/>
    </row>
    <row r="1804" spans="1:14" ht="12.75" hidden="1">
      <c r="A1804" s="1" t="str">
        <f t="shared" si="0"/>
        <v>HlohovecPoslanec7</v>
      </c>
      <c r="B1804" s="1" t="s">
        <v>854</v>
      </c>
      <c r="D1804" s="1" t="s">
        <v>26</v>
      </c>
      <c r="E1804" s="1">
        <v>2</v>
      </c>
      <c r="F1804" s="1">
        <v>3</v>
      </c>
      <c r="G1804" s="1">
        <v>7</v>
      </c>
      <c r="H1804" s="1" t="s">
        <v>3597</v>
      </c>
      <c r="I1804" s="1"/>
      <c r="K1804" s="1">
        <v>37</v>
      </c>
      <c r="L1804" s="5" t="str">
        <f t="shared" si="1"/>
        <v>Ján Michalec (37 r.)</v>
      </c>
      <c r="M1804" t="str">
        <f t="shared" si="2"/>
        <v>Michalec</v>
      </c>
      <c r="N1804" s="8"/>
    </row>
    <row r="1805" spans="1:14" ht="12.75" hidden="1">
      <c r="A1805" s="1" t="str">
        <f t="shared" si="0"/>
        <v>HlohovecPoslanec8</v>
      </c>
      <c r="B1805" s="1" t="s">
        <v>854</v>
      </c>
      <c r="D1805" s="1" t="s">
        <v>26</v>
      </c>
      <c r="E1805" s="1">
        <v>2</v>
      </c>
      <c r="F1805" s="1">
        <v>3</v>
      </c>
      <c r="G1805" s="1">
        <v>8</v>
      </c>
      <c r="H1805" s="1" t="s">
        <v>3598</v>
      </c>
      <c r="I1805" s="1" t="s">
        <v>28</v>
      </c>
      <c r="K1805" s="1">
        <v>46</v>
      </c>
      <c r="L1805" s="5" t="str">
        <f t="shared" si="1"/>
        <v>Mgr. Daniel Minarovský (46 r.)</v>
      </c>
      <c r="M1805" t="str">
        <f t="shared" si="2"/>
        <v>Minarovský</v>
      </c>
      <c r="N1805" s="8"/>
    </row>
    <row r="1806" spans="1:14" ht="12.75" hidden="1">
      <c r="A1806" s="1" t="str">
        <f t="shared" si="0"/>
        <v>HlohovecPoslanec9</v>
      </c>
      <c r="B1806" s="1" t="s">
        <v>854</v>
      </c>
      <c r="D1806" s="1" t="s">
        <v>26</v>
      </c>
      <c r="E1806" s="1">
        <v>2</v>
      </c>
      <c r="F1806" s="1">
        <v>3</v>
      </c>
      <c r="G1806" s="1">
        <v>9</v>
      </c>
      <c r="H1806" s="1" t="s">
        <v>3599</v>
      </c>
      <c r="I1806" s="1" t="s">
        <v>21</v>
      </c>
      <c r="K1806" s="1">
        <v>41</v>
      </c>
      <c r="L1806" s="5" t="str">
        <f t="shared" si="1"/>
        <v>Ing. Andrej Müller (41 r.)</v>
      </c>
      <c r="M1806" t="str">
        <f t="shared" si="2"/>
        <v>Müller</v>
      </c>
      <c r="N1806" s="8"/>
    </row>
    <row r="1807" spans="1:14" ht="12.75" hidden="1">
      <c r="A1807" s="1" t="str">
        <f t="shared" si="0"/>
        <v>HlohovecPoslanec10</v>
      </c>
      <c r="B1807" s="1" t="s">
        <v>854</v>
      </c>
      <c r="D1807" s="1" t="s">
        <v>26</v>
      </c>
      <c r="E1807" s="1">
        <v>2</v>
      </c>
      <c r="F1807" s="1">
        <v>3</v>
      </c>
      <c r="G1807" s="1">
        <v>10</v>
      </c>
      <c r="H1807" s="1" t="s">
        <v>3600</v>
      </c>
      <c r="I1807" s="1"/>
      <c r="K1807" s="1">
        <v>60</v>
      </c>
      <c r="L1807" s="5" t="str">
        <f t="shared" si="1"/>
        <v>Vladimír Petrek (60 r.)</v>
      </c>
      <c r="M1807" t="str">
        <f t="shared" si="2"/>
        <v>Petrek</v>
      </c>
      <c r="N1807" s="8"/>
    </row>
    <row r="1808" spans="1:14" ht="12.75" hidden="1">
      <c r="A1808" s="1" t="str">
        <f t="shared" si="0"/>
        <v>HlohovecPoslanec11</v>
      </c>
      <c r="B1808" s="1" t="s">
        <v>854</v>
      </c>
      <c r="D1808" s="1" t="s">
        <v>26</v>
      </c>
      <c r="E1808" s="1">
        <v>2</v>
      </c>
      <c r="F1808" s="1">
        <v>3</v>
      </c>
      <c r="G1808" s="1">
        <v>11</v>
      </c>
      <c r="H1808" s="1" t="s">
        <v>3601</v>
      </c>
      <c r="I1808" s="1" t="s">
        <v>28</v>
      </c>
      <c r="K1808" s="1">
        <v>48</v>
      </c>
      <c r="L1808" s="5" t="str">
        <f t="shared" si="1"/>
        <v>Mgr. Ivona Reinhardtová (48 r.)</v>
      </c>
      <c r="M1808" t="str">
        <f t="shared" si="2"/>
        <v>Reinhardtová</v>
      </c>
      <c r="N1808" s="8"/>
    </row>
    <row r="1809" spans="1:14" ht="12.75" hidden="1">
      <c r="A1809" s="1" t="str">
        <f t="shared" si="0"/>
        <v>HlohovecPoslanec12</v>
      </c>
      <c r="B1809" s="1" t="s">
        <v>854</v>
      </c>
      <c r="D1809" s="1" t="s">
        <v>26</v>
      </c>
      <c r="E1809" s="1">
        <v>2</v>
      </c>
      <c r="F1809" s="1">
        <v>3</v>
      </c>
      <c r="G1809" s="1">
        <v>12</v>
      </c>
      <c r="H1809" s="1" t="s">
        <v>3602</v>
      </c>
      <c r="I1809" s="1"/>
      <c r="K1809" s="1">
        <v>34</v>
      </c>
      <c r="L1809" s="5" t="str">
        <f t="shared" si="1"/>
        <v>Juraj Šiška (34 r.)</v>
      </c>
      <c r="M1809" t="str">
        <f t="shared" si="2"/>
        <v>Šiška</v>
      </c>
      <c r="N1809" s="8"/>
    </row>
    <row r="1810" spans="1:14" ht="12.75" hidden="1">
      <c r="A1810" s="1" t="str">
        <f t="shared" si="0"/>
        <v>HlohovecPoslanec13</v>
      </c>
      <c r="B1810" s="1" t="s">
        <v>854</v>
      </c>
      <c r="D1810" s="1" t="s">
        <v>26</v>
      </c>
      <c r="E1810" s="1">
        <v>2</v>
      </c>
      <c r="F1810" s="1">
        <v>3</v>
      </c>
      <c r="G1810" s="1">
        <v>13</v>
      </c>
      <c r="H1810" s="1" t="s">
        <v>3603</v>
      </c>
      <c r="I1810" s="1" t="s">
        <v>21</v>
      </c>
      <c r="K1810" s="1">
        <v>60</v>
      </c>
      <c r="L1810" s="5" t="str">
        <f t="shared" si="1"/>
        <v>Ing. Peter Šiška (60 r.)</v>
      </c>
      <c r="M1810" t="str">
        <f t="shared" si="2"/>
        <v>Šiška</v>
      </c>
      <c r="N1810" s="8"/>
    </row>
    <row r="1811" spans="1:14" ht="12.75" hidden="1">
      <c r="A1811" s="1" t="str">
        <f t="shared" si="0"/>
        <v>HlohovecPoslanec14</v>
      </c>
      <c r="B1811" s="1" t="s">
        <v>854</v>
      </c>
      <c r="D1811" s="1" t="s">
        <v>26</v>
      </c>
      <c r="E1811" s="1">
        <v>2</v>
      </c>
      <c r="F1811" s="1">
        <v>3</v>
      </c>
      <c r="G1811" s="1">
        <v>14</v>
      </c>
      <c r="H1811" s="1" t="s">
        <v>3604</v>
      </c>
      <c r="I1811" s="1"/>
      <c r="K1811" s="1">
        <v>38</v>
      </c>
      <c r="L1811" s="5" t="str">
        <f t="shared" si="1"/>
        <v>Filip Záleský (38 r.)</v>
      </c>
      <c r="M1811" t="str">
        <f t="shared" si="2"/>
        <v>Záleský</v>
      </c>
      <c r="N1811" s="8"/>
    </row>
    <row r="1812" spans="1:14" ht="12.75" hidden="1">
      <c r="A1812" s="1" t="str">
        <f t="shared" si="0"/>
        <v>HlohovecPoslanec1</v>
      </c>
      <c r="B1812" s="1" t="s">
        <v>854</v>
      </c>
      <c r="D1812" s="1" t="s">
        <v>26</v>
      </c>
      <c r="E1812" s="1">
        <v>3</v>
      </c>
      <c r="F1812" s="1">
        <v>2</v>
      </c>
      <c r="G1812" s="1">
        <v>1</v>
      </c>
      <c r="H1812" s="1" t="s">
        <v>3605</v>
      </c>
      <c r="I1812" s="1" t="s">
        <v>21</v>
      </c>
      <c r="K1812" s="1">
        <v>65</v>
      </c>
      <c r="L1812" s="5" t="str">
        <f t="shared" si="1"/>
        <v>Ing. Milan Domaracký (65 r.)</v>
      </c>
      <c r="M1812" t="str">
        <f t="shared" si="2"/>
        <v>Domaracký</v>
      </c>
      <c r="N1812" s="8"/>
    </row>
    <row r="1813" spans="1:14" ht="12.75" hidden="1">
      <c r="A1813" s="1" t="str">
        <f t="shared" si="0"/>
        <v>HlohovecPoslanec2</v>
      </c>
      <c r="B1813" s="1" t="s">
        <v>854</v>
      </c>
      <c r="D1813" s="1" t="s">
        <v>26</v>
      </c>
      <c r="E1813" s="1">
        <v>3</v>
      </c>
      <c r="F1813" s="1">
        <v>2</v>
      </c>
      <c r="G1813" s="1">
        <v>2</v>
      </c>
      <c r="H1813" s="1" t="s">
        <v>3606</v>
      </c>
      <c r="I1813" s="1" t="s">
        <v>3607</v>
      </c>
      <c r="K1813" s="1">
        <v>49</v>
      </c>
      <c r="L1813" s="5" t="str">
        <f t="shared" si="1"/>
        <v>Ing.arch. Miloslav Drgoň (49 r.)</v>
      </c>
      <c r="M1813" t="str">
        <f t="shared" si="2"/>
        <v>Drgoň</v>
      </c>
      <c r="N1813" s="8"/>
    </row>
    <row r="1814" spans="1:14" ht="12.75" hidden="1">
      <c r="A1814" s="1" t="str">
        <f t="shared" si="0"/>
        <v>HlohovecPoslanec3</v>
      </c>
      <c r="B1814" s="1" t="s">
        <v>854</v>
      </c>
      <c r="D1814" s="1" t="s">
        <v>26</v>
      </c>
      <c r="E1814" s="1">
        <v>3</v>
      </c>
      <c r="F1814" s="1">
        <v>2</v>
      </c>
      <c r="G1814" s="1">
        <v>3</v>
      </c>
      <c r="H1814" s="1" t="s">
        <v>3608</v>
      </c>
      <c r="I1814" s="1"/>
      <c r="K1814" s="1">
        <v>35</v>
      </c>
      <c r="L1814" s="5" t="str">
        <f t="shared" si="1"/>
        <v>Andrej Juriš (35 r.)</v>
      </c>
      <c r="M1814" t="str">
        <f t="shared" si="2"/>
        <v>Juriš</v>
      </c>
      <c r="N1814" s="8"/>
    </row>
    <row r="1815" spans="1:14" ht="12.75" hidden="1">
      <c r="A1815" s="1" t="str">
        <f t="shared" si="0"/>
        <v>HlohovecPoslanec4</v>
      </c>
      <c r="B1815" s="1" t="s">
        <v>854</v>
      </c>
      <c r="D1815" s="1" t="s">
        <v>26</v>
      </c>
      <c r="E1815" s="1">
        <v>3</v>
      </c>
      <c r="F1815" s="1">
        <v>2</v>
      </c>
      <c r="G1815" s="1">
        <v>4</v>
      </c>
      <c r="H1815" s="1" t="s">
        <v>3609</v>
      </c>
      <c r="I1815" s="1"/>
      <c r="K1815" s="1">
        <v>28</v>
      </c>
      <c r="L1815" s="5" t="str">
        <f t="shared" si="1"/>
        <v>Richard Kopaj (28 r.)</v>
      </c>
      <c r="M1815" t="str">
        <f t="shared" si="2"/>
        <v>Kopaj</v>
      </c>
      <c r="N1815" s="8"/>
    </row>
    <row r="1816" spans="1:14" ht="12.75" hidden="1">
      <c r="A1816" s="1" t="str">
        <f t="shared" si="0"/>
        <v>HlohovecPoslanec5</v>
      </c>
      <c r="B1816" s="1" t="s">
        <v>854</v>
      </c>
      <c r="D1816" s="1" t="s">
        <v>26</v>
      </c>
      <c r="E1816" s="1">
        <v>3</v>
      </c>
      <c r="F1816" s="1">
        <v>2</v>
      </c>
      <c r="G1816" s="1">
        <v>5</v>
      </c>
      <c r="H1816" s="1" t="s">
        <v>3610</v>
      </c>
      <c r="I1816" s="1" t="s">
        <v>21</v>
      </c>
      <c r="K1816" s="1">
        <v>45</v>
      </c>
      <c r="L1816" s="5" t="str">
        <f t="shared" si="1"/>
        <v>Ing. Jana Kvantová (45 r.)</v>
      </c>
      <c r="M1816" t="str">
        <f t="shared" si="2"/>
        <v>Kvantová</v>
      </c>
      <c r="N1816" s="8"/>
    </row>
    <row r="1817" spans="1:14" ht="12.75" hidden="1">
      <c r="A1817" s="1" t="str">
        <f t="shared" si="0"/>
        <v>HlohovecPoslanec6</v>
      </c>
      <c r="B1817" s="1" t="s">
        <v>854</v>
      </c>
      <c r="D1817" s="1" t="s">
        <v>26</v>
      </c>
      <c r="E1817" s="1">
        <v>3</v>
      </c>
      <c r="F1817" s="1">
        <v>2</v>
      </c>
      <c r="G1817" s="1">
        <v>6</v>
      </c>
      <c r="H1817" s="1" t="s">
        <v>3611</v>
      </c>
      <c r="I1817" s="1"/>
      <c r="K1817" s="1">
        <v>45</v>
      </c>
      <c r="L1817" s="5" t="str">
        <f t="shared" si="1"/>
        <v>Peter Pecho (45 r.)</v>
      </c>
      <c r="M1817" t="str">
        <f t="shared" si="2"/>
        <v>Pecho</v>
      </c>
      <c r="N1817" s="8"/>
    </row>
    <row r="1818" spans="1:14" ht="12.75" hidden="1">
      <c r="A1818" s="1" t="str">
        <f t="shared" si="0"/>
        <v>HlohovecPoslanec7</v>
      </c>
      <c r="B1818" s="1" t="s">
        <v>854</v>
      </c>
      <c r="D1818" s="1" t="s">
        <v>26</v>
      </c>
      <c r="E1818" s="1">
        <v>3</v>
      </c>
      <c r="F1818" s="1">
        <v>2</v>
      </c>
      <c r="G1818" s="1">
        <v>7</v>
      </c>
      <c r="H1818" s="1" t="s">
        <v>3612</v>
      </c>
      <c r="I1818" s="1"/>
      <c r="K1818" s="1">
        <v>51</v>
      </c>
      <c r="L1818" s="5" t="str">
        <f t="shared" si="1"/>
        <v>Ivan Poláčik (51 r.)</v>
      </c>
      <c r="M1818" t="str">
        <f t="shared" si="2"/>
        <v>Poláčik</v>
      </c>
      <c r="N1818" s="8"/>
    </row>
    <row r="1819" spans="1:14" ht="12.75" hidden="1">
      <c r="A1819" s="1" t="str">
        <f t="shared" si="0"/>
        <v>HlohovecPoslanec1</v>
      </c>
      <c r="B1819" s="1" t="s">
        <v>854</v>
      </c>
      <c r="D1819" s="1" t="s">
        <v>26</v>
      </c>
      <c r="E1819" s="1">
        <v>4</v>
      </c>
      <c r="F1819" s="1">
        <v>2</v>
      </c>
      <c r="G1819" s="1">
        <v>1</v>
      </c>
      <c r="H1819" s="1" t="s">
        <v>3613</v>
      </c>
      <c r="I1819" s="1"/>
      <c r="K1819" s="1">
        <v>62</v>
      </c>
      <c r="L1819" s="5" t="str">
        <f t="shared" si="1"/>
        <v>Miroslav Albert (62 r.)</v>
      </c>
      <c r="M1819" t="str">
        <f t="shared" si="2"/>
        <v>Albert</v>
      </c>
      <c r="N1819" s="8"/>
    </row>
    <row r="1820" spans="1:14" ht="12.75" hidden="1">
      <c r="A1820" s="1" t="str">
        <f t="shared" si="0"/>
        <v>HlohovecPoslanec2</v>
      </c>
      <c r="B1820" s="1" t="s">
        <v>854</v>
      </c>
      <c r="D1820" s="1" t="s">
        <v>26</v>
      </c>
      <c r="E1820" s="1">
        <v>4</v>
      </c>
      <c r="F1820" s="1">
        <v>2</v>
      </c>
      <c r="G1820" s="1">
        <v>2</v>
      </c>
      <c r="H1820" s="1" t="s">
        <v>3578</v>
      </c>
      <c r="I1820" s="1" t="s">
        <v>28</v>
      </c>
      <c r="K1820" s="1">
        <v>46</v>
      </c>
      <c r="L1820" s="5" t="str">
        <f t="shared" si="1"/>
        <v>Mgr. Ivan Baranovič (46 r.)</v>
      </c>
      <c r="M1820" t="str">
        <f t="shared" si="2"/>
        <v>Baranovič</v>
      </c>
      <c r="N1820" s="8"/>
    </row>
    <row r="1821" spans="1:14" ht="12.75" hidden="1">
      <c r="A1821" s="1" t="str">
        <f t="shared" si="0"/>
        <v>HlohovecPoslanec3</v>
      </c>
      <c r="B1821" s="1" t="s">
        <v>854</v>
      </c>
      <c r="D1821" s="1" t="s">
        <v>26</v>
      </c>
      <c r="E1821" s="1">
        <v>4</v>
      </c>
      <c r="F1821" s="1">
        <v>2</v>
      </c>
      <c r="G1821" s="1">
        <v>3</v>
      </c>
      <c r="H1821" s="1" t="s">
        <v>3614</v>
      </c>
      <c r="I1821" s="1" t="s">
        <v>21</v>
      </c>
      <c r="K1821" s="1">
        <v>40</v>
      </c>
      <c r="L1821" s="5" t="str">
        <f t="shared" si="1"/>
        <v>Ing. Aleš Chalányi (40 r.)</v>
      </c>
      <c r="M1821" t="str">
        <f t="shared" si="2"/>
        <v>Chalányi</v>
      </c>
      <c r="N1821" s="8"/>
    </row>
    <row r="1822" spans="1:14" ht="12.75" hidden="1">
      <c r="A1822" s="1" t="str">
        <f t="shared" si="0"/>
        <v>HlohovecPoslanec4</v>
      </c>
      <c r="B1822" s="1" t="s">
        <v>854</v>
      </c>
      <c r="D1822" s="1" t="s">
        <v>26</v>
      </c>
      <c r="E1822" s="1">
        <v>4</v>
      </c>
      <c r="F1822" s="1">
        <v>2</v>
      </c>
      <c r="G1822" s="1">
        <v>4</v>
      </c>
      <c r="H1822" s="1" t="s">
        <v>3615</v>
      </c>
      <c r="I1822" s="1" t="s">
        <v>39</v>
      </c>
      <c r="K1822" s="1">
        <v>23</v>
      </c>
      <c r="L1822" s="5" t="str">
        <f t="shared" si="1"/>
        <v>Bc. Ladislav Kysela (23 r.)</v>
      </c>
      <c r="M1822" t="str">
        <f t="shared" si="2"/>
        <v>Kysela</v>
      </c>
      <c r="N1822" s="8"/>
    </row>
    <row r="1823" spans="1:14" ht="12.75" hidden="1">
      <c r="A1823" s="1" t="str">
        <f t="shared" si="0"/>
        <v>HlohovecPoslanec5</v>
      </c>
      <c r="B1823" s="1" t="s">
        <v>854</v>
      </c>
      <c r="D1823" s="1" t="s">
        <v>26</v>
      </c>
      <c r="E1823" s="1">
        <v>4</v>
      </c>
      <c r="F1823" s="1">
        <v>2</v>
      </c>
      <c r="G1823" s="1">
        <v>5</v>
      </c>
      <c r="H1823" s="1" t="s">
        <v>3616</v>
      </c>
      <c r="I1823" s="1" t="s">
        <v>3617</v>
      </c>
      <c r="K1823" s="1">
        <v>34</v>
      </c>
      <c r="L1823" s="5" t="str">
        <f t="shared" si="1"/>
        <v>PhDr.Bc. Rastislav Strečanský (34 r.)</v>
      </c>
      <c r="M1823" t="str">
        <f t="shared" si="2"/>
        <v>Strečanský</v>
      </c>
      <c r="N1823" s="8"/>
    </row>
    <row r="1824" spans="1:14" ht="12.75" hidden="1">
      <c r="A1824" s="1" t="str">
        <f t="shared" si="0"/>
        <v>HlohovecPoslanec6</v>
      </c>
      <c r="B1824" s="1" t="s">
        <v>854</v>
      </c>
      <c r="D1824" s="1" t="s">
        <v>26</v>
      </c>
      <c r="E1824" s="1">
        <v>4</v>
      </c>
      <c r="F1824" s="1">
        <v>2</v>
      </c>
      <c r="G1824" s="1">
        <v>6</v>
      </c>
      <c r="H1824" s="1" t="s">
        <v>3618</v>
      </c>
      <c r="I1824" s="1"/>
      <c r="K1824" s="1">
        <v>34</v>
      </c>
      <c r="L1824" s="5" t="str">
        <f t="shared" si="1"/>
        <v>Adam Šišovský (34 r.)</v>
      </c>
      <c r="M1824" t="str">
        <f t="shared" si="2"/>
        <v>Šišovský</v>
      </c>
      <c r="N1824" s="8"/>
    </row>
    <row r="1825" spans="1:14" ht="12.75" hidden="1">
      <c r="A1825" s="1" t="str">
        <f t="shared" si="0"/>
        <v>HlohovecPoslanec7</v>
      </c>
      <c r="B1825" s="1" t="s">
        <v>854</v>
      </c>
      <c r="D1825" s="1" t="s">
        <v>26</v>
      </c>
      <c r="E1825" s="1">
        <v>4</v>
      </c>
      <c r="F1825" s="1">
        <v>2</v>
      </c>
      <c r="G1825" s="1">
        <v>7</v>
      </c>
      <c r="H1825" s="1" t="s">
        <v>3619</v>
      </c>
      <c r="I1825" s="1" t="s">
        <v>21</v>
      </c>
      <c r="K1825" s="1">
        <v>43</v>
      </c>
      <c r="L1825" s="5" t="str">
        <f t="shared" si="1"/>
        <v>Ing. Viera Úradníková (43 r.)</v>
      </c>
      <c r="M1825" t="str">
        <f t="shared" si="2"/>
        <v>Úradníková</v>
      </c>
      <c r="N1825" s="8"/>
    </row>
    <row r="1826" spans="1:14" ht="12.75" hidden="1">
      <c r="A1826" s="1" t="str">
        <f t="shared" si="0"/>
        <v>HlohovecPoslanec8</v>
      </c>
      <c r="B1826" s="1" t="s">
        <v>854</v>
      </c>
      <c r="D1826" s="1" t="s">
        <v>26</v>
      </c>
      <c r="E1826" s="1">
        <v>4</v>
      </c>
      <c r="F1826" s="1">
        <v>2</v>
      </c>
      <c r="G1826" s="1">
        <v>8</v>
      </c>
      <c r="H1826" s="1" t="s">
        <v>3620</v>
      </c>
      <c r="I1826" s="1" t="s">
        <v>28</v>
      </c>
      <c r="K1826" s="1">
        <v>51</v>
      </c>
      <c r="L1826" s="5" t="str">
        <f t="shared" si="1"/>
        <v>Mgr. Zlatko Vladovič (51 r.)</v>
      </c>
      <c r="M1826" t="str">
        <f t="shared" si="2"/>
        <v>Vladovič</v>
      </c>
      <c r="N1826" s="8"/>
    </row>
    <row r="1827" spans="1:14" ht="12.75" hidden="1">
      <c r="A1827" s="1" t="str">
        <f t="shared" si="0"/>
        <v>HlohovecPoslanec1</v>
      </c>
      <c r="B1827" s="1" t="s">
        <v>854</v>
      </c>
      <c r="D1827" s="1" t="s">
        <v>26</v>
      </c>
      <c r="E1827" s="1">
        <v>5</v>
      </c>
      <c r="F1827" s="1">
        <v>3</v>
      </c>
      <c r="G1827" s="1">
        <v>1</v>
      </c>
      <c r="H1827" s="1" t="s">
        <v>3621</v>
      </c>
      <c r="I1827" s="1" t="s">
        <v>28</v>
      </c>
      <c r="K1827" s="1">
        <v>44</v>
      </c>
      <c r="L1827" s="5" t="str">
        <f t="shared" si="1"/>
        <v>Mgr. Jaroslav Ágh (44 r.)</v>
      </c>
      <c r="M1827" t="str">
        <f t="shared" si="2"/>
        <v>Ágh</v>
      </c>
      <c r="N1827" s="8"/>
    </row>
    <row r="1828" spans="1:14" ht="12.75" hidden="1">
      <c r="A1828" s="1" t="str">
        <f t="shared" si="0"/>
        <v>HlohovecPoslanec2</v>
      </c>
      <c r="B1828" s="1" t="s">
        <v>854</v>
      </c>
      <c r="D1828" s="1" t="s">
        <v>26</v>
      </c>
      <c r="E1828" s="1">
        <v>5</v>
      </c>
      <c r="F1828" s="1">
        <v>3</v>
      </c>
      <c r="G1828" s="1">
        <v>2</v>
      </c>
      <c r="H1828" s="1" t="s">
        <v>3622</v>
      </c>
      <c r="I1828" s="1" t="s">
        <v>28</v>
      </c>
      <c r="K1828" s="1">
        <v>46</v>
      </c>
      <c r="L1828" s="5" t="str">
        <f t="shared" si="1"/>
        <v>Mgr. Stanislava Brestovanská (46 r.)</v>
      </c>
      <c r="M1828" t="str">
        <f t="shared" si="2"/>
        <v>Brestovanská</v>
      </c>
      <c r="N1828" s="8"/>
    </row>
    <row r="1829" spans="1:14" ht="12.75" hidden="1">
      <c r="A1829" s="1" t="str">
        <f t="shared" si="0"/>
        <v>HlohovecPoslanec3</v>
      </c>
      <c r="B1829" s="1" t="s">
        <v>854</v>
      </c>
      <c r="D1829" s="1" t="s">
        <v>26</v>
      </c>
      <c r="E1829" s="1">
        <v>5</v>
      </c>
      <c r="F1829" s="1">
        <v>3</v>
      </c>
      <c r="G1829" s="1">
        <v>3</v>
      </c>
      <c r="H1829" s="1" t="s">
        <v>3623</v>
      </c>
      <c r="I1829" s="1"/>
      <c r="K1829" s="1">
        <v>22</v>
      </c>
      <c r="L1829" s="5" t="str">
        <f t="shared" si="1"/>
        <v>Brian Brestovanský (22 r.)</v>
      </c>
      <c r="M1829" t="str">
        <f t="shared" si="2"/>
        <v>Brestovanský</v>
      </c>
      <c r="N1829" s="8"/>
    </row>
    <row r="1830" spans="1:14" ht="12.75" hidden="1">
      <c r="A1830" s="1" t="str">
        <f t="shared" si="0"/>
        <v>HlohovecPoslanec4</v>
      </c>
      <c r="B1830" s="1" t="s">
        <v>854</v>
      </c>
      <c r="D1830" s="1" t="s">
        <v>26</v>
      </c>
      <c r="E1830" s="1">
        <v>5</v>
      </c>
      <c r="F1830" s="1">
        <v>3</v>
      </c>
      <c r="G1830" s="1">
        <v>4</v>
      </c>
      <c r="H1830" s="1" t="s">
        <v>3579</v>
      </c>
      <c r="I1830" s="1"/>
      <c r="K1830" s="1">
        <v>63</v>
      </c>
      <c r="L1830" s="5" t="str">
        <f t="shared" si="1"/>
        <v>Peter Dvoran (63 r.)</v>
      </c>
      <c r="M1830" t="str">
        <f t="shared" si="2"/>
        <v>Dvoran</v>
      </c>
      <c r="N1830" s="8"/>
    </row>
    <row r="1831" spans="1:14" ht="12.75" hidden="1">
      <c r="A1831" s="1" t="str">
        <f t="shared" si="0"/>
        <v>HlohovecPoslanec5</v>
      </c>
      <c r="B1831" s="1" t="s">
        <v>854</v>
      </c>
      <c r="D1831" s="1" t="s">
        <v>26</v>
      </c>
      <c r="E1831" s="1">
        <v>5</v>
      </c>
      <c r="F1831" s="1">
        <v>3</v>
      </c>
      <c r="G1831" s="1">
        <v>5</v>
      </c>
      <c r="H1831" s="1" t="s">
        <v>3624</v>
      </c>
      <c r="I1831" s="1" t="s">
        <v>28</v>
      </c>
      <c r="K1831" s="1">
        <v>41</v>
      </c>
      <c r="L1831" s="5" t="str">
        <f t="shared" si="1"/>
        <v>Mgr. Rastislav Hauliš (41 r.)</v>
      </c>
      <c r="M1831" t="str">
        <f t="shared" si="2"/>
        <v>Hauliš</v>
      </c>
      <c r="N1831" s="8"/>
    </row>
    <row r="1832" spans="1:14" ht="12.75" hidden="1">
      <c r="A1832" s="1" t="str">
        <f t="shared" si="0"/>
        <v>HlohovecPoslanec6</v>
      </c>
      <c r="B1832" s="1" t="s">
        <v>854</v>
      </c>
      <c r="D1832" s="1" t="s">
        <v>26</v>
      </c>
      <c r="E1832" s="1">
        <v>5</v>
      </c>
      <c r="F1832" s="1">
        <v>3</v>
      </c>
      <c r="G1832" s="1">
        <v>6</v>
      </c>
      <c r="H1832" s="1" t="s">
        <v>3625</v>
      </c>
      <c r="I1832" s="1"/>
      <c r="K1832" s="1">
        <v>27</v>
      </c>
      <c r="L1832" s="5" t="str">
        <f t="shared" si="1"/>
        <v>Peter Kmilčík (27 r.)</v>
      </c>
      <c r="M1832" t="str">
        <f t="shared" si="2"/>
        <v>Kmilčík</v>
      </c>
      <c r="N1832" s="8"/>
    </row>
    <row r="1833" spans="1:14" ht="12.75" hidden="1">
      <c r="A1833" s="1" t="str">
        <f t="shared" si="0"/>
        <v>HlohovecPoslanec7</v>
      </c>
      <c r="B1833" s="1" t="s">
        <v>854</v>
      </c>
      <c r="D1833" s="1" t="s">
        <v>26</v>
      </c>
      <c r="E1833" s="1">
        <v>5</v>
      </c>
      <c r="F1833" s="1">
        <v>3</v>
      </c>
      <c r="G1833" s="1">
        <v>7</v>
      </c>
      <c r="H1833" s="1" t="s">
        <v>3626</v>
      </c>
      <c r="I1833" s="1"/>
      <c r="K1833" s="1">
        <v>29</v>
      </c>
      <c r="L1833" s="5" t="str">
        <f t="shared" si="1"/>
        <v>Martin Kysela (29 r.)</v>
      </c>
      <c r="M1833" t="str">
        <f t="shared" si="2"/>
        <v>Kysela</v>
      </c>
      <c r="N1833" s="8"/>
    </row>
    <row r="1834" spans="1:14" ht="12.75" hidden="1">
      <c r="A1834" s="1" t="str">
        <f t="shared" si="0"/>
        <v>HlohovecPoslanec8</v>
      </c>
      <c r="B1834" s="1" t="s">
        <v>854</v>
      </c>
      <c r="D1834" s="1" t="s">
        <v>26</v>
      </c>
      <c r="E1834" s="1">
        <v>5</v>
      </c>
      <c r="F1834" s="1">
        <v>3</v>
      </c>
      <c r="G1834" s="1">
        <v>8</v>
      </c>
      <c r="H1834" s="1" t="s">
        <v>3627</v>
      </c>
      <c r="I1834" s="1" t="s">
        <v>21</v>
      </c>
      <c r="K1834" s="1">
        <v>53</v>
      </c>
      <c r="L1834" s="5" t="str">
        <f t="shared" si="1"/>
        <v>Ing. Matej Potanko (53 r.)</v>
      </c>
      <c r="M1834" t="str">
        <f t="shared" si="2"/>
        <v>Potanko</v>
      </c>
      <c r="N1834" s="8"/>
    </row>
    <row r="1835" spans="1:14" ht="12.75" hidden="1">
      <c r="A1835" s="1" t="str">
        <f t="shared" si="0"/>
        <v>HlohovecPoslanec9</v>
      </c>
      <c r="B1835" s="1" t="s">
        <v>854</v>
      </c>
      <c r="D1835" s="1" t="s">
        <v>26</v>
      </c>
      <c r="E1835" s="1">
        <v>5</v>
      </c>
      <c r="F1835" s="1">
        <v>3</v>
      </c>
      <c r="G1835" s="1">
        <v>9</v>
      </c>
      <c r="H1835" s="1" t="s">
        <v>3628</v>
      </c>
      <c r="I1835" s="1" t="s">
        <v>39</v>
      </c>
      <c r="K1835" s="1">
        <v>41</v>
      </c>
      <c r="L1835" s="5" t="str">
        <f t="shared" si="1"/>
        <v>Bc. Lucia Svíčková (41 r.)</v>
      </c>
      <c r="M1835" t="str">
        <f t="shared" si="2"/>
        <v>Svíčková</v>
      </c>
      <c r="N1835" s="8"/>
    </row>
    <row r="1836" spans="1:14" ht="12.75" hidden="1">
      <c r="A1836" s="1" t="str">
        <f t="shared" si="0"/>
        <v>HlohovecPoslanec10</v>
      </c>
      <c r="B1836" s="1" t="s">
        <v>854</v>
      </c>
      <c r="D1836" s="1" t="s">
        <v>26</v>
      </c>
      <c r="E1836" s="1">
        <v>5</v>
      </c>
      <c r="F1836" s="1">
        <v>3</v>
      </c>
      <c r="G1836" s="1">
        <v>10</v>
      </c>
      <c r="H1836" s="1" t="s">
        <v>3629</v>
      </c>
      <c r="I1836" s="1"/>
      <c r="K1836" s="1">
        <v>61</v>
      </c>
      <c r="L1836" s="5" t="str">
        <f t="shared" si="1"/>
        <v>Milada Vlčková (61 r.)</v>
      </c>
      <c r="M1836" t="str">
        <f t="shared" si="2"/>
        <v>Vlčková</v>
      </c>
      <c r="N1836" s="8"/>
    </row>
    <row r="1837" spans="1:14" ht="12.75" hidden="1">
      <c r="A1837" s="1" t="str">
        <f t="shared" si="0"/>
        <v>HlohovecPoslanec1</v>
      </c>
      <c r="B1837" s="1" t="s">
        <v>854</v>
      </c>
      <c r="D1837" s="1" t="s">
        <v>26</v>
      </c>
      <c r="E1837" s="1">
        <v>6</v>
      </c>
      <c r="F1837" s="1">
        <v>3</v>
      </c>
      <c r="G1837" s="1">
        <v>1</v>
      </c>
      <c r="H1837" s="1" t="s">
        <v>3630</v>
      </c>
      <c r="I1837" s="1" t="s">
        <v>21</v>
      </c>
      <c r="K1837" s="1">
        <v>62</v>
      </c>
      <c r="L1837" s="5" t="str">
        <f t="shared" si="1"/>
        <v>Ing. Martin Balla (62 r.)</v>
      </c>
      <c r="M1837" t="str">
        <f t="shared" si="2"/>
        <v>Balla</v>
      </c>
      <c r="N1837" s="8"/>
    </row>
    <row r="1838" spans="1:14" ht="12.75" hidden="1">
      <c r="A1838" s="1" t="str">
        <f t="shared" si="0"/>
        <v>HlohovecPoslanec2</v>
      </c>
      <c r="B1838" s="1" t="s">
        <v>854</v>
      </c>
      <c r="D1838" s="1" t="s">
        <v>26</v>
      </c>
      <c r="E1838" s="1">
        <v>6</v>
      </c>
      <c r="F1838" s="1">
        <v>3</v>
      </c>
      <c r="G1838" s="1">
        <v>2</v>
      </c>
      <c r="H1838" s="1" t="s">
        <v>3631</v>
      </c>
      <c r="I1838" s="1"/>
      <c r="K1838" s="1">
        <v>51</v>
      </c>
      <c r="L1838" s="5" t="str">
        <f t="shared" si="1"/>
        <v>Daniela Behúlová (51 r.)</v>
      </c>
      <c r="M1838" t="str">
        <f t="shared" si="2"/>
        <v>Behúlová</v>
      </c>
      <c r="N1838" s="8"/>
    </row>
    <row r="1839" spans="1:14" ht="12.75" hidden="1">
      <c r="A1839" s="1" t="str">
        <f t="shared" si="0"/>
        <v>HlohovecPoslanec3</v>
      </c>
      <c r="B1839" s="1" t="s">
        <v>854</v>
      </c>
      <c r="D1839" s="1" t="s">
        <v>26</v>
      </c>
      <c r="E1839" s="1">
        <v>6</v>
      </c>
      <c r="F1839" s="1">
        <v>3</v>
      </c>
      <c r="G1839" s="1">
        <v>3</v>
      </c>
      <c r="H1839" s="1" t="s">
        <v>3632</v>
      </c>
      <c r="I1839" s="1" t="s">
        <v>21</v>
      </c>
      <c r="K1839" s="1">
        <v>43</v>
      </c>
      <c r="L1839" s="5" t="str">
        <f t="shared" si="1"/>
        <v>Ing. Michal Čechvala (43 r.)</v>
      </c>
      <c r="M1839" t="str">
        <f t="shared" si="2"/>
        <v>Čechvala</v>
      </c>
      <c r="N1839" s="8"/>
    </row>
    <row r="1840" spans="1:14" ht="12.75" hidden="1">
      <c r="A1840" s="1" t="str">
        <f t="shared" si="0"/>
        <v>HlohovecPoslanec4</v>
      </c>
      <c r="B1840" s="1" t="s">
        <v>854</v>
      </c>
      <c r="D1840" s="1" t="s">
        <v>26</v>
      </c>
      <c r="E1840" s="1">
        <v>6</v>
      </c>
      <c r="F1840" s="1">
        <v>3</v>
      </c>
      <c r="G1840" s="1">
        <v>4</v>
      </c>
      <c r="H1840" s="1" t="s">
        <v>3633</v>
      </c>
      <c r="I1840" s="1" t="s">
        <v>21</v>
      </c>
      <c r="K1840" s="1">
        <v>53</v>
      </c>
      <c r="L1840" s="5" t="str">
        <f t="shared" si="1"/>
        <v>Ing. Peter Frýdecký (53 r.)</v>
      </c>
      <c r="M1840" t="str">
        <f t="shared" si="2"/>
        <v>Frýdecký</v>
      </c>
      <c r="N1840" s="8"/>
    </row>
    <row r="1841" spans="1:14" ht="12.75" hidden="1">
      <c r="A1841" s="1" t="str">
        <f t="shared" si="0"/>
        <v>HlohovecPoslanec5</v>
      </c>
      <c r="B1841" s="1" t="s">
        <v>854</v>
      </c>
      <c r="D1841" s="1" t="s">
        <v>26</v>
      </c>
      <c r="E1841" s="1">
        <v>6</v>
      </c>
      <c r="F1841" s="1">
        <v>3</v>
      </c>
      <c r="G1841" s="1">
        <v>5</v>
      </c>
      <c r="H1841" s="1" t="s">
        <v>3634</v>
      </c>
      <c r="I1841" s="1"/>
      <c r="K1841" s="1">
        <v>39</v>
      </c>
      <c r="L1841" s="5" t="str">
        <f t="shared" si="1"/>
        <v>Zuzana Klinčeková (39 r.)</v>
      </c>
      <c r="M1841" t="str">
        <f t="shared" si="2"/>
        <v>Klinčeková</v>
      </c>
      <c r="N1841" s="8"/>
    </row>
    <row r="1842" spans="1:14" ht="12.75" hidden="1">
      <c r="A1842" s="1" t="str">
        <f t="shared" si="0"/>
        <v>HlohovecPoslanec6</v>
      </c>
      <c r="B1842" s="1" t="s">
        <v>854</v>
      </c>
      <c r="D1842" s="1" t="s">
        <v>26</v>
      </c>
      <c r="E1842" s="1">
        <v>6</v>
      </c>
      <c r="F1842" s="1">
        <v>3</v>
      </c>
      <c r="G1842" s="1">
        <v>6</v>
      </c>
      <c r="H1842" s="1" t="s">
        <v>3635</v>
      </c>
      <c r="I1842" s="1" t="s">
        <v>21</v>
      </c>
      <c r="K1842" s="1">
        <v>65</v>
      </c>
      <c r="L1842" s="5" t="str">
        <f t="shared" si="1"/>
        <v>Ing. Ján Kozák (65 r.)</v>
      </c>
      <c r="M1842" t="str">
        <f t="shared" si="2"/>
        <v>Kozák</v>
      </c>
      <c r="N1842" s="8"/>
    </row>
    <row r="1843" spans="1:14" ht="12.75" hidden="1">
      <c r="A1843" s="1" t="str">
        <f t="shared" si="0"/>
        <v>HlohovecPoslanec7</v>
      </c>
      <c r="B1843" s="1" t="s">
        <v>854</v>
      </c>
      <c r="D1843" s="1" t="s">
        <v>26</v>
      </c>
      <c r="E1843" s="1">
        <v>6</v>
      </c>
      <c r="F1843" s="1">
        <v>3</v>
      </c>
      <c r="G1843" s="1">
        <v>7</v>
      </c>
      <c r="H1843" s="1" t="s">
        <v>3636</v>
      </c>
      <c r="I1843" s="1" t="s">
        <v>21</v>
      </c>
      <c r="K1843" s="1">
        <v>44</v>
      </c>
      <c r="L1843" s="5" t="str">
        <f t="shared" si="1"/>
        <v>Ing. Radovan Minarčík (44 r.)</v>
      </c>
      <c r="M1843" t="str">
        <f t="shared" si="2"/>
        <v>Minarčík</v>
      </c>
      <c r="N1843" s="8"/>
    </row>
    <row r="1844" spans="1:14" ht="12.75" hidden="1">
      <c r="A1844" s="1" t="str">
        <f t="shared" si="0"/>
        <v>HlohovecPoslanec8</v>
      </c>
      <c r="B1844" s="1" t="s">
        <v>854</v>
      </c>
      <c r="D1844" s="1" t="s">
        <v>26</v>
      </c>
      <c r="E1844" s="1">
        <v>6</v>
      </c>
      <c r="F1844" s="1">
        <v>3</v>
      </c>
      <c r="G1844" s="1">
        <v>8</v>
      </c>
      <c r="H1844" s="1" t="s">
        <v>3637</v>
      </c>
      <c r="I1844" s="1"/>
      <c r="K1844" s="1">
        <v>39</v>
      </c>
      <c r="L1844" s="5" t="str">
        <f t="shared" si="1"/>
        <v>Daniel Ondriš (39 r.)</v>
      </c>
      <c r="M1844" t="str">
        <f t="shared" si="2"/>
        <v>Ondriš</v>
      </c>
      <c r="N1844" s="8"/>
    </row>
    <row r="1845" spans="1:14" ht="12.75" hidden="1">
      <c r="A1845" s="1" t="str">
        <f t="shared" si="0"/>
        <v>HlohovecPoslanec9</v>
      </c>
      <c r="B1845" s="1" t="s">
        <v>854</v>
      </c>
      <c r="D1845" s="1" t="s">
        <v>26</v>
      </c>
      <c r="E1845" s="1">
        <v>6</v>
      </c>
      <c r="F1845" s="1">
        <v>3</v>
      </c>
      <c r="G1845" s="1">
        <v>9</v>
      </c>
      <c r="H1845" s="1" t="s">
        <v>3638</v>
      </c>
      <c r="I1845" s="1" t="s">
        <v>21</v>
      </c>
      <c r="K1845" s="1">
        <v>34</v>
      </c>
      <c r="L1845" s="5" t="str">
        <f t="shared" si="1"/>
        <v>Ing. Ivan Pereslény (34 r.)</v>
      </c>
      <c r="M1845" t="str">
        <f t="shared" si="2"/>
        <v>Pereslény</v>
      </c>
      <c r="N1845" s="8"/>
    </row>
    <row r="1846" spans="1:14" ht="12.75" hidden="1">
      <c r="A1846" s="1" t="str">
        <f t="shared" si="0"/>
        <v>HlohovecPoslanec10</v>
      </c>
      <c r="B1846" s="1" t="s">
        <v>854</v>
      </c>
      <c r="D1846" s="1" t="s">
        <v>26</v>
      </c>
      <c r="E1846" s="1">
        <v>6</v>
      </c>
      <c r="F1846" s="1">
        <v>3</v>
      </c>
      <c r="G1846" s="1">
        <v>10</v>
      </c>
      <c r="H1846" s="1" t="s">
        <v>3639</v>
      </c>
      <c r="I1846" s="1" t="s">
        <v>28</v>
      </c>
      <c r="K1846" s="1">
        <v>25</v>
      </c>
      <c r="L1846" s="5" t="str">
        <f t="shared" si="1"/>
        <v>Mgr. Jozef Púček (25 r.)</v>
      </c>
      <c r="M1846" t="str">
        <f t="shared" si="2"/>
        <v>Púček</v>
      </c>
      <c r="N1846" s="8"/>
    </row>
    <row r="1847" spans="1:14" ht="12.75" hidden="1">
      <c r="A1847" s="1" t="str">
        <f t="shared" si="0"/>
        <v>HlohovecPoslanec11</v>
      </c>
      <c r="B1847" s="1" t="s">
        <v>854</v>
      </c>
      <c r="D1847" s="1" t="s">
        <v>26</v>
      </c>
      <c r="E1847" s="1">
        <v>6</v>
      </c>
      <c r="F1847" s="1">
        <v>3</v>
      </c>
      <c r="G1847" s="1">
        <v>11</v>
      </c>
      <c r="H1847" s="1" t="s">
        <v>3640</v>
      </c>
      <c r="I1847" s="1" t="s">
        <v>28</v>
      </c>
      <c r="K1847" s="1">
        <v>44</v>
      </c>
      <c r="L1847" s="5" t="str">
        <f t="shared" si="1"/>
        <v>Mgr. Jozef Urminský (44 r.)</v>
      </c>
      <c r="M1847" t="str">
        <f t="shared" si="2"/>
        <v>Urminský</v>
      </c>
      <c r="N1847" s="8"/>
    </row>
    <row r="1848" spans="1:14" ht="12.75" hidden="1">
      <c r="A1848" s="1" t="str">
        <f t="shared" si="0"/>
        <v>HlohovecPoslanec12</v>
      </c>
      <c r="B1848" s="1" t="s">
        <v>854</v>
      </c>
      <c r="D1848" s="1" t="s">
        <v>26</v>
      </c>
      <c r="E1848" s="1">
        <v>6</v>
      </c>
      <c r="F1848" s="1">
        <v>3</v>
      </c>
      <c r="G1848" s="1">
        <v>12</v>
      </c>
      <c r="H1848" s="1" t="s">
        <v>3641</v>
      </c>
      <c r="I1848" s="1" t="s">
        <v>21</v>
      </c>
      <c r="K1848" s="1">
        <v>45</v>
      </c>
      <c r="L1848" s="5" t="str">
        <f t="shared" si="1"/>
        <v>Ing. Patrik Voltmann (45 r.)</v>
      </c>
      <c r="M1848" t="str">
        <f t="shared" si="2"/>
        <v>Voltmann</v>
      </c>
      <c r="N1848" s="8"/>
    </row>
    <row r="1849" spans="1:14" ht="12.75" hidden="1">
      <c r="A1849" s="1" t="str">
        <f t="shared" si="0"/>
        <v>HlohovecPoslanec13</v>
      </c>
      <c r="B1849" s="1" t="s">
        <v>854</v>
      </c>
      <c r="D1849" s="1" t="s">
        <v>26</v>
      </c>
      <c r="E1849" s="1">
        <v>6</v>
      </c>
      <c r="F1849" s="1">
        <v>3</v>
      </c>
      <c r="G1849" s="1">
        <v>13</v>
      </c>
      <c r="H1849" s="1" t="s">
        <v>3642</v>
      </c>
      <c r="I1849" s="1" t="s">
        <v>21</v>
      </c>
      <c r="K1849" s="1">
        <v>49</v>
      </c>
      <c r="L1849" s="5" t="str">
        <f t="shared" si="1"/>
        <v>Ing. Miroslav Začko (49 r.)</v>
      </c>
      <c r="M1849" t="str">
        <f t="shared" si="2"/>
        <v>Začko</v>
      </c>
      <c r="N1849" s="8"/>
    </row>
    <row r="1850" spans="1:14" ht="12.75" hidden="1">
      <c r="A1850" s="1" t="str">
        <f t="shared" si="0"/>
        <v>HlohovecPoslanec1</v>
      </c>
      <c r="B1850" s="1" t="s">
        <v>854</v>
      </c>
      <c r="D1850" s="1" t="s">
        <v>26</v>
      </c>
      <c r="E1850" s="1">
        <v>7</v>
      </c>
      <c r="F1850" s="1">
        <v>2</v>
      </c>
      <c r="G1850" s="1">
        <v>1</v>
      </c>
      <c r="H1850" s="1" t="s">
        <v>3643</v>
      </c>
      <c r="I1850" s="1"/>
      <c r="K1850" s="1">
        <v>43</v>
      </c>
      <c r="L1850" s="5" t="str">
        <f t="shared" si="1"/>
        <v>Martin Brunčák (43 r.)</v>
      </c>
      <c r="M1850" t="str">
        <f t="shared" si="2"/>
        <v>Brunčák</v>
      </c>
      <c r="N1850" s="8"/>
    </row>
    <row r="1851" spans="1:14" ht="12.75" hidden="1">
      <c r="A1851" s="1" t="str">
        <f t="shared" si="0"/>
        <v>HlohovecPoslanec2</v>
      </c>
      <c r="B1851" s="1" t="s">
        <v>854</v>
      </c>
      <c r="D1851" s="1" t="s">
        <v>26</v>
      </c>
      <c r="E1851" s="1">
        <v>7</v>
      </c>
      <c r="F1851" s="1">
        <v>2</v>
      </c>
      <c r="G1851" s="1">
        <v>2</v>
      </c>
      <c r="H1851" s="1" t="s">
        <v>3644</v>
      </c>
      <c r="I1851" s="1" t="s">
        <v>3645</v>
      </c>
      <c r="J1851" s="1" t="s">
        <v>42</v>
      </c>
      <c r="K1851" s="1">
        <v>37</v>
      </c>
      <c r="L1851" s="5" t="str">
        <f t="shared" si="1"/>
        <v>doc.Ing. František Duchoň PhD. (37 r.)</v>
      </c>
      <c r="M1851" t="str">
        <f t="shared" si="2"/>
        <v>Duchoň</v>
      </c>
      <c r="N1851" s="8"/>
    </row>
    <row r="1852" spans="1:14" ht="12.75" hidden="1">
      <c r="A1852" s="1" t="str">
        <f t="shared" si="0"/>
        <v>HlohovecPoslanec3</v>
      </c>
      <c r="B1852" s="1" t="s">
        <v>854</v>
      </c>
      <c r="D1852" s="1" t="s">
        <v>26</v>
      </c>
      <c r="E1852" s="1">
        <v>7</v>
      </c>
      <c r="F1852" s="1">
        <v>2</v>
      </c>
      <c r="G1852" s="1">
        <v>3</v>
      </c>
      <c r="H1852" s="1" t="s">
        <v>3646</v>
      </c>
      <c r="I1852" s="1"/>
      <c r="K1852" s="1">
        <v>50</v>
      </c>
      <c r="L1852" s="5" t="str">
        <f t="shared" si="1"/>
        <v>Ján Hrobár (50 r.)</v>
      </c>
      <c r="M1852" t="str">
        <f t="shared" si="2"/>
        <v>Hrobár</v>
      </c>
      <c r="N1852" s="8"/>
    </row>
    <row r="1853" spans="1:14" ht="12.75" hidden="1">
      <c r="A1853" s="1" t="str">
        <f t="shared" si="0"/>
        <v>HlohovecPoslanec4</v>
      </c>
      <c r="B1853" s="1" t="s">
        <v>854</v>
      </c>
      <c r="D1853" s="1" t="s">
        <v>26</v>
      </c>
      <c r="E1853" s="1">
        <v>7</v>
      </c>
      <c r="F1853" s="1">
        <v>2</v>
      </c>
      <c r="G1853" s="1">
        <v>4</v>
      </c>
      <c r="H1853" s="1" t="s">
        <v>3647</v>
      </c>
      <c r="I1853" s="1" t="s">
        <v>21</v>
      </c>
      <c r="K1853" s="1">
        <v>65</v>
      </c>
      <c r="L1853" s="5" t="str">
        <f t="shared" si="1"/>
        <v>Ing. Metod Križan (65 r.)</v>
      </c>
      <c r="M1853" t="str">
        <f t="shared" si="2"/>
        <v>Križan</v>
      </c>
      <c r="N1853" s="8"/>
    </row>
    <row r="1854" spans="1:14" ht="12.75" hidden="1">
      <c r="A1854" s="1" t="str">
        <f t="shared" si="0"/>
        <v>HlohovecPoslanec5</v>
      </c>
      <c r="B1854" s="1" t="s">
        <v>854</v>
      </c>
      <c r="D1854" s="1" t="s">
        <v>26</v>
      </c>
      <c r="E1854" s="1">
        <v>7</v>
      </c>
      <c r="F1854" s="1">
        <v>2</v>
      </c>
      <c r="G1854" s="1">
        <v>5</v>
      </c>
      <c r="H1854" s="1" t="s">
        <v>3648</v>
      </c>
      <c r="I1854" s="1" t="s">
        <v>21</v>
      </c>
      <c r="K1854" s="1">
        <v>53</v>
      </c>
      <c r="L1854" s="5" t="str">
        <f t="shared" si="1"/>
        <v>Ing. Antónia Maronová (53 r.)</v>
      </c>
      <c r="M1854" t="str">
        <f t="shared" si="2"/>
        <v>Maronová</v>
      </c>
      <c r="N1854" s="8"/>
    </row>
    <row r="1855" spans="1:14" ht="12.75" hidden="1">
      <c r="A1855" s="1" t="str">
        <f t="shared" si="0"/>
        <v>HlohovecPoslanec6</v>
      </c>
      <c r="B1855" s="1" t="s">
        <v>854</v>
      </c>
      <c r="D1855" s="1" t="s">
        <v>26</v>
      </c>
      <c r="E1855" s="1">
        <v>7</v>
      </c>
      <c r="F1855" s="1">
        <v>2</v>
      </c>
      <c r="G1855" s="1">
        <v>6</v>
      </c>
      <c r="H1855" s="1" t="s">
        <v>3649</v>
      </c>
      <c r="I1855" s="1"/>
      <c r="K1855" s="1">
        <v>54</v>
      </c>
      <c r="L1855" s="5" t="str">
        <f t="shared" si="1"/>
        <v>Jaroslav Miklovič (54 r.)</v>
      </c>
      <c r="M1855" t="str">
        <f t="shared" si="2"/>
        <v>Miklovič</v>
      </c>
      <c r="N1855" s="8"/>
    </row>
    <row r="1856" spans="1:14" ht="12.75" hidden="1">
      <c r="A1856" s="1" t="str">
        <f t="shared" si="0"/>
        <v>HlohovecPoslanec7</v>
      </c>
      <c r="B1856" s="1" t="s">
        <v>854</v>
      </c>
      <c r="D1856" s="1" t="s">
        <v>26</v>
      </c>
      <c r="E1856" s="1">
        <v>7</v>
      </c>
      <c r="F1856" s="1">
        <v>2</v>
      </c>
      <c r="G1856" s="1">
        <v>7</v>
      </c>
      <c r="H1856" s="1" t="s">
        <v>3650</v>
      </c>
      <c r="I1856" s="1" t="s">
        <v>21</v>
      </c>
      <c r="K1856" s="1">
        <v>62</v>
      </c>
      <c r="L1856" s="5" t="str">
        <f t="shared" si="1"/>
        <v>Ing. Vladimír Taraba (62 r.)</v>
      </c>
      <c r="M1856" t="str">
        <f t="shared" si="2"/>
        <v>Taraba</v>
      </c>
      <c r="N1856" s="8"/>
    </row>
    <row r="1857" spans="1:14" ht="12.75" hidden="1">
      <c r="A1857" s="1" t="str">
        <f t="shared" si="0"/>
        <v>HlohovecPoslanec8</v>
      </c>
      <c r="B1857" s="1" t="s">
        <v>854</v>
      </c>
      <c r="D1857" s="1" t="s">
        <v>26</v>
      </c>
      <c r="E1857" s="1">
        <v>7</v>
      </c>
      <c r="F1857" s="1">
        <v>2</v>
      </c>
      <c r="G1857" s="1">
        <v>8</v>
      </c>
      <c r="H1857" s="1" t="s">
        <v>3651</v>
      </c>
      <c r="I1857" s="1" t="s">
        <v>28</v>
      </c>
      <c r="K1857" s="1">
        <v>31</v>
      </c>
      <c r="L1857" s="5" t="str">
        <f t="shared" si="1"/>
        <v>Mgr. Marián Valent (31 r.)</v>
      </c>
      <c r="M1857" t="str">
        <f t="shared" si="2"/>
        <v>Valent</v>
      </c>
      <c r="N1857" s="8"/>
    </row>
    <row r="1858" spans="1:14" ht="12.75" hidden="1">
      <c r="A1858" s="1" t="str">
        <f t="shared" si="0"/>
        <v>HolíčPrimátor1</v>
      </c>
      <c r="B1858" s="1" t="s">
        <v>836</v>
      </c>
      <c r="D1858" s="1" t="s">
        <v>19</v>
      </c>
      <c r="E1858" s="1">
        <v>0</v>
      </c>
      <c r="F1858" s="1">
        <v>1</v>
      </c>
      <c r="G1858" s="1">
        <v>1</v>
      </c>
      <c r="H1858" s="1" t="s">
        <v>3652</v>
      </c>
      <c r="I1858" s="1" t="s">
        <v>21</v>
      </c>
      <c r="K1858" s="1">
        <v>48</v>
      </c>
      <c r="L1858" s="5" t="str">
        <f t="shared" si="1"/>
        <v>Ing. Miroslav Bilický (48 r.)</v>
      </c>
      <c r="M1858" t="str">
        <f t="shared" si="2"/>
        <v>Bilický</v>
      </c>
      <c r="N1858" s="8"/>
    </row>
    <row r="1859" spans="1:14" ht="12.75" hidden="1">
      <c r="A1859" s="1" t="str">
        <f t="shared" si="0"/>
        <v>HolíčPrimátor2</v>
      </c>
      <c r="B1859" s="1" t="s">
        <v>836</v>
      </c>
      <c r="D1859" s="1" t="s">
        <v>19</v>
      </c>
      <c r="E1859" s="1">
        <v>0</v>
      </c>
      <c r="F1859" s="1">
        <v>1</v>
      </c>
      <c r="G1859" s="1">
        <v>2</v>
      </c>
      <c r="H1859" s="1" t="s">
        <v>3653</v>
      </c>
      <c r="I1859" s="1" t="s">
        <v>41</v>
      </c>
      <c r="K1859" s="1">
        <v>56</v>
      </c>
      <c r="L1859" s="5" t="str">
        <f t="shared" si="1"/>
        <v>PhDr. Zdenko Čambal (56 r.)</v>
      </c>
      <c r="M1859" t="str">
        <f t="shared" si="2"/>
        <v>Čambal</v>
      </c>
      <c r="N1859" s="8"/>
    </row>
    <row r="1860" spans="1:14" ht="12.75" hidden="1">
      <c r="A1860" s="1" t="str">
        <f t="shared" si="0"/>
        <v>HolíčPrimátor3</v>
      </c>
      <c r="B1860" s="1" t="s">
        <v>836</v>
      </c>
      <c r="D1860" s="1" t="s">
        <v>19</v>
      </c>
      <c r="E1860" s="1">
        <v>0</v>
      </c>
      <c r="F1860" s="1">
        <v>1</v>
      </c>
      <c r="G1860" s="1">
        <v>3</v>
      </c>
      <c r="H1860" s="1" t="s">
        <v>3654</v>
      </c>
      <c r="I1860" s="1" t="s">
        <v>28</v>
      </c>
      <c r="K1860" s="1">
        <v>35</v>
      </c>
      <c r="L1860" s="5" t="str">
        <f t="shared" si="1"/>
        <v>Mgr. Pavol Mihál (35 r.)</v>
      </c>
      <c r="M1860" t="str">
        <f t="shared" si="2"/>
        <v>Mihál</v>
      </c>
      <c r="N1860" s="8"/>
    </row>
    <row r="1861" spans="1:14" ht="12.75" hidden="1">
      <c r="A1861" s="1" t="str">
        <f t="shared" si="0"/>
        <v>HolíčPrimátor4</v>
      </c>
      <c r="B1861" s="1" t="s">
        <v>836</v>
      </c>
      <c r="D1861" s="1" t="s">
        <v>19</v>
      </c>
      <c r="E1861" s="1">
        <v>0</v>
      </c>
      <c r="F1861" s="1">
        <v>1</v>
      </c>
      <c r="G1861" s="1">
        <v>4</v>
      </c>
      <c r="H1861" s="1" t="s">
        <v>3655</v>
      </c>
      <c r="I1861" s="1" t="s">
        <v>39</v>
      </c>
      <c r="K1861" s="1">
        <v>25</v>
      </c>
      <c r="L1861" s="5" t="str">
        <f t="shared" si="1"/>
        <v>Bc. Patrik Sloboda (25 r.)</v>
      </c>
      <c r="M1861" t="str">
        <f t="shared" si="2"/>
        <v>Sloboda</v>
      </c>
      <c r="N1861" s="8"/>
    </row>
    <row r="1862" spans="1:14" ht="12.75" hidden="1">
      <c r="A1862" s="1" t="str">
        <f t="shared" si="0"/>
        <v>HolíčPoslanec1</v>
      </c>
      <c r="B1862" s="1" t="s">
        <v>836</v>
      </c>
      <c r="D1862" s="1" t="s">
        <v>26</v>
      </c>
      <c r="E1862" s="1">
        <v>1</v>
      </c>
      <c r="F1862" s="1">
        <v>2</v>
      </c>
      <c r="G1862" s="1">
        <v>1</v>
      </c>
      <c r="H1862" s="1" t="s">
        <v>3656</v>
      </c>
      <c r="I1862" s="1" t="s">
        <v>28</v>
      </c>
      <c r="K1862" s="1">
        <v>49</v>
      </c>
      <c r="L1862" s="5" t="str">
        <f t="shared" si="1"/>
        <v>Mgr. Dana Janečková (49 r.)</v>
      </c>
      <c r="M1862" t="str">
        <f t="shared" si="2"/>
        <v>Janečková</v>
      </c>
      <c r="N1862" s="8"/>
    </row>
    <row r="1863" spans="1:14" ht="12.75" hidden="1">
      <c r="A1863" s="1" t="str">
        <f t="shared" si="0"/>
        <v>HolíčPoslanec2</v>
      </c>
      <c r="B1863" s="1" t="s">
        <v>836</v>
      </c>
      <c r="D1863" s="1" t="s">
        <v>26</v>
      </c>
      <c r="E1863" s="1">
        <v>1</v>
      </c>
      <c r="F1863" s="1">
        <v>2</v>
      </c>
      <c r="G1863" s="1">
        <v>2</v>
      </c>
      <c r="H1863" s="1" t="s">
        <v>3657</v>
      </c>
      <c r="I1863" s="1" t="s">
        <v>21</v>
      </c>
      <c r="K1863" s="1">
        <v>35</v>
      </c>
      <c r="L1863" s="5" t="str">
        <f t="shared" si="1"/>
        <v>Ing. Pavol Krška (35 r.)</v>
      </c>
      <c r="M1863" t="str">
        <f t="shared" si="2"/>
        <v>Krška</v>
      </c>
      <c r="N1863" s="8"/>
    </row>
    <row r="1864" spans="1:14" ht="12.75" hidden="1">
      <c r="A1864" s="1" t="str">
        <f t="shared" si="0"/>
        <v>HolíčPoslanec3</v>
      </c>
      <c r="B1864" s="1" t="s">
        <v>836</v>
      </c>
      <c r="D1864" s="1" t="s">
        <v>26</v>
      </c>
      <c r="E1864" s="1">
        <v>1</v>
      </c>
      <c r="F1864" s="1">
        <v>2</v>
      </c>
      <c r="G1864" s="1">
        <v>3</v>
      </c>
      <c r="H1864" s="1" t="s">
        <v>3658</v>
      </c>
      <c r="I1864" s="1"/>
      <c r="K1864" s="1">
        <v>41</v>
      </c>
      <c r="L1864" s="5" t="str">
        <f t="shared" si="1"/>
        <v>Žaneta Lešková (41 r.)</v>
      </c>
      <c r="M1864" t="str">
        <f t="shared" si="2"/>
        <v>Lešková</v>
      </c>
      <c r="N1864" s="8"/>
    </row>
    <row r="1865" spans="1:14" ht="12.75" hidden="1">
      <c r="A1865" s="1" t="str">
        <f t="shared" si="0"/>
        <v>HolíčPoslanec4</v>
      </c>
      <c r="B1865" s="1" t="s">
        <v>836</v>
      </c>
      <c r="D1865" s="1" t="s">
        <v>26</v>
      </c>
      <c r="E1865" s="1">
        <v>1</v>
      </c>
      <c r="F1865" s="1">
        <v>2</v>
      </c>
      <c r="G1865" s="1">
        <v>4</v>
      </c>
      <c r="H1865" s="1" t="s">
        <v>3659</v>
      </c>
      <c r="I1865" s="1" t="s">
        <v>28</v>
      </c>
      <c r="K1865" s="1">
        <v>40</v>
      </c>
      <c r="L1865" s="5" t="str">
        <f t="shared" si="1"/>
        <v>Mgr. Marek Šefčík (40 r.)</v>
      </c>
      <c r="M1865" t="str">
        <f t="shared" si="2"/>
        <v>Šefčík</v>
      </c>
      <c r="N1865" s="8"/>
    </row>
    <row r="1866" spans="1:14" ht="12.75" hidden="1">
      <c r="A1866" s="1" t="str">
        <f t="shared" si="0"/>
        <v>HolíčPoslanec5</v>
      </c>
      <c r="B1866" s="1" t="s">
        <v>836</v>
      </c>
      <c r="D1866" s="1" t="s">
        <v>26</v>
      </c>
      <c r="E1866" s="1">
        <v>1</v>
      </c>
      <c r="F1866" s="1">
        <v>2</v>
      </c>
      <c r="G1866" s="1">
        <v>5</v>
      </c>
      <c r="H1866" s="1" t="s">
        <v>3660</v>
      </c>
      <c r="I1866" s="1" t="s">
        <v>3661</v>
      </c>
      <c r="J1866" s="1" t="s">
        <v>3662</v>
      </c>
      <c r="K1866" s="1">
        <v>45</v>
      </c>
      <c r="L1866" s="5" t="str">
        <f t="shared" si="1"/>
        <v>MUDr. Mgr. Andrea Švrčková MHA (45 r.)</v>
      </c>
      <c r="M1866" t="str">
        <f t="shared" si="2"/>
        <v>Švrčková</v>
      </c>
      <c r="N1866" s="8"/>
    </row>
    <row r="1867" spans="1:14" ht="12.75" hidden="1">
      <c r="A1867" s="1" t="str">
        <f t="shared" si="0"/>
        <v>HolíčPoslanec1</v>
      </c>
      <c r="B1867" s="1" t="s">
        <v>836</v>
      </c>
      <c r="D1867" s="1" t="s">
        <v>26</v>
      </c>
      <c r="E1867" s="1">
        <v>2</v>
      </c>
      <c r="F1867" s="1">
        <v>2</v>
      </c>
      <c r="G1867" s="1">
        <v>1</v>
      </c>
      <c r="H1867" s="1" t="s">
        <v>3663</v>
      </c>
      <c r="I1867" s="1" t="s">
        <v>21</v>
      </c>
      <c r="K1867" s="1">
        <v>42</v>
      </c>
      <c r="L1867" s="5" t="str">
        <f t="shared" si="1"/>
        <v>Ing. Boris Bízek (42 r.)</v>
      </c>
      <c r="M1867" t="str">
        <f t="shared" si="2"/>
        <v>Bízek</v>
      </c>
      <c r="N1867" s="8"/>
    </row>
    <row r="1868" spans="1:14" ht="12.75" hidden="1">
      <c r="A1868" s="1" t="str">
        <f t="shared" si="0"/>
        <v>HolíčPoslanec2</v>
      </c>
      <c r="B1868" s="1" t="s">
        <v>836</v>
      </c>
      <c r="D1868" s="1" t="s">
        <v>26</v>
      </c>
      <c r="E1868" s="1">
        <v>2</v>
      </c>
      <c r="F1868" s="1">
        <v>2</v>
      </c>
      <c r="G1868" s="1">
        <v>2</v>
      </c>
      <c r="H1868" s="1" t="s">
        <v>3664</v>
      </c>
      <c r="I1868" s="1"/>
      <c r="K1868" s="1">
        <v>61</v>
      </c>
      <c r="L1868" s="5" t="str">
        <f t="shared" si="1"/>
        <v>Marie Fialová (61 r.)</v>
      </c>
      <c r="M1868" t="str">
        <f t="shared" si="2"/>
        <v>Fialová</v>
      </c>
      <c r="N1868" s="8"/>
    </row>
    <row r="1869" spans="1:14" ht="12.75" hidden="1">
      <c r="A1869" s="1" t="str">
        <f t="shared" si="0"/>
        <v>HolíčPoslanec3</v>
      </c>
      <c r="B1869" s="1" t="s">
        <v>836</v>
      </c>
      <c r="D1869" s="1" t="s">
        <v>26</v>
      </c>
      <c r="E1869" s="1">
        <v>2</v>
      </c>
      <c r="F1869" s="1">
        <v>2</v>
      </c>
      <c r="G1869" s="1">
        <v>3</v>
      </c>
      <c r="H1869" s="1" t="s">
        <v>3665</v>
      </c>
      <c r="I1869" s="1" t="s">
        <v>21</v>
      </c>
      <c r="K1869" s="1">
        <v>50</v>
      </c>
      <c r="L1869" s="5" t="str">
        <f t="shared" si="1"/>
        <v>Ing. Roman Hrnčirík (50 r.)</v>
      </c>
      <c r="M1869" t="str">
        <f t="shared" si="2"/>
        <v>Hrnčirík</v>
      </c>
      <c r="N1869" s="8"/>
    </row>
    <row r="1870" spans="1:14" ht="12.75" hidden="1">
      <c r="A1870" s="1" t="str">
        <f t="shared" si="0"/>
        <v>HolíčPoslanec4</v>
      </c>
      <c r="B1870" s="1" t="s">
        <v>836</v>
      </c>
      <c r="D1870" s="1" t="s">
        <v>26</v>
      </c>
      <c r="E1870" s="1">
        <v>2</v>
      </c>
      <c r="F1870" s="1">
        <v>2</v>
      </c>
      <c r="G1870" s="1">
        <v>4</v>
      </c>
      <c r="H1870" s="1" t="s">
        <v>3666</v>
      </c>
      <c r="I1870" s="1" t="s">
        <v>28</v>
      </c>
      <c r="K1870" s="1">
        <v>46</v>
      </c>
      <c r="L1870" s="5" t="str">
        <f t="shared" si="1"/>
        <v>Mgr. Jozef Hrušecký (46 r.)</v>
      </c>
      <c r="M1870" t="str">
        <f t="shared" si="2"/>
        <v>Hrušecký</v>
      </c>
      <c r="N1870" s="8"/>
    </row>
    <row r="1871" spans="1:14" ht="12.75" hidden="1">
      <c r="A1871" s="1" t="str">
        <f t="shared" si="0"/>
        <v>HolíčPoslanec5</v>
      </c>
      <c r="B1871" s="1" t="s">
        <v>836</v>
      </c>
      <c r="D1871" s="1" t="s">
        <v>26</v>
      </c>
      <c r="E1871" s="1">
        <v>2</v>
      </c>
      <c r="F1871" s="1">
        <v>2</v>
      </c>
      <c r="G1871" s="1">
        <v>5</v>
      </c>
      <c r="H1871" s="1" t="s">
        <v>3667</v>
      </c>
      <c r="I1871" s="1" t="s">
        <v>21</v>
      </c>
      <c r="K1871" s="1">
        <v>31</v>
      </c>
      <c r="L1871" s="5" t="str">
        <f t="shared" si="1"/>
        <v>Ing. Michal Sládek (31 r.)</v>
      </c>
      <c r="M1871" t="str">
        <f t="shared" si="2"/>
        <v>Sládek</v>
      </c>
      <c r="N1871" s="8"/>
    </row>
    <row r="1872" spans="1:14" ht="12.75" hidden="1">
      <c r="A1872" s="1" t="str">
        <f t="shared" si="0"/>
        <v>HolíčPoslanec1</v>
      </c>
      <c r="B1872" s="1" t="s">
        <v>836</v>
      </c>
      <c r="D1872" s="1" t="s">
        <v>26</v>
      </c>
      <c r="E1872" s="1">
        <v>3</v>
      </c>
      <c r="F1872" s="1">
        <v>2</v>
      </c>
      <c r="G1872" s="1">
        <v>1</v>
      </c>
      <c r="H1872" s="1" t="s">
        <v>3668</v>
      </c>
      <c r="I1872" s="1"/>
      <c r="K1872" s="1">
        <v>26</v>
      </c>
      <c r="L1872" s="5" t="str">
        <f t="shared" si="1"/>
        <v>Michal Ambrúz (26 r.)</v>
      </c>
      <c r="M1872" t="str">
        <f t="shared" si="2"/>
        <v>Ambrúz</v>
      </c>
      <c r="N1872" s="8"/>
    </row>
    <row r="1873" spans="1:14" ht="12.75" hidden="1">
      <c r="A1873" s="1" t="str">
        <f t="shared" si="0"/>
        <v>HolíčPoslanec2</v>
      </c>
      <c r="B1873" s="1" t="s">
        <v>836</v>
      </c>
      <c r="D1873" s="1" t="s">
        <v>26</v>
      </c>
      <c r="E1873" s="1">
        <v>3</v>
      </c>
      <c r="F1873" s="1">
        <v>2</v>
      </c>
      <c r="G1873" s="1">
        <v>2</v>
      </c>
      <c r="H1873" s="1" t="s">
        <v>3669</v>
      </c>
      <c r="I1873" s="1"/>
      <c r="K1873" s="1">
        <v>37</v>
      </c>
      <c r="L1873" s="5" t="str">
        <f t="shared" si="1"/>
        <v>Aleš Beran (37 r.)</v>
      </c>
      <c r="M1873" t="str">
        <f t="shared" si="2"/>
        <v>Beran</v>
      </c>
      <c r="N1873" s="8"/>
    </row>
    <row r="1874" spans="1:14" ht="12.75" hidden="1">
      <c r="A1874" s="1" t="str">
        <f t="shared" si="0"/>
        <v>HolíčPoslanec3</v>
      </c>
      <c r="B1874" s="1" t="s">
        <v>836</v>
      </c>
      <c r="D1874" s="1" t="s">
        <v>26</v>
      </c>
      <c r="E1874" s="1">
        <v>3</v>
      </c>
      <c r="F1874" s="1">
        <v>2</v>
      </c>
      <c r="G1874" s="1">
        <v>3</v>
      </c>
      <c r="H1874" s="1" t="s">
        <v>3670</v>
      </c>
      <c r="I1874" s="1" t="s">
        <v>21</v>
      </c>
      <c r="K1874" s="1">
        <v>54</v>
      </c>
      <c r="L1874" s="5" t="str">
        <f t="shared" si="1"/>
        <v>Ing. Štefan Duffek (54 r.)</v>
      </c>
      <c r="M1874" t="str">
        <f t="shared" si="2"/>
        <v>Duffek</v>
      </c>
      <c r="N1874" s="8"/>
    </row>
    <row r="1875" spans="1:14" ht="12.75" hidden="1">
      <c r="A1875" s="1" t="str">
        <f t="shared" si="0"/>
        <v>HolíčPoslanec4</v>
      </c>
      <c r="B1875" s="1" t="s">
        <v>836</v>
      </c>
      <c r="D1875" s="1" t="s">
        <v>26</v>
      </c>
      <c r="E1875" s="1">
        <v>3</v>
      </c>
      <c r="F1875" s="1">
        <v>2</v>
      </c>
      <c r="G1875" s="1">
        <v>4</v>
      </c>
      <c r="H1875" s="1" t="s">
        <v>3671</v>
      </c>
      <c r="I1875" s="1"/>
      <c r="K1875" s="1">
        <v>47</v>
      </c>
      <c r="L1875" s="5" t="str">
        <f t="shared" si="1"/>
        <v>Rudolf Gróf (47 r.)</v>
      </c>
      <c r="M1875" t="str">
        <f t="shared" si="2"/>
        <v>Gróf</v>
      </c>
      <c r="N1875" s="8"/>
    </row>
    <row r="1876" spans="1:14" ht="12.75" hidden="1">
      <c r="A1876" s="1" t="str">
        <f t="shared" si="0"/>
        <v>HolíčPoslanec5</v>
      </c>
      <c r="B1876" s="1" t="s">
        <v>836</v>
      </c>
      <c r="D1876" s="1" t="s">
        <v>26</v>
      </c>
      <c r="E1876" s="1">
        <v>3</v>
      </c>
      <c r="F1876" s="1">
        <v>2</v>
      </c>
      <c r="G1876" s="1">
        <v>5</v>
      </c>
      <c r="H1876" s="1" t="s">
        <v>3672</v>
      </c>
      <c r="I1876" s="1" t="s">
        <v>28</v>
      </c>
      <c r="K1876" s="1">
        <v>43</v>
      </c>
      <c r="L1876" s="5" t="str">
        <f t="shared" si="1"/>
        <v>Mgr. Miroslav Jobus (43 r.)</v>
      </c>
      <c r="M1876" t="str">
        <f t="shared" si="2"/>
        <v>Jobus</v>
      </c>
      <c r="N1876" s="8"/>
    </row>
    <row r="1877" spans="1:14" ht="12.75" hidden="1">
      <c r="A1877" s="1" t="str">
        <f t="shared" si="0"/>
        <v>HolíčPoslanec6</v>
      </c>
      <c r="B1877" s="1" t="s">
        <v>836</v>
      </c>
      <c r="D1877" s="1" t="s">
        <v>26</v>
      </c>
      <c r="E1877" s="1">
        <v>3</v>
      </c>
      <c r="F1877" s="1">
        <v>2</v>
      </c>
      <c r="G1877" s="1">
        <v>6</v>
      </c>
      <c r="H1877" s="1" t="s">
        <v>3673</v>
      </c>
      <c r="I1877" s="1"/>
      <c r="K1877" s="1">
        <v>34</v>
      </c>
      <c r="L1877" s="5" t="str">
        <f t="shared" si="1"/>
        <v>Ivan Kepák (34 r.)</v>
      </c>
      <c r="M1877" t="str">
        <f t="shared" si="2"/>
        <v>Kepák</v>
      </c>
      <c r="N1877" s="8"/>
    </row>
    <row r="1878" spans="1:14" ht="12.75" hidden="1">
      <c r="A1878" s="1" t="str">
        <f t="shared" si="0"/>
        <v>HolíčPoslanec7</v>
      </c>
      <c r="B1878" s="1" t="s">
        <v>836</v>
      </c>
      <c r="D1878" s="1" t="s">
        <v>26</v>
      </c>
      <c r="E1878" s="1">
        <v>3</v>
      </c>
      <c r="F1878" s="1">
        <v>2</v>
      </c>
      <c r="G1878" s="1">
        <v>7</v>
      </c>
      <c r="H1878" s="1" t="s">
        <v>3674</v>
      </c>
      <c r="I1878" s="1" t="s">
        <v>21</v>
      </c>
      <c r="K1878" s="1">
        <v>64</v>
      </c>
      <c r="L1878" s="5" t="str">
        <f t="shared" si="1"/>
        <v>Ing. Nataša Londarevová (64 r.)</v>
      </c>
      <c r="M1878" t="str">
        <f t="shared" si="2"/>
        <v>Londarevová</v>
      </c>
      <c r="N1878" s="8"/>
    </row>
    <row r="1879" spans="1:14" ht="12.75" hidden="1">
      <c r="A1879" s="1" t="str">
        <f t="shared" si="0"/>
        <v>HolíčPoslanec8</v>
      </c>
      <c r="B1879" s="1" t="s">
        <v>836</v>
      </c>
      <c r="D1879" s="1" t="s">
        <v>26</v>
      </c>
      <c r="E1879" s="1">
        <v>3</v>
      </c>
      <c r="F1879" s="1">
        <v>2</v>
      </c>
      <c r="G1879" s="1">
        <v>8</v>
      </c>
      <c r="H1879" s="1" t="s">
        <v>3675</v>
      </c>
      <c r="I1879" s="1"/>
      <c r="K1879" s="1">
        <v>37</v>
      </c>
      <c r="L1879" s="5" t="str">
        <f t="shared" si="1"/>
        <v>Július Šebesta (37 r.)</v>
      </c>
      <c r="M1879" t="str">
        <f t="shared" si="2"/>
        <v>Šebesta</v>
      </c>
      <c r="N1879" s="8"/>
    </row>
    <row r="1880" spans="1:14" ht="12.75" hidden="1">
      <c r="A1880" s="1" t="str">
        <f t="shared" si="0"/>
        <v>HolíčPoslanec1</v>
      </c>
      <c r="B1880" s="1" t="s">
        <v>836</v>
      </c>
      <c r="D1880" s="1" t="s">
        <v>26</v>
      </c>
      <c r="E1880" s="1">
        <v>4</v>
      </c>
      <c r="F1880" s="1">
        <v>2</v>
      </c>
      <c r="G1880" s="1">
        <v>1</v>
      </c>
      <c r="H1880" s="1" t="s">
        <v>3676</v>
      </c>
      <c r="I1880" s="1"/>
      <c r="K1880" s="1">
        <v>72</v>
      </c>
      <c r="L1880" s="5" t="str">
        <f t="shared" si="1"/>
        <v>František Holeček (72 r.)</v>
      </c>
      <c r="M1880" t="str">
        <f t="shared" si="2"/>
        <v>Holeček</v>
      </c>
      <c r="N1880" s="8"/>
    </row>
    <row r="1881" spans="1:14" ht="12.75" hidden="1">
      <c r="A1881" s="1" t="str">
        <f t="shared" si="0"/>
        <v>HolíčPoslanec2</v>
      </c>
      <c r="B1881" s="1" t="s">
        <v>836</v>
      </c>
      <c r="D1881" s="1" t="s">
        <v>26</v>
      </c>
      <c r="E1881" s="1">
        <v>4</v>
      </c>
      <c r="F1881" s="1">
        <v>2</v>
      </c>
      <c r="G1881" s="1">
        <v>2</v>
      </c>
      <c r="H1881" s="1" t="s">
        <v>3677</v>
      </c>
      <c r="I1881" s="1" t="s">
        <v>28</v>
      </c>
      <c r="K1881" s="1">
        <v>29</v>
      </c>
      <c r="L1881" s="5" t="str">
        <f t="shared" si="1"/>
        <v>Mgr. Marek Kollár (29 r.)</v>
      </c>
      <c r="M1881" t="str">
        <f t="shared" si="2"/>
        <v>Kollár</v>
      </c>
      <c r="N1881" s="8"/>
    </row>
    <row r="1882" spans="1:14" ht="12.75" hidden="1">
      <c r="A1882" s="1" t="str">
        <f t="shared" si="0"/>
        <v>HolíčPoslanec3</v>
      </c>
      <c r="B1882" s="1" t="s">
        <v>836</v>
      </c>
      <c r="D1882" s="1" t="s">
        <v>26</v>
      </c>
      <c r="E1882" s="1">
        <v>4</v>
      </c>
      <c r="F1882" s="1">
        <v>2</v>
      </c>
      <c r="G1882" s="1">
        <v>3</v>
      </c>
      <c r="H1882" s="1" t="s">
        <v>3678</v>
      </c>
      <c r="I1882" s="1" t="s">
        <v>28</v>
      </c>
      <c r="K1882" s="1">
        <v>54</v>
      </c>
      <c r="L1882" s="5" t="str">
        <f t="shared" si="1"/>
        <v>Mgr. Eduard Majerský (54 r.)</v>
      </c>
      <c r="M1882" t="str">
        <f t="shared" si="2"/>
        <v>Majerský</v>
      </c>
      <c r="N1882" s="8"/>
    </row>
    <row r="1883" spans="1:14" ht="12.75" hidden="1">
      <c r="A1883" s="1" t="str">
        <f t="shared" si="0"/>
        <v>HolíčPoslanec4</v>
      </c>
      <c r="B1883" s="1" t="s">
        <v>836</v>
      </c>
      <c r="D1883" s="1" t="s">
        <v>26</v>
      </c>
      <c r="E1883" s="1">
        <v>4</v>
      </c>
      <c r="F1883" s="1">
        <v>2</v>
      </c>
      <c r="G1883" s="1">
        <v>4</v>
      </c>
      <c r="H1883" s="1" t="s">
        <v>3679</v>
      </c>
      <c r="I1883" s="1"/>
      <c r="K1883" s="1">
        <v>65</v>
      </c>
      <c r="L1883" s="5" t="str">
        <f t="shared" si="1"/>
        <v>Jozef Ondriska (65 r.)</v>
      </c>
      <c r="M1883" t="str">
        <f t="shared" si="2"/>
        <v>Ondriska</v>
      </c>
      <c r="N1883" s="8"/>
    </row>
    <row r="1884" spans="1:14" ht="12.75" hidden="1">
      <c r="A1884" s="1" t="str">
        <f t="shared" si="0"/>
        <v>HolíčPoslanec5</v>
      </c>
      <c r="B1884" s="1" t="s">
        <v>836</v>
      </c>
      <c r="D1884" s="1" t="s">
        <v>26</v>
      </c>
      <c r="E1884" s="1">
        <v>4</v>
      </c>
      <c r="F1884" s="1">
        <v>2</v>
      </c>
      <c r="G1884" s="1">
        <v>5</v>
      </c>
      <c r="H1884" s="1" t="s">
        <v>3680</v>
      </c>
      <c r="I1884" s="1" t="s">
        <v>21</v>
      </c>
      <c r="K1884" s="1">
        <v>65</v>
      </c>
      <c r="L1884" s="5" t="str">
        <f t="shared" si="1"/>
        <v>Ing. Peter Ovečka (65 r.)</v>
      </c>
      <c r="M1884" t="str">
        <f t="shared" si="2"/>
        <v>Ovečka</v>
      </c>
      <c r="N1884" s="8"/>
    </row>
    <row r="1885" spans="1:14" ht="12.75" hidden="1">
      <c r="A1885" s="1" t="str">
        <f t="shared" si="0"/>
        <v>HolíčPoslanec6</v>
      </c>
      <c r="B1885" s="1" t="s">
        <v>836</v>
      </c>
      <c r="D1885" s="1" t="s">
        <v>26</v>
      </c>
      <c r="E1885" s="1">
        <v>4</v>
      </c>
      <c r="F1885" s="1">
        <v>2</v>
      </c>
      <c r="G1885" s="1">
        <v>6</v>
      </c>
      <c r="H1885" s="1" t="s">
        <v>3681</v>
      </c>
      <c r="I1885" s="1" t="s">
        <v>21</v>
      </c>
      <c r="K1885" s="1">
        <v>70</v>
      </c>
      <c r="L1885" s="5" t="str">
        <f t="shared" si="1"/>
        <v>Ing. Jozef Švrček (70 r.)</v>
      </c>
      <c r="M1885" t="str">
        <f t="shared" si="2"/>
        <v>Švrček</v>
      </c>
      <c r="N1885" s="8"/>
    </row>
    <row r="1886" spans="1:14" ht="12.75" hidden="1">
      <c r="A1886" s="1" t="str">
        <f t="shared" si="0"/>
        <v>HolíčPoslanec1</v>
      </c>
      <c r="B1886" s="1" t="s">
        <v>836</v>
      </c>
      <c r="D1886" s="1" t="s">
        <v>26</v>
      </c>
      <c r="E1886" s="1">
        <v>5</v>
      </c>
      <c r="F1886" s="1">
        <v>2</v>
      </c>
      <c r="G1886" s="1">
        <v>1</v>
      </c>
      <c r="H1886" s="1" t="s">
        <v>3682</v>
      </c>
      <c r="I1886" s="1"/>
      <c r="K1886" s="1">
        <v>59</v>
      </c>
      <c r="L1886" s="5" t="str">
        <f t="shared" si="1"/>
        <v>Jozef Čechvala (59 r.)</v>
      </c>
      <c r="M1886" t="str">
        <f t="shared" si="2"/>
        <v>Čechvala</v>
      </c>
      <c r="N1886" s="8"/>
    </row>
    <row r="1887" spans="1:14" ht="12.75" hidden="1">
      <c r="A1887" s="1" t="str">
        <f t="shared" si="0"/>
        <v>HolíčPoslanec2</v>
      </c>
      <c r="B1887" s="1" t="s">
        <v>836</v>
      </c>
      <c r="D1887" s="1" t="s">
        <v>26</v>
      </c>
      <c r="E1887" s="1">
        <v>5</v>
      </c>
      <c r="F1887" s="1">
        <v>2</v>
      </c>
      <c r="G1887" s="1">
        <v>2</v>
      </c>
      <c r="H1887" s="1" t="s">
        <v>3683</v>
      </c>
      <c r="I1887" s="1" t="s">
        <v>48</v>
      </c>
      <c r="K1887" s="1">
        <v>44</v>
      </c>
      <c r="L1887" s="5" t="str">
        <f t="shared" si="1"/>
        <v>JUDr. Boris Horváth (44 r.)</v>
      </c>
      <c r="M1887" t="str">
        <f t="shared" si="2"/>
        <v>Horváth</v>
      </c>
      <c r="N1887" s="8"/>
    </row>
    <row r="1888" spans="1:14" ht="12.75" hidden="1">
      <c r="A1888" s="1" t="str">
        <f t="shared" si="0"/>
        <v>HolíčPoslanec3</v>
      </c>
      <c r="B1888" s="1" t="s">
        <v>836</v>
      </c>
      <c r="D1888" s="1" t="s">
        <v>26</v>
      </c>
      <c r="E1888" s="1">
        <v>5</v>
      </c>
      <c r="F1888" s="1">
        <v>2</v>
      </c>
      <c r="G1888" s="1">
        <v>3</v>
      </c>
      <c r="H1888" s="1" t="s">
        <v>3684</v>
      </c>
      <c r="I1888" s="1" t="s">
        <v>21</v>
      </c>
      <c r="K1888" s="1">
        <v>38</v>
      </c>
      <c r="L1888" s="5" t="str">
        <f t="shared" si="1"/>
        <v>Ing. Michal Jánošík (38 r.)</v>
      </c>
      <c r="M1888" t="str">
        <f t="shared" si="2"/>
        <v>Jánošík</v>
      </c>
      <c r="N1888" s="8"/>
    </row>
    <row r="1889" spans="1:14" ht="12.75" hidden="1">
      <c r="A1889" s="1" t="str">
        <f t="shared" si="0"/>
        <v>HolíčPoslanec4</v>
      </c>
      <c r="B1889" s="1" t="s">
        <v>836</v>
      </c>
      <c r="D1889" s="1" t="s">
        <v>26</v>
      </c>
      <c r="E1889" s="1">
        <v>5</v>
      </c>
      <c r="F1889" s="1">
        <v>2</v>
      </c>
      <c r="G1889" s="1">
        <v>4</v>
      </c>
      <c r="H1889" s="1" t="s">
        <v>3685</v>
      </c>
      <c r="I1889" s="1"/>
      <c r="K1889" s="1">
        <v>34</v>
      </c>
      <c r="L1889" s="5" t="str">
        <f t="shared" si="1"/>
        <v>Vladimír Skala (34 r.)</v>
      </c>
      <c r="M1889" t="str">
        <f t="shared" si="2"/>
        <v>Skala</v>
      </c>
      <c r="N1889" s="8"/>
    </row>
    <row r="1890" spans="1:14" ht="12.75" hidden="1">
      <c r="A1890" s="1" t="str">
        <f t="shared" si="0"/>
        <v>HolíčPoslanec5</v>
      </c>
      <c r="B1890" s="1" t="s">
        <v>836</v>
      </c>
      <c r="D1890" s="1" t="s">
        <v>26</v>
      </c>
      <c r="E1890" s="1">
        <v>5</v>
      </c>
      <c r="F1890" s="1">
        <v>2</v>
      </c>
      <c r="G1890" s="1">
        <v>5</v>
      </c>
      <c r="H1890" s="1" t="s">
        <v>3686</v>
      </c>
      <c r="I1890" s="1"/>
      <c r="K1890" s="1">
        <v>45</v>
      </c>
      <c r="L1890" s="5" t="str">
        <f t="shared" si="1"/>
        <v>Peter Štermenský (45 r.)</v>
      </c>
      <c r="M1890" t="str">
        <f t="shared" si="2"/>
        <v>Štermenský</v>
      </c>
      <c r="N1890" s="8"/>
    </row>
    <row r="1891" spans="1:14" ht="12.75" hidden="1">
      <c r="A1891" s="1" t="str">
        <f t="shared" si="0"/>
        <v>HolíčPoslanec1</v>
      </c>
      <c r="B1891" s="1" t="s">
        <v>836</v>
      </c>
      <c r="D1891" s="1" t="s">
        <v>26</v>
      </c>
      <c r="E1891" s="1">
        <v>6</v>
      </c>
      <c r="F1891" s="1">
        <v>2</v>
      </c>
      <c r="G1891" s="1">
        <v>1</v>
      </c>
      <c r="H1891" s="1" t="s">
        <v>3687</v>
      </c>
      <c r="I1891" s="1" t="s">
        <v>28</v>
      </c>
      <c r="J1891" s="1" t="s">
        <v>37</v>
      </c>
      <c r="K1891" s="1">
        <v>45</v>
      </c>
      <c r="L1891" s="5" t="str">
        <f t="shared" si="1"/>
        <v>Mgr. Igor Horínek MBA (45 r.)</v>
      </c>
      <c r="M1891" t="str">
        <f t="shared" si="2"/>
        <v>Horínek</v>
      </c>
      <c r="N1891" s="8"/>
    </row>
    <row r="1892" spans="1:14" ht="12.75" hidden="1">
      <c r="A1892" s="1" t="str">
        <f t="shared" si="0"/>
        <v>HolíčPoslanec2</v>
      </c>
      <c r="B1892" s="1" t="s">
        <v>836</v>
      </c>
      <c r="D1892" s="1" t="s">
        <v>26</v>
      </c>
      <c r="E1892" s="1">
        <v>6</v>
      </c>
      <c r="F1892" s="1">
        <v>2</v>
      </c>
      <c r="G1892" s="1">
        <v>2</v>
      </c>
      <c r="H1892" s="1" t="s">
        <v>3688</v>
      </c>
      <c r="I1892" s="1"/>
      <c r="K1892" s="1">
        <v>45</v>
      </c>
      <c r="L1892" s="5" t="str">
        <f t="shared" si="1"/>
        <v>Peter Králik (45 r.)</v>
      </c>
      <c r="M1892" t="str">
        <f t="shared" si="2"/>
        <v>Králik</v>
      </c>
      <c r="N1892" s="8"/>
    </row>
    <row r="1893" spans="1:14" ht="12.75" hidden="1">
      <c r="A1893" s="1" t="str">
        <f t="shared" si="0"/>
        <v>HolíčPoslanec3</v>
      </c>
      <c r="B1893" s="1" t="s">
        <v>836</v>
      </c>
      <c r="D1893" s="1" t="s">
        <v>26</v>
      </c>
      <c r="E1893" s="1">
        <v>6</v>
      </c>
      <c r="F1893" s="1">
        <v>2</v>
      </c>
      <c r="G1893" s="1">
        <v>3</v>
      </c>
      <c r="H1893" s="1" t="s">
        <v>3689</v>
      </c>
      <c r="I1893" s="1" t="s">
        <v>28</v>
      </c>
      <c r="K1893" s="1">
        <v>53</v>
      </c>
      <c r="L1893" s="5" t="str">
        <f t="shared" si="1"/>
        <v>Mgr. Ľubica Olivová (53 r.)</v>
      </c>
      <c r="M1893" t="str">
        <f t="shared" si="2"/>
        <v>Olivová</v>
      </c>
      <c r="N1893" s="8"/>
    </row>
    <row r="1894" spans="1:14" ht="12.75" hidden="1">
      <c r="A1894" s="1" t="str">
        <f t="shared" si="0"/>
        <v>HolíčPoslanec4</v>
      </c>
      <c r="B1894" s="1" t="s">
        <v>836</v>
      </c>
      <c r="D1894" s="1" t="s">
        <v>26</v>
      </c>
      <c r="E1894" s="1">
        <v>6</v>
      </c>
      <c r="F1894" s="1">
        <v>2</v>
      </c>
      <c r="G1894" s="1">
        <v>4</v>
      </c>
      <c r="H1894" s="1" t="s">
        <v>3680</v>
      </c>
      <c r="I1894" s="1" t="s">
        <v>28</v>
      </c>
      <c r="K1894" s="1">
        <v>49</v>
      </c>
      <c r="L1894" s="5" t="str">
        <f t="shared" si="1"/>
        <v>Mgr. Peter Ovečka (49 r.)</v>
      </c>
      <c r="M1894" t="str">
        <f t="shared" si="2"/>
        <v>Ovečka</v>
      </c>
      <c r="N1894" s="8"/>
    </row>
    <row r="1895" spans="1:14" ht="12.75" hidden="1">
      <c r="A1895" s="1" t="str">
        <f t="shared" si="0"/>
        <v>HolíčPoslanec5</v>
      </c>
      <c r="B1895" s="1" t="s">
        <v>836</v>
      </c>
      <c r="D1895" s="1" t="s">
        <v>26</v>
      </c>
      <c r="E1895" s="1">
        <v>6</v>
      </c>
      <c r="F1895" s="1">
        <v>2</v>
      </c>
      <c r="G1895" s="1">
        <v>5</v>
      </c>
      <c r="H1895" s="1" t="s">
        <v>3690</v>
      </c>
      <c r="I1895" s="1" t="s">
        <v>23</v>
      </c>
      <c r="K1895" s="1">
        <v>34</v>
      </c>
      <c r="L1895" s="5" t="str">
        <f t="shared" si="1"/>
        <v>MUDr. Marek Pollák (34 r.)</v>
      </c>
      <c r="M1895" t="str">
        <f t="shared" si="2"/>
        <v>Pollák</v>
      </c>
      <c r="N1895" s="8"/>
    </row>
    <row r="1896" spans="1:14" ht="12.75" hidden="1">
      <c r="A1896" s="1" t="str">
        <f t="shared" si="0"/>
        <v>HolíčPoslanec6</v>
      </c>
      <c r="B1896" s="1" t="s">
        <v>836</v>
      </c>
      <c r="D1896" s="1" t="s">
        <v>26</v>
      </c>
      <c r="E1896" s="1">
        <v>6</v>
      </c>
      <c r="F1896" s="1">
        <v>2</v>
      </c>
      <c r="G1896" s="1">
        <v>6</v>
      </c>
      <c r="H1896" s="1" t="s">
        <v>3655</v>
      </c>
      <c r="I1896" s="1" t="s">
        <v>39</v>
      </c>
      <c r="K1896" s="1">
        <v>25</v>
      </c>
      <c r="L1896" s="5" t="str">
        <f t="shared" si="1"/>
        <v>Bc. Patrik Sloboda (25 r.)</v>
      </c>
      <c r="M1896" t="str">
        <f t="shared" si="2"/>
        <v>Sloboda</v>
      </c>
      <c r="N1896" s="8"/>
    </row>
    <row r="1897" spans="1:14" ht="12.75" hidden="1">
      <c r="A1897" s="1" t="str">
        <f t="shared" si="0"/>
        <v>HolíčPoslanec7</v>
      </c>
      <c r="B1897" s="1" t="s">
        <v>836</v>
      </c>
      <c r="D1897" s="1" t="s">
        <v>26</v>
      </c>
      <c r="E1897" s="1">
        <v>6</v>
      </c>
      <c r="F1897" s="1">
        <v>2</v>
      </c>
      <c r="G1897" s="1">
        <v>7</v>
      </c>
      <c r="H1897" s="1" t="s">
        <v>3691</v>
      </c>
      <c r="I1897" s="1" t="s">
        <v>28</v>
      </c>
      <c r="K1897" s="1">
        <v>25</v>
      </c>
      <c r="L1897" s="5" t="str">
        <f t="shared" si="1"/>
        <v>Mgr. Evamária Veselská (25 r.)</v>
      </c>
      <c r="M1897" t="str">
        <f t="shared" si="2"/>
        <v>Veselská</v>
      </c>
      <c r="N1897" s="8"/>
    </row>
    <row r="1898" spans="1:14" ht="12.75" hidden="1">
      <c r="A1898" s="1" t="str">
        <f t="shared" si="0"/>
        <v>HolíčPoslanec1</v>
      </c>
      <c r="B1898" s="1" t="s">
        <v>836</v>
      </c>
      <c r="D1898" s="1" t="s">
        <v>26</v>
      </c>
      <c r="E1898" s="1">
        <v>7</v>
      </c>
      <c r="F1898" s="1">
        <v>2</v>
      </c>
      <c r="G1898" s="1">
        <v>1</v>
      </c>
      <c r="H1898" s="1" t="s">
        <v>3692</v>
      </c>
      <c r="I1898" s="1" t="s">
        <v>21</v>
      </c>
      <c r="K1898" s="1">
        <v>62</v>
      </c>
      <c r="L1898" s="5" t="str">
        <f t="shared" si="1"/>
        <v>Ing. Vladimír Horák (62 r.)</v>
      </c>
      <c r="M1898" t="str">
        <f t="shared" si="2"/>
        <v>Horák</v>
      </c>
      <c r="N1898" s="8"/>
    </row>
    <row r="1899" spans="1:14" ht="12.75" hidden="1">
      <c r="A1899" s="1" t="str">
        <f t="shared" si="0"/>
        <v>HolíčPoslanec2</v>
      </c>
      <c r="B1899" s="1" t="s">
        <v>836</v>
      </c>
      <c r="D1899" s="1" t="s">
        <v>26</v>
      </c>
      <c r="E1899" s="1">
        <v>7</v>
      </c>
      <c r="F1899" s="1">
        <v>2</v>
      </c>
      <c r="G1899" s="1">
        <v>2</v>
      </c>
      <c r="H1899" s="1" t="s">
        <v>3693</v>
      </c>
      <c r="I1899" s="1" t="s">
        <v>21</v>
      </c>
      <c r="K1899" s="1">
        <v>32</v>
      </c>
      <c r="L1899" s="5" t="str">
        <f t="shared" si="1"/>
        <v>Ing. Martin Kadlec (32 r.)</v>
      </c>
      <c r="M1899" t="str">
        <f t="shared" si="2"/>
        <v>Kadlec</v>
      </c>
      <c r="N1899" s="8"/>
    </row>
    <row r="1900" spans="1:14" ht="12.75" hidden="1">
      <c r="A1900" s="1" t="str">
        <f t="shared" si="0"/>
        <v>HolíčPoslanec3</v>
      </c>
      <c r="B1900" s="1" t="s">
        <v>836</v>
      </c>
      <c r="D1900" s="1" t="s">
        <v>26</v>
      </c>
      <c r="E1900" s="1">
        <v>7</v>
      </c>
      <c r="F1900" s="1">
        <v>2</v>
      </c>
      <c r="G1900" s="1">
        <v>3</v>
      </c>
      <c r="H1900" s="1" t="s">
        <v>3694</v>
      </c>
      <c r="I1900" s="1" t="s">
        <v>41</v>
      </c>
      <c r="J1900" s="1" t="s">
        <v>42</v>
      </c>
      <c r="K1900" s="1">
        <v>38</v>
      </c>
      <c r="L1900" s="5" t="str">
        <f t="shared" si="1"/>
        <v>PhDr. Lenka Látalová PhD. (38 r.)</v>
      </c>
      <c r="M1900" t="str">
        <f t="shared" si="2"/>
        <v>Látalová</v>
      </c>
      <c r="N1900" s="8"/>
    </row>
    <row r="1901" spans="1:14" ht="12.75" hidden="1">
      <c r="A1901" s="1" t="str">
        <f t="shared" si="0"/>
        <v>HolíčPoslanec4</v>
      </c>
      <c r="B1901" s="1" t="s">
        <v>836</v>
      </c>
      <c r="D1901" s="1" t="s">
        <v>26</v>
      </c>
      <c r="E1901" s="1">
        <v>7</v>
      </c>
      <c r="F1901" s="1">
        <v>2</v>
      </c>
      <c r="G1901" s="1">
        <v>4</v>
      </c>
      <c r="H1901" s="1" t="s">
        <v>3695</v>
      </c>
      <c r="I1901" s="1" t="s">
        <v>28</v>
      </c>
      <c r="K1901" s="1">
        <v>35</v>
      </c>
      <c r="L1901" s="5" t="str">
        <f t="shared" si="1"/>
        <v>Mgr. Katarína Mičová (35 r.)</v>
      </c>
      <c r="M1901" t="str">
        <f t="shared" si="2"/>
        <v>Mičová</v>
      </c>
      <c r="N1901" s="8"/>
    </row>
    <row r="1902" spans="1:14" ht="12.75" hidden="1">
      <c r="A1902" s="1" t="str">
        <f t="shared" si="0"/>
        <v>HolíčPoslanec5</v>
      </c>
      <c r="B1902" s="1" t="s">
        <v>836</v>
      </c>
      <c r="D1902" s="1" t="s">
        <v>26</v>
      </c>
      <c r="E1902" s="1">
        <v>7</v>
      </c>
      <c r="F1902" s="1">
        <v>2</v>
      </c>
      <c r="G1902" s="1">
        <v>5</v>
      </c>
      <c r="H1902" s="1" t="s">
        <v>3654</v>
      </c>
      <c r="I1902" s="1" t="s">
        <v>28</v>
      </c>
      <c r="K1902" s="1">
        <v>35</v>
      </c>
      <c r="L1902" s="5" t="str">
        <f t="shared" si="1"/>
        <v>Mgr. Pavol Mihál (35 r.)</v>
      </c>
      <c r="M1902" t="str">
        <f t="shared" si="2"/>
        <v>Mihál</v>
      </c>
      <c r="N1902" s="8"/>
    </row>
    <row r="1903" spans="1:14" ht="12.75" hidden="1">
      <c r="A1903" s="1" t="str">
        <f t="shared" si="0"/>
        <v>HolíčPoslanec6</v>
      </c>
      <c r="B1903" s="1" t="s">
        <v>836</v>
      </c>
      <c r="D1903" s="1" t="s">
        <v>26</v>
      </c>
      <c r="E1903" s="1">
        <v>7</v>
      </c>
      <c r="F1903" s="1">
        <v>2</v>
      </c>
      <c r="G1903" s="1">
        <v>6</v>
      </c>
      <c r="H1903" s="1" t="s">
        <v>3696</v>
      </c>
      <c r="I1903" s="1"/>
      <c r="K1903" s="1">
        <v>39</v>
      </c>
      <c r="L1903" s="5" t="str">
        <f t="shared" si="1"/>
        <v>Ladislav Ondriska (39 r.)</v>
      </c>
      <c r="M1903" t="str">
        <f t="shared" si="2"/>
        <v>Ondriska</v>
      </c>
      <c r="N1903" s="8"/>
    </row>
    <row r="1904" spans="1:14" ht="12.75" hidden="1">
      <c r="A1904" s="1" t="str">
        <f t="shared" si="0"/>
        <v>HolíčPoslanec7</v>
      </c>
      <c r="B1904" s="1" t="s">
        <v>836</v>
      </c>
      <c r="D1904" s="1" t="s">
        <v>26</v>
      </c>
      <c r="E1904" s="1">
        <v>7</v>
      </c>
      <c r="F1904" s="1">
        <v>2</v>
      </c>
      <c r="G1904" s="1">
        <v>7</v>
      </c>
      <c r="H1904" s="1" t="s">
        <v>3697</v>
      </c>
      <c r="I1904" s="1" t="s">
        <v>21</v>
      </c>
      <c r="K1904" s="1">
        <v>62</v>
      </c>
      <c r="L1904" s="5" t="str">
        <f t="shared" si="1"/>
        <v>Ing. Jozef Vlčej (62 r.)</v>
      </c>
      <c r="M1904" t="str">
        <f t="shared" si="2"/>
        <v>Vlčej</v>
      </c>
      <c r="N1904" s="8"/>
    </row>
    <row r="1905" spans="1:14" ht="12.75" hidden="1">
      <c r="A1905" s="1" t="str">
        <f t="shared" si="0"/>
        <v>HolíčPoslanec1</v>
      </c>
      <c r="B1905" s="1" t="s">
        <v>836</v>
      </c>
      <c r="D1905" s="1" t="s">
        <v>26</v>
      </c>
      <c r="E1905" s="1">
        <v>8</v>
      </c>
      <c r="F1905" s="1">
        <v>2</v>
      </c>
      <c r="G1905" s="1">
        <v>1</v>
      </c>
      <c r="H1905" s="1" t="s">
        <v>3698</v>
      </c>
      <c r="I1905" s="1" t="s">
        <v>21</v>
      </c>
      <c r="K1905" s="1">
        <v>44</v>
      </c>
      <c r="L1905" s="5" t="str">
        <f t="shared" si="1"/>
        <v>Ing. Igor Bartošík (44 r.)</v>
      </c>
      <c r="M1905" t="str">
        <f t="shared" si="2"/>
        <v>Bartošík</v>
      </c>
      <c r="N1905" s="8"/>
    </row>
    <row r="1906" spans="1:14" ht="12.75" hidden="1">
      <c r="A1906" s="1" t="str">
        <f t="shared" si="0"/>
        <v>HolíčPoslanec2</v>
      </c>
      <c r="B1906" s="1" t="s">
        <v>836</v>
      </c>
      <c r="D1906" s="1" t="s">
        <v>26</v>
      </c>
      <c r="E1906" s="1">
        <v>8</v>
      </c>
      <c r="F1906" s="1">
        <v>2</v>
      </c>
      <c r="G1906" s="1">
        <v>2</v>
      </c>
      <c r="H1906" s="1" t="s">
        <v>3699</v>
      </c>
      <c r="I1906" s="1"/>
      <c r="K1906" s="1">
        <v>50</v>
      </c>
      <c r="L1906" s="5" t="str">
        <f t="shared" si="1"/>
        <v>Rastislav Caletka (50 r.)</v>
      </c>
      <c r="M1906" t="str">
        <f t="shared" si="2"/>
        <v>Caletka</v>
      </c>
      <c r="N1906" s="8"/>
    </row>
    <row r="1907" spans="1:14" ht="12.75" hidden="1">
      <c r="A1907" s="1" t="str">
        <f t="shared" si="0"/>
        <v>HolíčPoslanec3</v>
      </c>
      <c r="B1907" s="1" t="s">
        <v>836</v>
      </c>
      <c r="D1907" s="1" t="s">
        <v>26</v>
      </c>
      <c r="E1907" s="1">
        <v>8</v>
      </c>
      <c r="F1907" s="1">
        <v>2</v>
      </c>
      <c r="G1907" s="1">
        <v>3</v>
      </c>
      <c r="H1907" s="1" t="s">
        <v>3700</v>
      </c>
      <c r="I1907" s="1"/>
      <c r="K1907" s="1">
        <v>55</v>
      </c>
      <c r="L1907" s="5" t="str">
        <f t="shared" si="1"/>
        <v>Jarmila Duffková (55 r.)</v>
      </c>
      <c r="M1907" t="str">
        <f t="shared" si="2"/>
        <v>Duffková</v>
      </c>
      <c r="N1907" s="8"/>
    </row>
    <row r="1908" spans="1:14" ht="12.75" hidden="1">
      <c r="A1908" s="1" t="str">
        <f t="shared" si="0"/>
        <v>HolíčPoslanec4</v>
      </c>
      <c r="B1908" s="1" t="s">
        <v>836</v>
      </c>
      <c r="D1908" s="1" t="s">
        <v>26</v>
      </c>
      <c r="E1908" s="1">
        <v>8</v>
      </c>
      <c r="F1908" s="1">
        <v>2</v>
      </c>
      <c r="G1908" s="1">
        <v>4</v>
      </c>
      <c r="H1908" s="1" t="s">
        <v>3701</v>
      </c>
      <c r="I1908" s="1" t="s">
        <v>21</v>
      </c>
      <c r="J1908" s="1" t="s">
        <v>107</v>
      </c>
      <c r="K1908" s="1">
        <v>68</v>
      </c>
      <c r="L1908" s="5" t="str">
        <f t="shared" si="1"/>
        <v>Ing. Marián Honza CSc. (68 r.)</v>
      </c>
      <c r="M1908" t="str">
        <f t="shared" si="2"/>
        <v>Honza</v>
      </c>
      <c r="N1908" s="8"/>
    </row>
    <row r="1909" spans="1:14" ht="12.75" hidden="1">
      <c r="A1909" s="1" t="str">
        <f t="shared" si="0"/>
        <v>HolíčPoslanec5</v>
      </c>
      <c r="B1909" s="1" t="s">
        <v>836</v>
      </c>
      <c r="D1909" s="1" t="s">
        <v>26</v>
      </c>
      <c r="E1909" s="1">
        <v>8</v>
      </c>
      <c r="F1909" s="1">
        <v>2</v>
      </c>
      <c r="G1909" s="1">
        <v>5</v>
      </c>
      <c r="H1909" s="1" t="s">
        <v>3702</v>
      </c>
      <c r="I1909" s="1"/>
      <c r="K1909" s="1">
        <v>66</v>
      </c>
      <c r="L1909" s="5" t="str">
        <f t="shared" si="1"/>
        <v>Mária Horínková (66 r.)</v>
      </c>
      <c r="M1909" t="str">
        <f t="shared" si="2"/>
        <v>Horínková</v>
      </c>
      <c r="N1909" s="8"/>
    </row>
    <row r="1910" spans="1:14" ht="12.75" hidden="1">
      <c r="A1910" s="1" t="str">
        <f t="shared" si="0"/>
        <v>HolíčPoslanec6</v>
      </c>
      <c r="B1910" s="1" t="s">
        <v>836</v>
      </c>
      <c r="D1910" s="1" t="s">
        <v>26</v>
      </c>
      <c r="E1910" s="1">
        <v>8</v>
      </c>
      <c r="F1910" s="1">
        <v>2</v>
      </c>
      <c r="G1910" s="1">
        <v>6</v>
      </c>
      <c r="H1910" s="1" t="s">
        <v>3703</v>
      </c>
      <c r="I1910" s="1"/>
      <c r="K1910" s="1">
        <v>42</v>
      </c>
      <c r="L1910" s="5" t="str">
        <f t="shared" si="1"/>
        <v>Dušan Ivan (42 r.)</v>
      </c>
      <c r="M1910" t="str">
        <f t="shared" si="2"/>
        <v>Ivan</v>
      </c>
      <c r="N1910" s="8"/>
    </row>
    <row r="1911" spans="1:14" ht="12.75" hidden="1">
      <c r="A1911" s="1" t="str">
        <f t="shared" si="0"/>
        <v>HumennéPrimátor1</v>
      </c>
      <c r="B1911" s="1" t="s">
        <v>1481</v>
      </c>
      <c r="D1911" s="1" t="s">
        <v>19</v>
      </c>
      <c r="E1911" s="1">
        <v>0</v>
      </c>
      <c r="F1911" s="1">
        <v>1</v>
      </c>
      <c r="G1911" s="1">
        <v>1</v>
      </c>
      <c r="H1911" s="1" t="s">
        <v>3704</v>
      </c>
      <c r="I1911" s="1"/>
      <c r="K1911" s="1">
        <v>32</v>
      </c>
      <c r="L1911" s="5" t="str">
        <f t="shared" si="1"/>
        <v>Peter Grundza (32 r.)</v>
      </c>
      <c r="M1911" t="str">
        <f t="shared" si="2"/>
        <v>Grundza</v>
      </c>
      <c r="N1911" s="8"/>
    </row>
    <row r="1912" spans="1:14" ht="12.75" hidden="1">
      <c r="A1912" s="1" t="str">
        <f t="shared" si="0"/>
        <v>HumennéPrimátor2</v>
      </c>
      <c r="B1912" s="1" t="s">
        <v>1481</v>
      </c>
      <c r="D1912" s="1" t="s">
        <v>19</v>
      </c>
      <c r="E1912" s="1">
        <v>0</v>
      </c>
      <c r="F1912" s="1">
        <v>1</v>
      </c>
      <c r="G1912" s="1">
        <v>2</v>
      </c>
      <c r="H1912" s="1" t="s">
        <v>3705</v>
      </c>
      <c r="I1912" s="1" t="s">
        <v>3706</v>
      </c>
      <c r="K1912" s="1">
        <v>44</v>
      </c>
      <c r="L1912" s="5" t="str">
        <f t="shared" si="1"/>
        <v>PhDr Ing. Miloš Meričko (44 r.)</v>
      </c>
      <c r="M1912" t="str">
        <f t="shared" si="2"/>
        <v>Meričko</v>
      </c>
      <c r="N1912" s="8"/>
    </row>
    <row r="1913" spans="1:14" ht="12.75" hidden="1">
      <c r="A1913" s="1" t="str">
        <f t="shared" si="0"/>
        <v>HumennéPrimátor3</v>
      </c>
      <c r="B1913" s="1" t="s">
        <v>1481</v>
      </c>
      <c r="D1913" s="1" t="s">
        <v>19</v>
      </c>
      <c r="E1913" s="1">
        <v>0</v>
      </c>
      <c r="F1913" s="1">
        <v>1</v>
      </c>
      <c r="G1913" s="1">
        <v>3</v>
      </c>
      <c r="H1913" s="1" t="s">
        <v>3707</v>
      </c>
      <c r="I1913" s="1"/>
      <c r="K1913" s="1">
        <v>61</v>
      </c>
      <c r="L1913" s="5" t="str">
        <f t="shared" si="1"/>
        <v>Michal Paraska (61 r.)</v>
      </c>
      <c r="M1913" t="str">
        <f t="shared" si="2"/>
        <v>Paraska</v>
      </c>
      <c r="N1913" s="8"/>
    </row>
    <row r="1914" spans="1:14" ht="12.75" hidden="1">
      <c r="A1914" s="1" t="str">
        <f t="shared" si="0"/>
        <v>HumennéPrimátor4</v>
      </c>
      <c r="B1914" s="1" t="s">
        <v>1481</v>
      </c>
      <c r="D1914" s="1" t="s">
        <v>19</v>
      </c>
      <c r="E1914" s="1">
        <v>0</v>
      </c>
      <c r="F1914" s="1">
        <v>1</v>
      </c>
      <c r="G1914" s="1">
        <v>4</v>
      </c>
      <c r="H1914" s="1" t="s">
        <v>3708</v>
      </c>
      <c r="I1914" s="1" t="s">
        <v>3418</v>
      </c>
      <c r="J1914" s="1" t="s">
        <v>330</v>
      </c>
      <c r="K1914" s="1">
        <v>39</v>
      </c>
      <c r="L1914" s="5" t="str">
        <f t="shared" si="1"/>
        <v>Ing Peter Pipák MPH (39 r.)</v>
      </c>
      <c r="M1914" t="str">
        <f t="shared" si="2"/>
        <v>Pipák</v>
      </c>
      <c r="N1914" s="8"/>
    </row>
    <row r="1915" spans="1:14" ht="12.75" hidden="1">
      <c r="A1915" s="1" t="str">
        <f t="shared" si="0"/>
        <v>HumennéPrimátor5</v>
      </c>
      <c r="B1915" s="1" t="s">
        <v>1481</v>
      </c>
      <c r="D1915" s="1" t="s">
        <v>19</v>
      </c>
      <c r="E1915" s="1">
        <v>0</v>
      </c>
      <c r="F1915" s="1">
        <v>1</v>
      </c>
      <c r="G1915" s="1">
        <v>5</v>
      </c>
      <c r="H1915" s="1" t="s">
        <v>3709</v>
      </c>
      <c r="I1915" s="1" t="s">
        <v>3366</v>
      </c>
      <c r="K1915" s="1">
        <v>47</v>
      </c>
      <c r="L1915" s="5" t="str">
        <f t="shared" si="1"/>
        <v>Mgr Miroslav Porochnavý (47 r.)</v>
      </c>
      <c r="M1915" t="str">
        <f t="shared" si="2"/>
        <v>Porochnavý</v>
      </c>
      <c r="N1915" s="8"/>
    </row>
    <row r="1916" spans="1:14" ht="12.75" hidden="1">
      <c r="A1916" s="1" t="str">
        <f t="shared" si="0"/>
        <v>HumennéPrimátor6</v>
      </c>
      <c r="B1916" s="1" t="s">
        <v>1481</v>
      </c>
      <c r="D1916" s="1" t="s">
        <v>19</v>
      </c>
      <c r="E1916" s="1">
        <v>0</v>
      </c>
      <c r="F1916" s="1">
        <v>1</v>
      </c>
      <c r="G1916" s="1">
        <v>6</v>
      </c>
      <c r="H1916" s="1" t="s">
        <v>3710</v>
      </c>
      <c r="I1916" s="1"/>
      <c r="K1916" s="1">
        <v>34</v>
      </c>
      <c r="L1916" s="5" t="str">
        <f t="shared" si="1"/>
        <v>Vladimír Ragan (34 r.)</v>
      </c>
      <c r="M1916" t="str">
        <f t="shared" si="2"/>
        <v>Ragan</v>
      </c>
      <c r="N1916" s="8"/>
    </row>
    <row r="1917" spans="1:14" ht="12.75" hidden="1">
      <c r="A1917" s="1" t="str">
        <f t="shared" si="0"/>
        <v>HumennéPrimátor7</v>
      </c>
      <c r="B1917" s="1" t="s">
        <v>1481</v>
      </c>
      <c r="D1917" s="1" t="s">
        <v>19</v>
      </c>
      <c r="E1917" s="1">
        <v>0</v>
      </c>
      <c r="F1917" s="1">
        <v>1</v>
      </c>
      <c r="G1917" s="1">
        <v>7</v>
      </c>
      <c r="H1917" s="1" t="s">
        <v>3711</v>
      </c>
      <c r="I1917" s="1" t="s">
        <v>3712</v>
      </c>
      <c r="K1917" s="1">
        <v>53</v>
      </c>
      <c r="L1917" s="5" t="str">
        <f t="shared" si="1"/>
        <v>PhDr Jana Vaľová (53 r.)</v>
      </c>
      <c r="M1917" t="str">
        <f t="shared" si="2"/>
        <v>Vaľová</v>
      </c>
      <c r="N1917" s="8"/>
    </row>
    <row r="1918" spans="1:14" ht="12.75" hidden="1">
      <c r="A1918" s="1" t="str">
        <f t="shared" si="0"/>
        <v>HumennéPrimátor8</v>
      </c>
      <c r="B1918" s="1" t="s">
        <v>1481</v>
      </c>
      <c r="D1918" s="1" t="s">
        <v>19</v>
      </c>
      <c r="E1918" s="1">
        <v>0</v>
      </c>
      <c r="F1918" s="1">
        <v>1</v>
      </c>
      <c r="G1918" s="1">
        <v>8</v>
      </c>
      <c r="H1918" s="1" t="s">
        <v>3713</v>
      </c>
      <c r="I1918" s="1" t="s">
        <v>3418</v>
      </c>
      <c r="K1918" s="1">
        <v>36</v>
      </c>
      <c r="L1918" s="5" t="str">
        <f t="shared" si="1"/>
        <v>Ing Slavěna Vorobelová (36 r.)</v>
      </c>
      <c r="M1918" t="str">
        <f t="shared" si="2"/>
        <v>Vorobelová</v>
      </c>
      <c r="N1918" s="8"/>
    </row>
    <row r="1919" spans="1:14" ht="12.75" hidden="1">
      <c r="A1919" s="1" t="str">
        <f t="shared" si="0"/>
        <v>HumennéPrimátor9</v>
      </c>
      <c r="B1919" s="1" t="s">
        <v>1481</v>
      </c>
      <c r="D1919" s="1" t="s">
        <v>19</v>
      </c>
      <c r="E1919" s="1">
        <v>0</v>
      </c>
      <c r="F1919" s="1">
        <v>1</v>
      </c>
      <c r="G1919" s="1">
        <v>9</v>
      </c>
      <c r="H1919" s="1" t="s">
        <v>3714</v>
      </c>
      <c r="I1919" s="1" t="s">
        <v>3418</v>
      </c>
      <c r="K1919" s="1">
        <v>47</v>
      </c>
      <c r="L1919" s="5" t="str">
        <f t="shared" si="1"/>
        <v>Ing Miroslava Zajcevová (47 r.)</v>
      </c>
      <c r="M1919" t="str">
        <f t="shared" si="2"/>
        <v>Zajcevová</v>
      </c>
      <c r="N1919" s="8"/>
    </row>
    <row r="1920" spans="1:14" ht="12.75" hidden="1">
      <c r="A1920" s="1" t="str">
        <f t="shared" si="0"/>
        <v>HumennéPrimátor10</v>
      </c>
      <c r="B1920" s="1" t="s">
        <v>1481</v>
      </c>
      <c r="D1920" s="1" t="s">
        <v>19</v>
      </c>
      <c r="E1920" s="1">
        <v>0</v>
      </c>
      <c r="F1920" s="1">
        <v>1</v>
      </c>
      <c r="G1920" s="1">
        <v>10</v>
      </c>
      <c r="H1920" s="1" t="s">
        <v>3715</v>
      </c>
      <c r="I1920" s="1" t="s">
        <v>3366</v>
      </c>
      <c r="K1920" s="1">
        <v>28</v>
      </c>
      <c r="L1920" s="5" t="str">
        <f t="shared" si="1"/>
        <v>Mgr Richard Žolna (28 r.)</v>
      </c>
      <c r="M1920" t="str">
        <f t="shared" si="2"/>
        <v>Žolna</v>
      </c>
      <c r="N1920" s="8"/>
    </row>
    <row r="1921" spans="1:14" ht="12.75" hidden="1">
      <c r="A1921" s="1" t="str">
        <f t="shared" si="0"/>
        <v>HumennéPoslanec1</v>
      </c>
      <c r="B1921" s="1" t="s">
        <v>1481</v>
      </c>
      <c r="D1921" s="1" t="s">
        <v>26</v>
      </c>
      <c r="E1921" s="1">
        <v>1</v>
      </c>
      <c r="F1921" s="1">
        <v>12</v>
      </c>
      <c r="G1921" s="1">
        <v>1</v>
      </c>
      <c r="H1921" s="1" t="s">
        <v>3716</v>
      </c>
      <c r="I1921" s="1" t="s">
        <v>3712</v>
      </c>
      <c r="J1921" s="1" t="s">
        <v>402</v>
      </c>
      <c r="K1921" s="1">
        <v>59</v>
      </c>
      <c r="L1921" s="5" t="str">
        <f t="shared" si="1"/>
        <v>PhDr Jana Andruchová PhD (59 r.)</v>
      </c>
      <c r="M1921" t="str">
        <f t="shared" si="2"/>
        <v>Andruchová</v>
      </c>
      <c r="N1921" s="8"/>
    </row>
    <row r="1922" spans="1:14" ht="12.75" hidden="1">
      <c r="A1922" s="1" t="str">
        <f t="shared" si="0"/>
        <v>HumennéPoslanec2</v>
      </c>
      <c r="B1922" s="1" t="s">
        <v>1481</v>
      </c>
      <c r="D1922" s="1" t="s">
        <v>26</v>
      </c>
      <c r="E1922" s="1">
        <v>1</v>
      </c>
      <c r="F1922" s="1">
        <v>12</v>
      </c>
      <c r="G1922" s="1">
        <v>2</v>
      </c>
      <c r="H1922" s="1" t="s">
        <v>3717</v>
      </c>
      <c r="I1922" s="1"/>
      <c r="K1922" s="1">
        <v>44</v>
      </c>
      <c r="L1922" s="5" t="str">
        <f t="shared" si="1"/>
        <v>Ivana Avdijová (44 r.)</v>
      </c>
      <c r="M1922" t="str">
        <f t="shared" si="2"/>
        <v>Avdijová</v>
      </c>
      <c r="N1922" s="8"/>
    </row>
    <row r="1923" spans="1:14" ht="12.75" hidden="1">
      <c r="A1923" s="1" t="str">
        <f t="shared" si="0"/>
        <v>HumennéPoslanec3</v>
      </c>
      <c r="B1923" s="1" t="s">
        <v>1481</v>
      </c>
      <c r="D1923" s="1" t="s">
        <v>26</v>
      </c>
      <c r="E1923" s="1">
        <v>1</v>
      </c>
      <c r="F1923" s="1">
        <v>12</v>
      </c>
      <c r="G1923" s="1">
        <v>3</v>
      </c>
      <c r="H1923" s="1" t="s">
        <v>3718</v>
      </c>
      <c r="I1923" s="1" t="s">
        <v>3712</v>
      </c>
      <c r="K1923" s="1">
        <v>56</v>
      </c>
      <c r="L1923" s="5" t="str">
        <f t="shared" si="1"/>
        <v>PhDr Michal Babin (56 r.)</v>
      </c>
      <c r="M1923" t="str">
        <f t="shared" si="2"/>
        <v>Babin</v>
      </c>
      <c r="N1923" s="8"/>
    </row>
    <row r="1924" spans="1:14" ht="12.75" hidden="1">
      <c r="A1924" s="1" t="str">
        <f t="shared" si="0"/>
        <v>HumennéPoslanec4</v>
      </c>
      <c r="B1924" s="1" t="s">
        <v>1481</v>
      </c>
      <c r="D1924" s="1" t="s">
        <v>26</v>
      </c>
      <c r="E1924" s="1">
        <v>1</v>
      </c>
      <c r="F1924" s="1">
        <v>12</v>
      </c>
      <c r="G1924" s="1">
        <v>4</v>
      </c>
      <c r="H1924" s="1" t="s">
        <v>3719</v>
      </c>
      <c r="I1924" s="1" t="s">
        <v>3418</v>
      </c>
      <c r="K1924" s="1">
        <v>65</v>
      </c>
      <c r="L1924" s="5" t="str">
        <f t="shared" si="1"/>
        <v>Ing Jozef Babják (65 r.)</v>
      </c>
      <c r="M1924" t="str">
        <f t="shared" si="2"/>
        <v>Babják</v>
      </c>
      <c r="N1924" s="8"/>
    </row>
    <row r="1925" spans="1:14" ht="12.75" hidden="1">
      <c r="A1925" s="1" t="str">
        <f t="shared" si="0"/>
        <v>HumennéPoslanec5</v>
      </c>
      <c r="B1925" s="1" t="s">
        <v>1481</v>
      </c>
      <c r="D1925" s="1" t="s">
        <v>26</v>
      </c>
      <c r="E1925" s="1">
        <v>1</v>
      </c>
      <c r="F1925" s="1">
        <v>12</v>
      </c>
      <c r="G1925" s="1">
        <v>5</v>
      </c>
      <c r="H1925" s="1" t="s">
        <v>3720</v>
      </c>
      <c r="I1925" s="1" t="s">
        <v>3448</v>
      </c>
      <c r="K1925" s="1">
        <v>41</v>
      </c>
      <c r="L1925" s="5" t="str">
        <f t="shared" si="1"/>
        <v>Bc Ján Bača (41 r.)</v>
      </c>
      <c r="M1925" t="str">
        <f t="shared" si="2"/>
        <v>Bača</v>
      </c>
      <c r="N1925" s="8"/>
    </row>
    <row r="1926" spans="1:14" ht="12.75" hidden="1">
      <c r="A1926" s="1" t="str">
        <f t="shared" si="0"/>
        <v>HumennéPoslanec6</v>
      </c>
      <c r="B1926" s="1" t="s">
        <v>1481</v>
      </c>
      <c r="D1926" s="1" t="s">
        <v>26</v>
      </c>
      <c r="E1926" s="1">
        <v>1</v>
      </c>
      <c r="F1926" s="1">
        <v>12</v>
      </c>
      <c r="G1926" s="1">
        <v>6</v>
      </c>
      <c r="H1926" s="1" t="s">
        <v>3721</v>
      </c>
      <c r="I1926" s="1" t="s">
        <v>3418</v>
      </c>
      <c r="K1926" s="1">
        <v>34</v>
      </c>
      <c r="L1926" s="5" t="str">
        <f t="shared" si="1"/>
        <v>Ing Andrej Bača (34 r.)</v>
      </c>
      <c r="M1926" t="str">
        <f t="shared" si="2"/>
        <v>Bača</v>
      </c>
      <c r="N1926" s="8"/>
    </row>
    <row r="1927" spans="1:14" ht="12.75" hidden="1">
      <c r="A1927" s="1" t="str">
        <f t="shared" si="0"/>
        <v>HumennéPoslanec7</v>
      </c>
      <c r="B1927" s="1" t="s">
        <v>1481</v>
      </c>
      <c r="D1927" s="1" t="s">
        <v>26</v>
      </c>
      <c r="E1927" s="1">
        <v>1</v>
      </c>
      <c r="F1927" s="1">
        <v>12</v>
      </c>
      <c r="G1927" s="1">
        <v>7</v>
      </c>
      <c r="H1927" s="1" t="s">
        <v>3722</v>
      </c>
      <c r="I1927" s="1" t="s">
        <v>3418</v>
      </c>
      <c r="K1927" s="1">
        <v>42</v>
      </c>
      <c r="L1927" s="5" t="str">
        <f t="shared" si="1"/>
        <v>Ing Stefan Behun (42 r.)</v>
      </c>
      <c r="M1927" t="str">
        <f t="shared" si="2"/>
        <v>Behun</v>
      </c>
      <c r="N1927" s="8"/>
    </row>
    <row r="1928" spans="1:14" ht="12.75" hidden="1">
      <c r="A1928" s="1" t="str">
        <f t="shared" si="0"/>
        <v>HumennéPoslanec8</v>
      </c>
      <c r="B1928" s="1" t="s">
        <v>1481</v>
      </c>
      <c r="D1928" s="1" t="s">
        <v>26</v>
      </c>
      <c r="E1928" s="1">
        <v>1</v>
      </c>
      <c r="F1928" s="1">
        <v>12</v>
      </c>
      <c r="G1928" s="1">
        <v>8</v>
      </c>
      <c r="H1928" s="1" t="s">
        <v>3723</v>
      </c>
      <c r="I1928" s="1"/>
      <c r="K1928" s="1">
        <v>54</v>
      </c>
      <c r="L1928" s="5" t="str">
        <f t="shared" si="1"/>
        <v>Ján Blaško (54 r.)</v>
      </c>
      <c r="M1928" t="str">
        <f t="shared" si="2"/>
        <v>Blaško</v>
      </c>
      <c r="N1928" s="8"/>
    </row>
    <row r="1929" spans="1:14" ht="12.75" hidden="1">
      <c r="A1929" s="1" t="str">
        <f t="shared" si="0"/>
        <v>HumennéPoslanec9</v>
      </c>
      <c r="B1929" s="1" t="s">
        <v>1481</v>
      </c>
      <c r="D1929" s="1" t="s">
        <v>26</v>
      </c>
      <c r="E1929" s="1">
        <v>1</v>
      </c>
      <c r="F1929" s="1">
        <v>12</v>
      </c>
      <c r="G1929" s="1">
        <v>9</v>
      </c>
      <c r="H1929" s="1" t="s">
        <v>3724</v>
      </c>
      <c r="I1929" s="1" t="s">
        <v>3418</v>
      </c>
      <c r="K1929" s="1">
        <v>58</v>
      </c>
      <c r="L1929" s="5" t="str">
        <f t="shared" si="1"/>
        <v>Ing Jozef Boháč (58 r.)</v>
      </c>
      <c r="M1929" t="str">
        <f t="shared" si="2"/>
        <v>Boháč</v>
      </c>
      <c r="N1929" s="8"/>
    </row>
    <row r="1930" spans="1:14" ht="12.75" hidden="1">
      <c r="A1930" s="1" t="str">
        <f t="shared" si="0"/>
        <v>HumennéPoslanec10</v>
      </c>
      <c r="B1930" s="1" t="s">
        <v>1481</v>
      </c>
      <c r="D1930" s="1" t="s">
        <v>26</v>
      </c>
      <c r="E1930" s="1">
        <v>1</v>
      </c>
      <c r="F1930" s="1">
        <v>12</v>
      </c>
      <c r="G1930" s="1">
        <v>10</v>
      </c>
      <c r="H1930" s="1" t="s">
        <v>3725</v>
      </c>
      <c r="I1930" s="1" t="s">
        <v>3418</v>
      </c>
      <c r="K1930" s="1">
        <v>40</v>
      </c>
      <c r="L1930" s="5" t="str">
        <f t="shared" si="1"/>
        <v>Ing Patrik Burda (40 r.)</v>
      </c>
      <c r="M1930" t="str">
        <f t="shared" si="2"/>
        <v>Burda</v>
      </c>
      <c r="N1930" s="8"/>
    </row>
    <row r="1931" spans="1:14" ht="12.75" hidden="1">
      <c r="A1931" s="1" t="str">
        <f t="shared" si="0"/>
        <v>HumennéPoslanec11</v>
      </c>
      <c r="B1931" s="1" t="s">
        <v>1481</v>
      </c>
      <c r="D1931" s="1" t="s">
        <v>26</v>
      </c>
      <c r="E1931" s="1">
        <v>1</v>
      </c>
      <c r="F1931" s="1">
        <v>12</v>
      </c>
      <c r="G1931" s="1">
        <v>11</v>
      </c>
      <c r="H1931" s="1" t="s">
        <v>3726</v>
      </c>
      <c r="I1931" s="1" t="s">
        <v>3418</v>
      </c>
      <c r="K1931" s="1">
        <v>42</v>
      </c>
      <c r="L1931" s="5" t="str">
        <f t="shared" si="1"/>
        <v>Ing Branislav Čekovský (42 r.)</v>
      </c>
      <c r="M1931" t="str">
        <f t="shared" si="2"/>
        <v>Čekovský</v>
      </c>
      <c r="N1931" s="8"/>
    </row>
    <row r="1932" spans="1:14" ht="12.75" hidden="1">
      <c r="A1932" s="1" t="str">
        <f t="shared" si="0"/>
        <v>HumennéPoslanec12</v>
      </c>
      <c r="B1932" s="1" t="s">
        <v>1481</v>
      </c>
      <c r="D1932" s="1" t="s">
        <v>26</v>
      </c>
      <c r="E1932" s="1">
        <v>1</v>
      </c>
      <c r="F1932" s="1">
        <v>12</v>
      </c>
      <c r="G1932" s="1">
        <v>12</v>
      </c>
      <c r="H1932" s="1" t="s">
        <v>3727</v>
      </c>
      <c r="I1932" s="1"/>
      <c r="K1932" s="1">
        <v>35</v>
      </c>
      <c r="L1932" s="5" t="str">
        <f t="shared" si="1"/>
        <v>Tomáš Čergel (35 r.)</v>
      </c>
      <c r="M1932" t="str">
        <f t="shared" si="2"/>
        <v>Čergel</v>
      </c>
      <c r="N1932" s="8"/>
    </row>
    <row r="1933" spans="1:14" ht="12.75" hidden="1">
      <c r="A1933" s="1" t="str">
        <f t="shared" si="0"/>
        <v>HumennéPoslanec13</v>
      </c>
      <c r="B1933" s="1" t="s">
        <v>1481</v>
      </c>
      <c r="D1933" s="1" t="s">
        <v>26</v>
      </c>
      <c r="E1933" s="1">
        <v>1</v>
      </c>
      <c r="F1933" s="1">
        <v>12</v>
      </c>
      <c r="G1933" s="1">
        <v>13</v>
      </c>
      <c r="H1933" s="1" t="s">
        <v>3728</v>
      </c>
      <c r="I1933" s="1" t="s">
        <v>3418</v>
      </c>
      <c r="J1933" s="1" t="s">
        <v>3366</v>
      </c>
      <c r="K1933" s="1">
        <v>31</v>
      </c>
      <c r="L1933" s="5" t="str">
        <f t="shared" si="1"/>
        <v>Ing Róbert Chalčák Mgr (31 r.)</v>
      </c>
      <c r="M1933" t="str">
        <f t="shared" si="2"/>
        <v>Chalčák</v>
      </c>
      <c r="N1933" s="8"/>
    </row>
    <row r="1934" spans="1:14" ht="12.75" hidden="1">
      <c r="A1934" s="1" t="str">
        <f t="shared" si="0"/>
        <v>HumennéPoslanec14</v>
      </c>
      <c r="B1934" s="1" t="s">
        <v>1481</v>
      </c>
      <c r="D1934" s="1" t="s">
        <v>26</v>
      </c>
      <c r="E1934" s="1">
        <v>1</v>
      </c>
      <c r="F1934" s="1">
        <v>12</v>
      </c>
      <c r="G1934" s="1">
        <v>14</v>
      </c>
      <c r="H1934" s="1" t="s">
        <v>3729</v>
      </c>
      <c r="I1934" s="1" t="s">
        <v>3366</v>
      </c>
      <c r="K1934" s="1">
        <v>46</v>
      </c>
      <c r="L1934" s="5" t="str">
        <f t="shared" si="1"/>
        <v>Mgr Monika Chomová (46 r.)</v>
      </c>
      <c r="M1934" t="str">
        <f t="shared" si="2"/>
        <v>Chomová</v>
      </c>
      <c r="N1934" s="8"/>
    </row>
    <row r="1935" spans="1:14" ht="12.75" hidden="1">
      <c r="A1935" s="1" t="str">
        <f t="shared" si="0"/>
        <v>HumennéPoslanec15</v>
      </c>
      <c r="B1935" s="1" t="s">
        <v>1481</v>
      </c>
      <c r="D1935" s="1" t="s">
        <v>26</v>
      </c>
      <c r="E1935" s="1">
        <v>1</v>
      </c>
      <c r="F1935" s="1">
        <v>12</v>
      </c>
      <c r="G1935" s="1">
        <v>15</v>
      </c>
      <c r="H1935" s="1" t="s">
        <v>3730</v>
      </c>
      <c r="I1935" s="1" t="s">
        <v>3418</v>
      </c>
      <c r="K1935" s="1">
        <v>52</v>
      </c>
      <c r="L1935" s="5" t="str">
        <f t="shared" si="1"/>
        <v>Ing Iveta Čižmárová (52 r.)</v>
      </c>
      <c r="M1935" t="str">
        <f t="shared" si="2"/>
        <v>Čižmárová</v>
      </c>
      <c r="N1935" s="8"/>
    </row>
    <row r="1936" spans="1:14" ht="12.75" hidden="1">
      <c r="A1936" s="1" t="str">
        <f t="shared" si="0"/>
        <v>HumennéPoslanec16</v>
      </c>
      <c r="B1936" s="1" t="s">
        <v>1481</v>
      </c>
      <c r="D1936" s="1" t="s">
        <v>26</v>
      </c>
      <c r="E1936" s="1">
        <v>1</v>
      </c>
      <c r="F1936" s="1">
        <v>12</v>
      </c>
      <c r="G1936" s="1">
        <v>16</v>
      </c>
      <c r="H1936" s="1" t="s">
        <v>3731</v>
      </c>
      <c r="I1936" s="1"/>
      <c r="K1936" s="1">
        <v>33</v>
      </c>
      <c r="L1936" s="5" t="str">
        <f t="shared" si="1"/>
        <v>Peter Demjan (33 r.)</v>
      </c>
      <c r="M1936" t="str">
        <f t="shared" si="2"/>
        <v>Demjan</v>
      </c>
      <c r="N1936" s="8"/>
    </row>
    <row r="1937" spans="1:14" ht="12.75" hidden="1">
      <c r="A1937" s="1" t="str">
        <f t="shared" si="0"/>
        <v>HumennéPoslanec17</v>
      </c>
      <c r="B1937" s="1" t="s">
        <v>1481</v>
      </c>
      <c r="D1937" s="1" t="s">
        <v>26</v>
      </c>
      <c r="E1937" s="1">
        <v>1</v>
      </c>
      <c r="F1937" s="1">
        <v>12</v>
      </c>
      <c r="G1937" s="1">
        <v>17</v>
      </c>
      <c r="H1937" s="1" t="s">
        <v>3732</v>
      </c>
      <c r="I1937" s="1" t="s">
        <v>3366</v>
      </c>
      <c r="K1937" s="1">
        <v>40</v>
      </c>
      <c r="L1937" s="5" t="str">
        <f t="shared" si="1"/>
        <v>Mgr Jana Ďurašková (40 r.)</v>
      </c>
      <c r="M1937" t="str">
        <f t="shared" si="2"/>
        <v>Ďurašková</v>
      </c>
      <c r="N1937" s="8"/>
    </row>
    <row r="1938" spans="1:14" ht="12.75" hidden="1">
      <c r="A1938" s="1" t="str">
        <f t="shared" si="0"/>
        <v>HumennéPoslanec18</v>
      </c>
      <c r="B1938" s="1" t="s">
        <v>1481</v>
      </c>
      <c r="D1938" s="1" t="s">
        <v>26</v>
      </c>
      <c r="E1938" s="1">
        <v>1</v>
      </c>
      <c r="F1938" s="1">
        <v>12</v>
      </c>
      <c r="G1938" s="1">
        <v>18</v>
      </c>
      <c r="H1938" s="1" t="s">
        <v>3733</v>
      </c>
      <c r="I1938" s="1" t="s">
        <v>3418</v>
      </c>
      <c r="K1938" s="1">
        <v>45</v>
      </c>
      <c r="L1938" s="5" t="str">
        <f t="shared" si="1"/>
        <v>Ing Adriana Firkal'ová (45 r.)</v>
      </c>
      <c r="M1938" t="str">
        <f t="shared" si="2"/>
        <v>Firkal'ová</v>
      </c>
      <c r="N1938" s="8"/>
    </row>
    <row r="1939" spans="1:14" ht="12.75" hidden="1">
      <c r="A1939" s="1" t="str">
        <f t="shared" si="0"/>
        <v>HumennéPoslanec19</v>
      </c>
      <c r="B1939" s="1" t="s">
        <v>1481</v>
      </c>
      <c r="D1939" s="1" t="s">
        <v>26</v>
      </c>
      <c r="E1939" s="1">
        <v>1</v>
      </c>
      <c r="F1939" s="1">
        <v>12</v>
      </c>
      <c r="G1939" s="1">
        <v>19</v>
      </c>
      <c r="H1939" s="1" t="s">
        <v>3734</v>
      </c>
      <c r="I1939" s="1"/>
      <c r="K1939" s="1">
        <v>58</v>
      </c>
      <c r="L1939" s="5" t="str">
        <f t="shared" si="1"/>
        <v>Arnošt Foff (58 r.)</v>
      </c>
      <c r="M1939" t="str">
        <f t="shared" si="2"/>
        <v>Foff</v>
      </c>
      <c r="N1939" s="8"/>
    </row>
    <row r="1940" spans="1:14" ht="12.75" hidden="1">
      <c r="A1940" s="1" t="str">
        <f t="shared" si="0"/>
        <v>HumennéPoslanec20</v>
      </c>
      <c r="B1940" s="1" t="s">
        <v>1481</v>
      </c>
      <c r="D1940" s="1" t="s">
        <v>26</v>
      </c>
      <c r="E1940" s="1">
        <v>1</v>
      </c>
      <c r="F1940" s="1">
        <v>12</v>
      </c>
      <c r="G1940" s="1">
        <v>20</v>
      </c>
      <c r="H1940" s="1" t="s">
        <v>3735</v>
      </c>
      <c r="I1940" s="1"/>
      <c r="K1940" s="1">
        <v>50</v>
      </c>
      <c r="L1940" s="5" t="str">
        <f t="shared" si="1"/>
        <v>Iveta Gajdošová (50 r.)</v>
      </c>
      <c r="M1940" t="str">
        <f t="shared" si="2"/>
        <v>Gajdošová</v>
      </c>
      <c r="N1940" s="8"/>
    </row>
    <row r="1941" spans="1:14" ht="12.75" hidden="1">
      <c r="A1941" s="1" t="str">
        <f t="shared" si="0"/>
        <v>HumennéPoslanec21</v>
      </c>
      <c r="B1941" s="1" t="s">
        <v>1481</v>
      </c>
      <c r="D1941" s="1" t="s">
        <v>26</v>
      </c>
      <c r="E1941" s="1">
        <v>1</v>
      </c>
      <c r="F1941" s="1">
        <v>12</v>
      </c>
      <c r="G1941" s="1">
        <v>21</v>
      </c>
      <c r="H1941" s="1" t="s">
        <v>3736</v>
      </c>
      <c r="I1941" s="1"/>
      <c r="K1941" s="1">
        <v>46</v>
      </c>
      <c r="L1941" s="5" t="str">
        <f t="shared" si="1"/>
        <v>Ľubomír Gergeľ (46 r.)</v>
      </c>
      <c r="M1941" t="str">
        <f t="shared" si="2"/>
        <v>Gergeľ</v>
      </c>
      <c r="N1941" s="8"/>
    </row>
    <row r="1942" spans="1:14" ht="12.75" hidden="1">
      <c r="A1942" s="1" t="str">
        <f t="shared" si="0"/>
        <v>HumennéPoslanec22</v>
      </c>
      <c r="B1942" s="1" t="s">
        <v>1481</v>
      </c>
      <c r="D1942" s="1" t="s">
        <v>26</v>
      </c>
      <c r="E1942" s="1">
        <v>1</v>
      </c>
      <c r="F1942" s="1">
        <v>12</v>
      </c>
      <c r="G1942" s="1">
        <v>22</v>
      </c>
      <c r="H1942" s="1" t="s">
        <v>3737</v>
      </c>
      <c r="I1942" s="1"/>
      <c r="K1942" s="1">
        <v>55</v>
      </c>
      <c r="L1942" s="5" t="str">
        <f t="shared" si="1"/>
        <v>Marcela Gildeinová (55 r.)</v>
      </c>
      <c r="M1942" t="str">
        <f t="shared" si="2"/>
        <v>Gildeinová</v>
      </c>
      <c r="N1942" s="8"/>
    </row>
    <row r="1943" spans="1:14" ht="12.75" hidden="1">
      <c r="A1943" s="1" t="str">
        <f t="shared" si="0"/>
        <v>HumennéPoslanec23</v>
      </c>
      <c r="B1943" s="1" t="s">
        <v>1481</v>
      </c>
      <c r="D1943" s="1" t="s">
        <v>26</v>
      </c>
      <c r="E1943" s="1">
        <v>1</v>
      </c>
      <c r="F1943" s="1">
        <v>12</v>
      </c>
      <c r="G1943" s="1">
        <v>23</v>
      </c>
      <c r="H1943" s="1" t="s">
        <v>3738</v>
      </c>
      <c r="I1943" s="1" t="s">
        <v>3366</v>
      </c>
      <c r="K1943" s="1">
        <v>27</v>
      </c>
      <c r="L1943" s="5" t="str">
        <f t="shared" si="1"/>
        <v>Mgr Tomáš Glasa (27 r.)</v>
      </c>
      <c r="M1943" t="str">
        <f t="shared" si="2"/>
        <v>Glasa</v>
      </c>
      <c r="N1943" s="8"/>
    </row>
    <row r="1944" spans="1:14" ht="12.75" hidden="1">
      <c r="A1944" s="1" t="str">
        <f t="shared" si="0"/>
        <v>HumennéPoslanec24</v>
      </c>
      <c r="B1944" s="1" t="s">
        <v>1481</v>
      </c>
      <c r="D1944" s="1" t="s">
        <v>26</v>
      </c>
      <c r="E1944" s="1">
        <v>1</v>
      </c>
      <c r="F1944" s="1">
        <v>12</v>
      </c>
      <c r="G1944" s="1">
        <v>24</v>
      </c>
      <c r="H1944" s="1" t="s">
        <v>3739</v>
      </c>
      <c r="I1944" s="1"/>
      <c r="K1944" s="1">
        <v>44</v>
      </c>
      <c r="L1944" s="5" t="str">
        <f t="shared" si="1"/>
        <v>Martin Greš (44 r.)</v>
      </c>
      <c r="M1944" t="str">
        <f t="shared" si="2"/>
        <v>Greš</v>
      </c>
      <c r="N1944" s="8"/>
    </row>
    <row r="1945" spans="1:14" ht="12.75" hidden="1">
      <c r="A1945" s="1" t="str">
        <f t="shared" si="0"/>
        <v>HumennéPoslanec25</v>
      </c>
      <c r="B1945" s="1" t="s">
        <v>1481</v>
      </c>
      <c r="D1945" s="1" t="s">
        <v>26</v>
      </c>
      <c r="E1945" s="1">
        <v>1</v>
      </c>
      <c r="F1945" s="1">
        <v>12</v>
      </c>
      <c r="G1945" s="1">
        <v>25</v>
      </c>
      <c r="H1945" s="1" t="s">
        <v>3740</v>
      </c>
      <c r="I1945" s="1"/>
      <c r="K1945" s="1">
        <v>48</v>
      </c>
      <c r="L1945" s="5" t="str">
        <f t="shared" si="1"/>
        <v>Miroslav Homičko (48 r.)</v>
      </c>
      <c r="M1945" t="str">
        <f t="shared" si="2"/>
        <v>Homičko</v>
      </c>
      <c r="N1945" s="8"/>
    </row>
    <row r="1946" spans="1:14" ht="12.75" hidden="1">
      <c r="A1946" s="1" t="str">
        <f t="shared" si="0"/>
        <v>HumennéPoslanec26</v>
      </c>
      <c r="B1946" s="1" t="s">
        <v>1481</v>
      </c>
      <c r="D1946" s="1" t="s">
        <v>26</v>
      </c>
      <c r="E1946" s="1">
        <v>1</v>
      </c>
      <c r="F1946" s="1">
        <v>12</v>
      </c>
      <c r="G1946" s="1">
        <v>26</v>
      </c>
      <c r="H1946" s="1" t="s">
        <v>3741</v>
      </c>
      <c r="I1946" s="1" t="s">
        <v>3712</v>
      </c>
      <c r="J1946" s="1" t="s">
        <v>3742</v>
      </c>
      <c r="K1946" s="1">
        <v>60</v>
      </c>
      <c r="L1946" s="5" t="str">
        <f t="shared" si="1"/>
        <v>PhDr Ivan Hopta CSc (60 r.)</v>
      </c>
      <c r="M1946" t="str">
        <f t="shared" si="2"/>
        <v>Hopta</v>
      </c>
      <c r="N1946" s="8"/>
    </row>
    <row r="1947" spans="1:14" ht="12.75" hidden="1">
      <c r="A1947" s="1" t="str">
        <f t="shared" si="0"/>
        <v>HumennéPoslanec27</v>
      </c>
      <c r="B1947" s="1" t="s">
        <v>1481</v>
      </c>
      <c r="D1947" s="1" t="s">
        <v>26</v>
      </c>
      <c r="E1947" s="1">
        <v>1</v>
      </c>
      <c r="F1947" s="1">
        <v>12</v>
      </c>
      <c r="G1947" s="1">
        <v>27</v>
      </c>
      <c r="H1947" s="1" t="s">
        <v>3743</v>
      </c>
      <c r="I1947" s="1" t="s">
        <v>1579</v>
      </c>
      <c r="K1947" s="1">
        <v>59</v>
      </c>
      <c r="L1947" s="5" t="str">
        <f t="shared" si="1"/>
        <v>JUDr Ľubomír Jalč (59 r.)</v>
      </c>
      <c r="M1947" t="str">
        <f t="shared" si="2"/>
        <v>Jalč</v>
      </c>
      <c r="N1947" s="8"/>
    </row>
    <row r="1948" spans="1:14" ht="12.75" hidden="1">
      <c r="A1948" s="1" t="str">
        <f t="shared" si="0"/>
        <v>HumennéPoslanec28</v>
      </c>
      <c r="B1948" s="1" t="s">
        <v>1481</v>
      </c>
      <c r="D1948" s="1" t="s">
        <v>26</v>
      </c>
      <c r="E1948" s="1">
        <v>1</v>
      </c>
      <c r="F1948" s="1">
        <v>12</v>
      </c>
      <c r="G1948" s="1">
        <v>28</v>
      </c>
      <c r="H1948" s="1" t="s">
        <v>3744</v>
      </c>
      <c r="I1948" s="1"/>
      <c r="K1948" s="1">
        <v>36</v>
      </c>
      <c r="L1948" s="5" t="str">
        <f t="shared" si="1"/>
        <v>Slavomír Jancusko (36 r.)</v>
      </c>
      <c r="M1948" t="str">
        <f t="shared" si="2"/>
        <v>Jancusko</v>
      </c>
      <c r="N1948" s="8"/>
    </row>
    <row r="1949" spans="1:14" ht="12.75" hidden="1">
      <c r="A1949" s="1" t="str">
        <f t="shared" si="0"/>
        <v>HumennéPoslanec29</v>
      </c>
      <c r="B1949" s="1" t="s">
        <v>1481</v>
      </c>
      <c r="D1949" s="1" t="s">
        <v>26</v>
      </c>
      <c r="E1949" s="1">
        <v>1</v>
      </c>
      <c r="F1949" s="1">
        <v>12</v>
      </c>
      <c r="G1949" s="1">
        <v>29</v>
      </c>
      <c r="H1949" s="1" t="s">
        <v>3745</v>
      </c>
      <c r="I1949" s="1"/>
      <c r="K1949" s="1">
        <v>40</v>
      </c>
      <c r="L1949" s="5" t="str">
        <f t="shared" si="1"/>
        <v>Andrej Koceľa (40 r.)</v>
      </c>
      <c r="M1949" t="str">
        <f t="shared" si="2"/>
        <v>Koceľa</v>
      </c>
      <c r="N1949" s="8"/>
    </row>
    <row r="1950" spans="1:14" ht="12.75" hidden="1">
      <c r="A1950" s="1" t="str">
        <f t="shared" si="0"/>
        <v>HumennéPoslanec30</v>
      </c>
      <c r="B1950" s="1" t="s">
        <v>1481</v>
      </c>
      <c r="D1950" s="1" t="s">
        <v>26</v>
      </c>
      <c r="E1950" s="1">
        <v>1</v>
      </c>
      <c r="F1950" s="1">
        <v>12</v>
      </c>
      <c r="G1950" s="1">
        <v>30</v>
      </c>
      <c r="H1950" s="1" t="s">
        <v>3746</v>
      </c>
      <c r="I1950" s="1"/>
      <c r="K1950" s="1">
        <v>21</v>
      </c>
      <c r="L1950" s="5" t="str">
        <f t="shared" si="1"/>
        <v>Erik Krajník (21 r.)</v>
      </c>
      <c r="M1950" t="str">
        <f t="shared" si="2"/>
        <v>Krajník</v>
      </c>
      <c r="N1950" s="8"/>
    </row>
    <row r="1951" spans="1:14" ht="12.75" hidden="1">
      <c r="A1951" s="1" t="str">
        <f t="shared" si="0"/>
        <v>HumennéPoslanec31</v>
      </c>
      <c r="B1951" s="1" t="s">
        <v>1481</v>
      </c>
      <c r="D1951" s="1" t="s">
        <v>26</v>
      </c>
      <c r="E1951" s="1">
        <v>1</v>
      </c>
      <c r="F1951" s="1">
        <v>12</v>
      </c>
      <c r="G1951" s="1">
        <v>31</v>
      </c>
      <c r="H1951" s="1" t="s">
        <v>3747</v>
      </c>
      <c r="I1951" s="1" t="s">
        <v>3366</v>
      </c>
      <c r="K1951" s="1">
        <v>41</v>
      </c>
      <c r="L1951" s="5" t="str">
        <f t="shared" si="1"/>
        <v>Mgr Milan Kulik (41 r.)</v>
      </c>
      <c r="M1951" t="str">
        <f t="shared" si="2"/>
        <v>Kulik</v>
      </c>
      <c r="N1951" s="8"/>
    </row>
    <row r="1952" spans="1:14" ht="12.75" hidden="1">
      <c r="A1952" s="1" t="str">
        <f t="shared" si="0"/>
        <v>HumennéPoslanec32</v>
      </c>
      <c r="B1952" s="1" t="s">
        <v>1481</v>
      </c>
      <c r="D1952" s="1" t="s">
        <v>26</v>
      </c>
      <c r="E1952" s="1">
        <v>1</v>
      </c>
      <c r="F1952" s="1">
        <v>12</v>
      </c>
      <c r="G1952" s="1">
        <v>32</v>
      </c>
      <c r="H1952" s="1" t="s">
        <v>3748</v>
      </c>
      <c r="I1952" s="1" t="s">
        <v>3418</v>
      </c>
      <c r="K1952" s="1">
        <v>49</v>
      </c>
      <c r="L1952" s="5" t="str">
        <f t="shared" si="1"/>
        <v>Ing Martin Lichman (49 r.)</v>
      </c>
      <c r="M1952" t="str">
        <f t="shared" si="2"/>
        <v>Lichman</v>
      </c>
      <c r="N1952" s="8"/>
    </row>
    <row r="1953" spans="1:14" ht="12.75" hidden="1">
      <c r="A1953" s="1" t="str">
        <f t="shared" si="0"/>
        <v>HumennéPoslanec33</v>
      </c>
      <c r="B1953" s="1" t="s">
        <v>1481</v>
      </c>
      <c r="D1953" s="1" t="s">
        <v>26</v>
      </c>
      <c r="E1953" s="1">
        <v>1</v>
      </c>
      <c r="F1953" s="1">
        <v>12</v>
      </c>
      <c r="G1953" s="1">
        <v>33</v>
      </c>
      <c r="H1953" s="1" t="s">
        <v>3749</v>
      </c>
      <c r="I1953" s="1" t="s">
        <v>3418</v>
      </c>
      <c r="K1953" s="1">
        <v>42</v>
      </c>
      <c r="L1953" s="5" t="str">
        <f t="shared" si="1"/>
        <v>Ing Pavol Lopanič (42 r.)</v>
      </c>
      <c r="M1953" t="str">
        <f t="shared" si="2"/>
        <v>Lopanič</v>
      </c>
      <c r="N1953" s="8"/>
    </row>
    <row r="1954" spans="1:14" ht="12.75" hidden="1">
      <c r="A1954" s="1" t="str">
        <f t="shared" si="0"/>
        <v>HumennéPoslanec34</v>
      </c>
      <c r="B1954" s="1" t="s">
        <v>1481</v>
      </c>
      <c r="D1954" s="1" t="s">
        <v>26</v>
      </c>
      <c r="E1954" s="1">
        <v>1</v>
      </c>
      <c r="F1954" s="1">
        <v>12</v>
      </c>
      <c r="G1954" s="1">
        <v>34</v>
      </c>
      <c r="H1954" s="1" t="s">
        <v>3750</v>
      </c>
      <c r="I1954" s="1" t="s">
        <v>3418</v>
      </c>
      <c r="K1954" s="1">
        <v>42</v>
      </c>
      <c r="L1954" s="5" t="str">
        <f t="shared" si="1"/>
        <v>Ing Milan Macko (42 r.)</v>
      </c>
      <c r="M1954" t="str">
        <f t="shared" si="2"/>
        <v>Macko</v>
      </c>
      <c r="N1954" s="8"/>
    </row>
    <row r="1955" spans="1:14" ht="12.75" hidden="1">
      <c r="A1955" s="1" t="str">
        <f t="shared" si="0"/>
        <v>HumennéPoslanec35</v>
      </c>
      <c r="B1955" s="1" t="s">
        <v>1481</v>
      </c>
      <c r="D1955" s="1" t="s">
        <v>26</v>
      </c>
      <c r="E1955" s="1">
        <v>1</v>
      </c>
      <c r="F1955" s="1">
        <v>12</v>
      </c>
      <c r="G1955" s="1">
        <v>35</v>
      </c>
      <c r="H1955" s="1" t="s">
        <v>3751</v>
      </c>
      <c r="I1955" s="1"/>
      <c r="K1955" s="1">
        <v>28</v>
      </c>
      <c r="L1955" s="5" t="str">
        <f t="shared" si="1"/>
        <v>Lucia Majzerová (28 r.)</v>
      </c>
      <c r="M1955" t="str">
        <f t="shared" si="2"/>
        <v>Majzerová</v>
      </c>
      <c r="N1955" s="8"/>
    </row>
    <row r="1956" spans="1:14" ht="12.75" hidden="1">
      <c r="A1956" s="1" t="str">
        <f t="shared" si="0"/>
        <v>HumennéPoslanec36</v>
      </c>
      <c r="B1956" s="1" t="s">
        <v>1481</v>
      </c>
      <c r="D1956" s="1" t="s">
        <v>26</v>
      </c>
      <c r="E1956" s="1">
        <v>1</v>
      </c>
      <c r="F1956" s="1">
        <v>12</v>
      </c>
      <c r="G1956" s="1">
        <v>36</v>
      </c>
      <c r="H1956" s="1" t="s">
        <v>3752</v>
      </c>
      <c r="I1956" s="1" t="s">
        <v>3366</v>
      </c>
      <c r="K1956" s="1">
        <v>43</v>
      </c>
      <c r="L1956" s="5" t="str">
        <f t="shared" si="1"/>
        <v>Mgr Jana Majzerová (43 r.)</v>
      </c>
      <c r="M1956" t="str">
        <f t="shared" si="2"/>
        <v>Majzerová</v>
      </c>
      <c r="N1956" s="8"/>
    </row>
    <row r="1957" spans="1:14" ht="12.75" hidden="1">
      <c r="A1957" s="1" t="str">
        <f t="shared" si="0"/>
        <v>HumennéPoslanec37</v>
      </c>
      <c r="B1957" s="1" t="s">
        <v>1481</v>
      </c>
      <c r="D1957" s="1" t="s">
        <v>26</v>
      </c>
      <c r="E1957" s="1">
        <v>1</v>
      </c>
      <c r="F1957" s="1">
        <v>12</v>
      </c>
      <c r="G1957" s="1">
        <v>37</v>
      </c>
      <c r="H1957" s="1" t="s">
        <v>3753</v>
      </c>
      <c r="I1957" s="1"/>
      <c r="K1957" s="1">
        <v>33</v>
      </c>
      <c r="L1957" s="5" t="str">
        <f t="shared" si="1"/>
        <v>Drahoš Mihališin (33 r.)</v>
      </c>
      <c r="M1957" t="str">
        <f t="shared" si="2"/>
        <v>Mihališin</v>
      </c>
      <c r="N1957" s="8"/>
    </row>
    <row r="1958" spans="1:14" ht="12.75" hidden="1">
      <c r="A1958" s="1" t="str">
        <f t="shared" si="0"/>
        <v>HumennéPoslanec38</v>
      </c>
      <c r="B1958" s="1" t="s">
        <v>1481</v>
      </c>
      <c r="D1958" s="1" t="s">
        <v>26</v>
      </c>
      <c r="E1958" s="1">
        <v>1</v>
      </c>
      <c r="F1958" s="1">
        <v>12</v>
      </c>
      <c r="G1958" s="1">
        <v>38</v>
      </c>
      <c r="H1958" s="1" t="s">
        <v>3754</v>
      </c>
      <c r="I1958" s="1"/>
      <c r="K1958" s="1">
        <v>28</v>
      </c>
      <c r="L1958" s="5" t="str">
        <f t="shared" si="1"/>
        <v>Peter Minda (28 r.)</v>
      </c>
      <c r="M1958" t="str">
        <f t="shared" si="2"/>
        <v>Minda</v>
      </c>
      <c r="N1958" s="8"/>
    </row>
    <row r="1959" spans="1:14" ht="12.75" hidden="1">
      <c r="A1959" s="1" t="str">
        <f t="shared" si="0"/>
        <v>HumennéPoslanec39</v>
      </c>
      <c r="B1959" s="1" t="s">
        <v>1481</v>
      </c>
      <c r="D1959" s="1" t="s">
        <v>26</v>
      </c>
      <c r="E1959" s="1">
        <v>1</v>
      </c>
      <c r="F1959" s="1">
        <v>12</v>
      </c>
      <c r="G1959" s="1">
        <v>39</v>
      </c>
      <c r="H1959" s="1" t="s">
        <v>3755</v>
      </c>
      <c r="I1959" s="1" t="s">
        <v>3366</v>
      </c>
      <c r="K1959" s="1">
        <v>46</v>
      </c>
      <c r="L1959" s="5" t="str">
        <f t="shared" si="1"/>
        <v>Mgr Jozef Mocák (46 r.)</v>
      </c>
      <c r="M1959" t="str">
        <f t="shared" si="2"/>
        <v>Mocák</v>
      </c>
      <c r="N1959" s="8"/>
    </row>
    <row r="1960" spans="1:14" ht="12.75" hidden="1">
      <c r="A1960" s="1" t="str">
        <f t="shared" si="0"/>
        <v>HumennéPoslanec40</v>
      </c>
      <c r="B1960" s="1" t="s">
        <v>1481</v>
      </c>
      <c r="D1960" s="1" t="s">
        <v>26</v>
      </c>
      <c r="E1960" s="1">
        <v>1</v>
      </c>
      <c r="F1960" s="1">
        <v>12</v>
      </c>
      <c r="G1960" s="1">
        <v>40</v>
      </c>
      <c r="H1960" s="1" t="s">
        <v>3756</v>
      </c>
      <c r="I1960" s="1" t="s">
        <v>3418</v>
      </c>
      <c r="K1960" s="1">
        <v>43</v>
      </c>
      <c r="L1960" s="5" t="str">
        <f t="shared" si="1"/>
        <v>Ing Ondrej Mudry (43 r.)</v>
      </c>
      <c r="M1960" t="str">
        <f t="shared" si="2"/>
        <v>Mudry</v>
      </c>
      <c r="N1960" s="8"/>
    </row>
    <row r="1961" spans="1:14" ht="12.75" hidden="1">
      <c r="A1961" s="1" t="str">
        <f t="shared" si="0"/>
        <v>HumennéPoslanec41</v>
      </c>
      <c r="B1961" s="1" t="s">
        <v>1481</v>
      </c>
      <c r="D1961" s="1" t="s">
        <v>26</v>
      </c>
      <c r="E1961" s="1">
        <v>1</v>
      </c>
      <c r="F1961" s="1">
        <v>12</v>
      </c>
      <c r="G1961" s="1">
        <v>41</v>
      </c>
      <c r="H1961" s="1" t="s">
        <v>3757</v>
      </c>
      <c r="I1961" s="1" t="s">
        <v>3418</v>
      </c>
      <c r="K1961" s="1">
        <v>52</v>
      </c>
      <c r="L1961" s="5" t="str">
        <f t="shared" si="1"/>
        <v>Ing Slavomír Novák (52 r.)</v>
      </c>
      <c r="M1961" t="str">
        <f t="shared" si="2"/>
        <v>Novák</v>
      </c>
      <c r="N1961" s="8"/>
    </row>
    <row r="1962" spans="1:14" ht="12.75" hidden="1">
      <c r="A1962" s="1" t="str">
        <f t="shared" si="0"/>
        <v>HumennéPoslanec42</v>
      </c>
      <c r="B1962" s="1" t="s">
        <v>1481</v>
      </c>
      <c r="D1962" s="1" t="s">
        <v>26</v>
      </c>
      <c r="E1962" s="1">
        <v>1</v>
      </c>
      <c r="F1962" s="1">
        <v>12</v>
      </c>
      <c r="G1962" s="1">
        <v>42</v>
      </c>
      <c r="H1962" s="1" t="s">
        <v>3709</v>
      </c>
      <c r="I1962" s="1" t="s">
        <v>3366</v>
      </c>
      <c r="K1962" s="1">
        <v>47</v>
      </c>
      <c r="L1962" s="5" t="str">
        <f t="shared" si="1"/>
        <v>Mgr Miroslav Porochnavý (47 r.)</v>
      </c>
      <c r="M1962" t="str">
        <f t="shared" si="2"/>
        <v>Porochnavý</v>
      </c>
      <c r="N1962" s="8"/>
    </row>
    <row r="1963" spans="1:14" ht="12.75" hidden="1">
      <c r="A1963" s="1" t="str">
        <f t="shared" si="0"/>
        <v>HumennéPoslanec43</v>
      </c>
      <c r="B1963" s="1" t="s">
        <v>1481</v>
      </c>
      <c r="D1963" s="1" t="s">
        <v>26</v>
      </c>
      <c r="E1963" s="1">
        <v>1</v>
      </c>
      <c r="F1963" s="1">
        <v>12</v>
      </c>
      <c r="G1963" s="1">
        <v>43</v>
      </c>
      <c r="H1963" s="1" t="s">
        <v>3758</v>
      </c>
      <c r="I1963" s="1" t="s">
        <v>1579</v>
      </c>
      <c r="K1963" s="1">
        <v>26</v>
      </c>
      <c r="L1963" s="5" t="str">
        <f t="shared" si="1"/>
        <v>JUDr Monika Ročňáková (26 r.)</v>
      </c>
      <c r="M1963" t="str">
        <f t="shared" si="2"/>
        <v>Ročňáková</v>
      </c>
      <c r="N1963" s="8"/>
    </row>
    <row r="1964" spans="1:14" ht="12.75" hidden="1">
      <c r="A1964" s="1" t="str">
        <f t="shared" si="0"/>
        <v>HumennéPoslanec44</v>
      </c>
      <c r="B1964" s="1" t="s">
        <v>1481</v>
      </c>
      <c r="D1964" s="1" t="s">
        <v>26</v>
      </c>
      <c r="E1964" s="1">
        <v>1</v>
      </c>
      <c r="F1964" s="1">
        <v>12</v>
      </c>
      <c r="G1964" s="1">
        <v>44</v>
      </c>
      <c r="H1964" s="1" t="s">
        <v>3759</v>
      </c>
      <c r="I1964" s="1"/>
      <c r="K1964" s="1">
        <v>44</v>
      </c>
      <c r="L1964" s="5" t="str">
        <f t="shared" si="1"/>
        <v>Peter Roman (44 r.)</v>
      </c>
      <c r="M1964" t="str">
        <f t="shared" si="2"/>
        <v>Roman</v>
      </c>
      <c r="N1964" s="8"/>
    </row>
    <row r="1965" spans="1:14" ht="12.75" hidden="1">
      <c r="A1965" s="1" t="str">
        <f t="shared" si="0"/>
        <v>HumennéPoslanec45</v>
      </c>
      <c r="B1965" s="1" t="s">
        <v>1481</v>
      </c>
      <c r="D1965" s="1" t="s">
        <v>26</v>
      </c>
      <c r="E1965" s="1">
        <v>1</v>
      </c>
      <c r="F1965" s="1">
        <v>12</v>
      </c>
      <c r="G1965" s="1">
        <v>45</v>
      </c>
      <c r="H1965" s="1" t="s">
        <v>3760</v>
      </c>
      <c r="I1965" s="1"/>
      <c r="K1965" s="1">
        <v>29</v>
      </c>
      <c r="L1965" s="5" t="str">
        <f t="shared" si="1"/>
        <v>Radovan Rusinko (29 r.)</v>
      </c>
      <c r="M1965" t="str">
        <f t="shared" si="2"/>
        <v>Rusinko</v>
      </c>
      <c r="N1965" s="8"/>
    </row>
    <row r="1966" spans="1:14" ht="12.75" hidden="1">
      <c r="A1966" s="1" t="str">
        <f t="shared" si="0"/>
        <v>HumennéPoslanec46</v>
      </c>
      <c r="B1966" s="1" t="s">
        <v>1481</v>
      </c>
      <c r="D1966" s="1" t="s">
        <v>26</v>
      </c>
      <c r="E1966" s="1">
        <v>1</v>
      </c>
      <c r="F1966" s="1">
        <v>12</v>
      </c>
      <c r="G1966" s="1">
        <v>46</v>
      </c>
      <c r="H1966" s="1" t="s">
        <v>3761</v>
      </c>
      <c r="I1966" s="1" t="s">
        <v>3448</v>
      </c>
      <c r="K1966" s="1">
        <v>29</v>
      </c>
      <c r="L1966" s="5" t="str">
        <f t="shared" si="1"/>
        <v>Bc Norbert Sališ (29 r.)</v>
      </c>
      <c r="M1966" t="str">
        <f t="shared" si="2"/>
        <v>Sališ</v>
      </c>
      <c r="N1966" s="8"/>
    </row>
    <row r="1967" spans="1:14" ht="12.75" hidden="1">
      <c r="A1967" s="1" t="str">
        <f t="shared" si="0"/>
        <v>HumennéPoslanec47</v>
      </c>
      <c r="B1967" s="1" t="s">
        <v>1481</v>
      </c>
      <c r="D1967" s="1" t="s">
        <v>26</v>
      </c>
      <c r="E1967" s="1">
        <v>1</v>
      </c>
      <c r="F1967" s="1">
        <v>12</v>
      </c>
      <c r="G1967" s="1">
        <v>47</v>
      </c>
      <c r="H1967" s="1" t="s">
        <v>3762</v>
      </c>
      <c r="I1967" s="1" t="s">
        <v>127</v>
      </c>
      <c r="K1967" s="1">
        <v>64</v>
      </c>
      <c r="L1967" s="5" t="str">
        <f t="shared" si="1"/>
        <v>Ing. arch. Andrej Semanco (64 r.)</v>
      </c>
      <c r="M1967" t="str">
        <f t="shared" si="2"/>
        <v>Semanco</v>
      </c>
      <c r="N1967" s="8"/>
    </row>
    <row r="1968" spans="1:14" ht="12.75" hidden="1">
      <c r="A1968" s="1" t="str">
        <f t="shared" si="0"/>
        <v>HumennéPoslanec48</v>
      </c>
      <c r="B1968" s="1" t="s">
        <v>1481</v>
      </c>
      <c r="D1968" s="1" t="s">
        <v>26</v>
      </c>
      <c r="E1968" s="1">
        <v>1</v>
      </c>
      <c r="F1968" s="1">
        <v>12</v>
      </c>
      <c r="G1968" s="1">
        <v>48</v>
      </c>
      <c r="H1968" s="1" t="s">
        <v>3763</v>
      </c>
      <c r="I1968" s="1" t="s">
        <v>3764</v>
      </c>
      <c r="K1968" s="1">
        <v>60</v>
      </c>
      <c r="L1968" s="5" t="str">
        <f t="shared" si="1"/>
        <v>MUDr Anna Sotaková (60 r.)</v>
      </c>
      <c r="M1968" t="str">
        <f t="shared" si="2"/>
        <v>Sotaková</v>
      </c>
      <c r="N1968" s="8"/>
    </row>
    <row r="1969" spans="1:14" ht="12.75" hidden="1">
      <c r="A1969" s="1" t="str">
        <f t="shared" si="0"/>
        <v>HumennéPoslanec49</v>
      </c>
      <c r="B1969" s="1" t="s">
        <v>1481</v>
      </c>
      <c r="D1969" s="1" t="s">
        <v>26</v>
      </c>
      <c r="E1969" s="1">
        <v>1</v>
      </c>
      <c r="F1969" s="1">
        <v>12</v>
      </c>
      <c r="G1969" s="1">
        <v>49</v>
      </c>
      <c r="H1969" s="1" t="s">
        <v>3765</v>
      </c>
      <c r="I1969" s="1"/>
      <c r="K1969" s="1">
        <v>40</v>
      </c>
      <c r="L1969" s="5" t="str">
        <f t="shared" si="1"/>
        <v>Igor Štefan (40 r.)</v>
      </c>
      <c r="M1969" t="str">
        <f t="shared" si="2"/>
        <v>Štefan</v>
      </c>
      <c r="N1969" s="8"/>
    </row>
    <row r="1970" spans="1:14" ht="12.75" hidden="1">
      <c r="A1970" s="1" t="str">
        <f t="shared" si="0"/>
        <v>HumennéPoslanec50</v>
      </c>
      <c r="B1970" s="1" t="s">
        <v>1481</v>
      </c>
      <c r="D1970" s="1" t="s">
        <v>26</v>
      </c>
      <c r="E1970" s="1">
        <v>1</v>
      </c>
      <c r="F1970" s="1">
        <v>12</v>
      </c>
      <c r="G1970" s="1">
        <v>50</v>
      </c>
      <c r="H1970" s="1" t="s">
        <v>3766</v>
      </c>
      <c r="I1970" s="1"/>
      <c r="K1970" s="1">
        <v>41</v>
      </c>
      <c r="L1970" s="5" t="str">
        <f t="shared" si="1"/>
        <v>Alžbeta Štefanová (41 r.)</v>
      </c>
      <c r="M1970" t="str">
        <f t="shared" si="2"/>
        <v>Štefanová</v>
      </c>
      <c r="N1970" s="8"/>
    </row>
    <row r="1971" spans="1:14" ht="12.75" hidden="1">
      <c r="A1971" s="1" t="str">
        <f t="shared" si="0"/>
        <v>HumennéPoslanec51</v>
      </c>
      <c r="B1971" s="1" t="s">
        <v>1481</v>
      </c>
      <c r="D1971" s="1" t="s">
        <v>26</v>
      </c>
      <c r="E1971" s="1">
        <v>1</v>
      </c>
      <c r="F1971" s="1">
        <v>12</v>
      </c>
      <c r="G1971" s="1">
        <v>51</v>
      </c>
      <c r="H1971" s="1" t="s">
        <v>3767</v>
      </c>
      <c r="I1971" s="1"/>
      <c r="K1971" s="1">
        <v>22</v>
      </c>
      <c r="L1971" s="5" t="str">
        <f t="shared" si="1"/>
        <v>Tomáš Šudík (22 r.)</v>
      </c>
      <c r="M1971" t="str">
        <f t="shared" si="2"/>
        <v>Šudík</v>
      </c>
      <c r="N1971" s="8"/>
    </row>
    <row r="1972" spans="1:14" ht="12.75" hidden="1">
      <c r="A1972" s="1" t="str">
        <f t="shared" si="0"/>
        <v>HumennéPoslanec52</v>
      </c>
      <c r="B1972" s="1" t="s">
        <v>1481</v>
      </c>
      <c r="D1972" s="1" t="s">
        <v>26</v>
      </c>
      <c r="E1972" s="1">
        <v>1</v>
      </c>
      <c r="F1972" s="1">
        <v>12</v>
      </c>
      <c r="G1972" s="1">
        <v>52</v>
      </c>
      <c r="H1972" s="1" t="s">
        <v>3768</v>
      </c>
      <c r="I1972" s="1"/>
      <c r="K1972" s="1">
        <v>44</v>
      </c>
      <c r="L1972" s="5" t="str">
        <f t="shared" si="1"/>
        <v>Mária Uhrínková (44 r.)</v>
      </c>
      <c r="M1972" t="str">
        <f t="shared" si="2"/>
        <v>Uhrínková</v>
      </c>
      <c r="N1972" s="8"/>
    </row>
    <row r="1973" spans="1:14" ht="12.75" hidden="1">
      <c r="A1973" s="1" t="str">
        <f t="shared" si="0"/>
        <v>HumennéPoslanec53</v>
      </c>
      <c r="B1973" s="1" t="s">
        <v>1481</v>
      </c>
      <c r="D1973" s="1" t="s">
        <v>26</v>
      </c>
      <c r="E1973" s="1">
        <v>1</v>
      </c>
      <c r="F1973" s="1">
        <v>12</v>
      </c>
      <c r="G1973" s="1">
        <v>53</v>
      </c>
      <c r="H1973" s="1" t="s">
        <v>3769</v>
      </c>
      <c r="I1973" s="1"/>
      <c r="K1973" s="1">
        <v>49</v>
      </c>
      <c r="L1973" s="5" t="str">
        <f t="shared" si="1"/>
        <v>Andrej Vaľo (49 r.)</v>
      </c>
      <c r="M1973" t="str">
        <f t="shared" si="2"/>
        <v>Vaľo</v>
      </c>
      <c r="N1973" s="8"/>
    </row>
    <row r="1974" spans="1:14" ht="12.75" hidden="1">
      <c r="A1974" s="1" t="str">
        <f t="shared" si="0"/>
        <v>HumennéPoslanec54</v>
      </c>
      <c r="B1974" s="1" t="s">
        <v>1481</v>
      </c>
      <c r="D1974" s="1" t="s">
        <v>26</v>
      </c>
      <c r="E1974" s="1">
        <v>1</v>
      </c>
      <c r="F1974" s="1">
        <v>12</v>
      </c>
      <c r="G1974" s="1">
        <v>54</v>
      </c>
      <c r="H1974" s="1" t="s">
        <v>3713</v>
      </c>
      <c r="I1974" s="1" t="s">
        <v>3418</v>
      </c>
      <c r="K1974" s="1">
        <v>36</v>
      </c>
      <c r="L1974" s="5" t="str">
        <f t="shared" si="1"/>
        <v>Ing Slavěna Vorobelová (36 r.)</v>
      </c>
      <c r="M1974" t="str">
        <f t="shared" si="2"/>
        <v>Vorobelová</v>
      </c>
      <c r="N1974" s="8"/>
    </row>
    <row r="1975" spans="1:14" ht="12.75" hidden="1">
      <c r="A1975" s="1" t="str">
        <f t="shared" si="0"/>
        <v>HumennéPoslanec55</v>
      </c>
      <c r="B1975" s="1" t="s">
        <v>1481</v>
      </c>
      <c r="D1975" s="1" t="s">
        <v>26</v>
      </c>
      <c r="E1975" s="1">
        <v>1</v>
      </c>
      <c r="F1975" s="1">
        <v>12</v>
      </c>
      <c r="G1975" s="1">
        <v>55</v>
      </c>
      <c r="H1975" s="1" t="s">
        <v>3770</v>
      </c>
      <c r="I1975" s="1" t="s">
        <v>3366</v>
      </c>
      <c r="K1975" s="1">
        <v>29</v>
      </c>
      <c r="L1975" s="5" t="str">
        <f t="shared" si="1"/>
        <v>Mgr Vladimír Voroňák (29 r.)</v>
      </c>
      <c r="M1975" t="str">
        <f t="shared" si="2"/>
        <v>Voroňák</v>
      </c>
      <c r="N1975" s="8"/>
    </row>
    <row r="1976" spans="1:14" ht="12.75" hidden="1">
      <c r="A1976" s="1" t="str">
        <f t="shared" si="0"/>
        <v>HumennéPoslanec56</v>
      </c>
      <c r="B1976" s="1" t="s">
        <v>1481</v>
      </c>
      <c r="D1976" s="1" t="s">
        <v>26</v>
      </c>
      <c r="E1976" s="1">
        <v>1</v>
      </c>
      <c r="F1976" s="1">
        <v>12</v>
      </c>
      <c r="G1976" s="1">
        <v>56</v>
      </c>
      <c r="H1976" s="1" t="s">
        <v>3771</v>
      </c>
      <c r="I1976" s="1"/>
      <c r="K1976" s="1">
        <v>22</v>
      </c>
      <c r="L1976" s="5" t="str">
        <f t="shared" si="1"/>
        <v>Norbert Želinský (22 r.)</v>
      </c>
      <c r="M1976" t="str">
        <f t="shared" si="2"/>
        <v>Želinský</v>
      </c>
      <c r="N1976" s="8"/>
    </row>
    <row r="1977" spans="1:14" ht="12.75" hidden="1">
      <c r="A1977" s="1" t="str">
        <f t="shared" si="0"/>
        <v>HumennéPoslanec57</v>
      </c>
      <c r="B1977" s="1" t="s">
        <v>1481</v>
      </c>
      <c r="D1977" s="1" t="s">
        <v>26</v>
      </c>
      <c r="E1977" s="1">
        <v>1</v>
      </c>
      <c r="F1977" s="1">
        <v>12</v>
      </c>
      <c r="G1977" s="1">
        <v>57</v>
      </c>
      <c r="H1977" s="1" t="s">
        <v>3772</v>
      </c>
      <c r="I1977" s="1" t="s">
        <v>1579</v>
      </c>
      <c r="K1977" s="1">
        <v>58</v>
      </c>
      <c r="L1977" s="5" t="str">
        <f t="shared" si="1"/>
        <v>JUDr Gabriela Želizňáková (58 r.)</v>
      </c>
      <c r="M1977" t="str">
        <f t="shared" si="2"/>
        <v>Želizňáková</v>
      </c>
      <c r="N1977" s="8"/>
    </row>
    <row r="1978" spans="1:14" ht="12.75" hidden="1">
      <c r="A1978" s="1" t="str">
        <f t="shared" si="0"/>
        <v>HumennéPoslanec58</v>
      </c>
      <c r="B1978" s="1" t="s">
        <v>1481</v>
      </c>
      <c r="D1978" s="1" t="s">
        <v>26</v>
      </c>
      <c r="E1978" s="1">
        <v>1</v>
      </c>
      <c r="F1978" s="1">
        <v>12</v>
      </c>
      <c r="G1978" s="1">
        <v>58</v>
      </c>
      <c r="H1978" s="1" t="s">
        <v>3715</v>
      </c>
      <c r="I1978" s="1" t="s">
        <v>3366</v>
      </c>
      <c r="K1978" s="1">
        <v>28</v>
      </c>
      <c r="L1978" s="5" t="str">
        <f t="shared" si="1"/>
        <v>Mgr Richard Žolna (28 r.)</v>
      </c>
      <c r="M1978" t="str">
        <f t="shared" si="2"/>
        <v>Žolna</v>
      </c>
      <c r="N1978" s="8"/>
    </row>
    <row r="1979" spans="1:14" ht="12.75" hidden="1">
      <c r="A1979" s="1" t="str">
        <f t="shared" si="0"/>
        <v>HumennéPoslanec1</v>
      </c>
      <c r="B1979" s="1" t="s">
        <v>1481</v>
      </c>
      <c r="D1979" s="1" t="s">
        <v>26</v>
      </c>
      <c r="E1979" s="1">
        <v>2</v>
      </c>
      <c r="F1979" s="1">
        <v>12</v>
      </c>
      <c r="G1979" s="1">
        <v>1</v>
      </c>
      <c r="H1979" s="1" t="s">
        <v>3773</v>
      </c>
      <c r="I1979" s="1"/>
      <c r="K1979" s="1">
        <v>49</v>
      </c>
      <c r="L1979" s="5" t="str">
        <f t="shared" si="1"/>
        <v>Ladislav Andrejco (49 r.)</v>
      </c>
      <c r="M1979" t="str">
        <f t="shared" si="2"/>
        <v>Andrejco</v>
      </c>
      <c r="N1979" s="8"/>
    </row>
    <row r="1980" spans="1:14" ht="12.75" hidden="1">
      <c r="A1980" s="1" t="str">
        <f t="shared" si="0"/>
        <v>HumennéPoslanec2</v>
      </c>
      <c r="B1980" s="1" t="s">
        <v>1481</v>
      </c>
      <c r="D1980" s="1" t="s">
        <v>26</v>
      </c>
      <c r="E1980" s="1">
        <v>2</v>
      </c>
      <c r="F1980" s="1">
        <v>12</v>
      </c>
      <c r="G1980" s="1">
        <v>2</v>
      </c>
      <c r="H1980" s="1" t="s">
        <v>3774</v>
      </c>
      <c r="I1980" s="1" t="s">
        <v>3418</v>
      </c>
      <c r="K1980" s="1">
        <v>37</v>
      </c>
      <c r="L1980" s="5" t="str">
        <f t="shared" si="1"/>
        <v>Ing Ondrej Babjarčík (37 r.)</v>
      </c>
      <c r="M1980" t="str">
        <f t="shared" si="2"/>
        <v>Babjarčík</v>
      </c>
      <c r="N1980" s="8"/>
    </row>
    <row r="1981" spans="1:14" ht="12.75" hidden="1">
      <c r="A1981" s="1" t="str">
        <f t="shared" si="0"/>
        <v>HumennéPoslanec3</v>
      </c>
      <c r="B1981" s="1" t="s">
        <v>1481</v>
      </c>
      <c r="D1981" s="1" t="s">
        <v>26</v>
      </c>
      <c r="E1981" s="1">
        <v>2</v>
      </c>
      <c r="F1981" s="1">
        <v>12</v>
      </c>
      <c r="G1981" s="1">
        <v>3</v>
      </c>
      <c r="H1981" s="1" t="s">
        <v>3775</v>
      </c>
      <c r="I1981" s="1"/>
      <c r="K1981" s="1">
        <v>34</v>
      </c>
      <c r="L1981" s="5" t="str">
        <f t="shared" si="1"/>
        <v>Jozef Bajkó (34 r.)</v>
      </c>
      <c r="M1981" t="str">
        <f t="shared" si="2"/>
        <v>Bajkó</v>
      </c>
      <c r="N1981" s="8"/>
    </row>
    <row r="1982" spans="1:14" ht="12.75" hidden="1">
      <c r="A1982" s="1" t="str">
        <f t="shared" si="0"/>
        <v>HumennéPoslanec4</v>
      </c>
      <c r="B1982" s="1" t="s">
        <v>1481</v>
      </c>
      <c r="D1982" s="1" t="s">
        <v>26</v>
      </c>
      <c r="E1982" s="1">
        <v>2</v>
      </c>
      <c r="F1982" s="1">
        <v>12</v>
      </c>
      <c r="G1982" s="1">
        <v>4</v>
      </c>
      <c r="H1982" s="1" t="s">
        <v>3776</v>
      </c>
      <c r="I1982" s="1"/>
      <c r="K1982" s="1">
        <v>62</v>
      </c>
      <c r="L1982" s="5" t="str">
        <f t="shared" si="1"/>
        <v>Jozef Barlík (62 r.)</v>
      </c>
      <c r="M1982" t="str">
        <f t="shared" si="2"/>
        <v>Barlík</v>
      </c>
      <c r="N1982" s="8"/>
    </row>
    <row r="1983" spans="1:14" ht="12.75" hidden="1">
      <c r="A1983" s="1" t="str">
        <f t="shared" si="0"/>
        <v>HumennéPoslanec5</v>
      </c>
      <c r="B1983" s="1" t="s">
        <v>1481</v>
      </c>
      <c r="D1983" s="1" t="s">
        <v>26</v>
      </c>
      <c r="E1983" s="1">
        <v>2</v>
      </c>
      <c r="F1983" s="1">
        <v>12</v>
      </c>
      <c r="G1983" s="1">
        <v>5</v>
      </c>
      <c r="H1983" s="1" t="s">
        <v>3777</v>
      </c>
      <c r="I1983" s="1" t="s">
        <v>3366</v>
      </c>
      <c r="K1983" s="1">
        <v>53</v>
      </c>
      <c r="L1983" s="5" t="str">
        <f t="shared" si="1"/>
        <v>Mgr Valéria Brincková (53 r.)</v>
      </c>
      <c r="M1983" t="str">
        <f t="shared" si="2"/>
        <v>Brincková</v>
      </c>
      <c r="N1983" s="8"/>
    </row>
    <row r="1984" spans="1:14" ht="12.75" hidden="1">
      <c r="A1984" s="1" t="str">
        <f t="shared" si="0"/>
        <v>HumennéPoslanec6</v>
      </c>
      <c r="B1984" s="1" t="s">
        <v>1481</v>
      </c>
      <c r="D1984" s="1" t="s">
        <v>26</v>
      </c>
      <c r="E1984" s="1">
        <v>2</v>
      </c>
      <c r="F1984" s="1">
        <v>12</v>
      </c>
      <c r="G1984" s="1">
        <v>6</v>
      </c>
      <c r="H1984" s="1" t="s">
        <v>3778</v>
      </c>
      <c r="I1984" s="1" t="s">
        <v>3451</v>
      </c>
      <c r="K1984" s="1">
        <v>44</v>
      </c>
      <c r="L1984" s="5" t="str">
        <f t="shared" si="1"/>
        <v>PaedDr Marta Burdová (44 r.)</v>
      </c>
      <c r="M1984" t="str">
        <f t="shared" si="2"/>
        <v>Burdová</v>
      </c>
      <c r="N1984" s="8"/>
    </row>
    <row r="1985" spans="1:14" ht="12.75" hidden="1">
      <c r="A1985" s="1" t="str">
        <f t="shared" si="0"/>
        <v>HumennéPoslanec7</v>
      </c>
      <c r="B1985" s="1" t="s">
        <v>1481</v>
      </c>
      <c r="D1985" s="1" t="s">
        <v>26</v>
      </c>
      <c r="E1985" s="1">
        <v>2</v>
      </c>
      <c r="F1985" s="1">
        <v>12</v>
      </c>
      <c r="G1985" s="1">
        <v>7</v>
      </c>
      <c r="H1985" s="1" t="s">
        <v>3779</v>
      </c>
      <c r="I1985" s="1"/>
      <c r="K1985" s="1">
        <v>39</v>
      </c>
      <c r="L1985" s="5" t="str">
        <f t="shared" si="1"/>
        <v>Peter Capcara (39 r.)</v>
      </c>
      <c r="M1985" t="str">
        <f t="shared" si="2"/>
        <v>Capcara</v>
      </c>
      <c r="N1985" s="8"/>
    </row>
    <row r="1986" spans="1:14" ht="12.75" hidden="1">
      <c r="A1986" s="1" t="str">
        <f t="shared" si="0"/>
        <v>HumennéPoslanec8</v>
      </c>
      <c r="B1986" s="1" t="s">
        <v>1481</v>
      </c>
      <c r="D1986" s="1" t="s">
        <v>26</v>
      </c>
      <c r="E1986" s="1">
        <v>2</v>
      </c>
      <c r="F1986" s="1">
        <v>12</v>
      </c>
      <c r="G1986" s="1">
        <v>8</v>
      </c>
      <c r="H1986" s="1" t="s">
        <v>3780</v>
      </c>
      <c r="I1986" s="1" t="s">
        <v>3781</v>
      </c>
      <c r="K1986" s="1">
        <v>66</v>
      </c>
      <c r="L1986" s="5" t="str">
        <f t="shared" si="1"/>
        <v>RNDr Mária Cehelská (66 r.)</v>
      </c>
      <c r="M1986" t="str">
        <f t="shared" si="2"/>
        <v>Cehelská</v>
      </c>
      <c r="N1986" s="8"/>
    </row>
    <row r="1987" spans="1:14" ht="12.75" hidden="1">
      <c r="A1987" s="1" t="str">
        <f t="shared" si="0"/>
        <v>HumennéPoslanec9</v>
      </c>
      <c r="B1987" s="1" t="s">
        <v>1481</v>
      </c>
      <c r="D1987" s="1" t="s">
        <v>26</v>
      </c>
      <c r="E1987" s="1">
        <v>2</v>
      </c>
      <c r="F1987" s="1">
        <v>12</v>
      </c>
      <c r="G1987" s="1">
        <v>9</v>
      </c>
      <c r="H1987" s="1" t="s">
        <v>3782</v>
      </c>
      <c r="I1987" s="1"/>
      <c r="K1987" s="1">
        <v>46</v>
      </c>
      <c r="L1987" s="5" t="str">
        <f t="shared" si="1"/>
        <v>Ondrej Chovanec (46 r.)</v>
      </c>
      <c r="M1987" t="str">
        <f t="shared" si="2"/>
        <v>Chovanec</v>
      </c>
      <c r="N1987" s="8"/>
    </row>
    <row r="1988" spans="1:14" ht="12.75" hidden="1">
      <c r="A1988" s="1" t="str">
        <f t="shared" si="0"/>
        <v>HumennéPoslanec10</v>
      </c>
      <c r="B1988" s="1" t="s">
        <v>1481</v>
      </c>
      <c r="D1988" s="1" t="s">
        <v>26</v>
      </c>
      <c r="E1988" s="1">
        <v>2</v>
      </c>
      <c r="F1988" s="1">
        <v>12</v>
      </c>
      <c r="G1988" s="1">
        <v>10</v>
      </c>
      <c r="H1988" s="1" t="s">
        <v>3783</v>
      </c>
      <c r="I1988" s="1" t="s">
        <v>3418</v>
      </c>
      <c r="K1988" s="1">
        <v>35</v>
      </c>
      <c r="L1988" s="5" t="str">
        <f t="shared" si="1"/>
        <v>Ing Radovan Chovanec (35 r.)</v>
      </c>
      <c r="M1988" t="str">
        <f t="shared" si="2"/>
        <v>Chovanec</v>
      </c>
      <c r="N1988" s="8"/>
    </row>
    <row r="1989" spans="1:14" ht="12.75" hidden="1">
      <c r="A1989" s="1" t="str">
        <f t="shared" si="0"/>
        <v>HumennéPoslanec11</v>
      </c>
      <c r="B1989" s="1" t="s">
        <v>1481</v>
      </c>
      <c r="D1989" s="1" t="s">
        <v>26</v>
      </c>
      <c r="E1989" s="1">
        <v>2</v>
      </c>
      <c r="F1989" s="1">
        <v>12</v>
      </c>
      <c r="G1989" s="1">
        <v>11</v>
      </c>
      <c r="H1989" s="1" t="s">
        <v>3784</v>
      </c>
      <c r="I1989" s="1" t="s">
        <v>3764</v>
      </c>
      <c r="K1989" s="1">
        <v>47</v>
      </c>
      <c r="L1989" s="5" t="str">
        <f t="shared" si="1"/>
        <v>MUDr Peter Čičvák (47 r.)</v>
      </c>
      <c r="M1989" t="str">
        <f t="shared" si="2"/>
        <v>Čičvák</v>
      </c>
      <c r="N1989" s="8"/>
    </row>
    <row r="1990" spans="1:14" ht="12.75" hidden="1">
      <c r="A1990" s="1" t="str">
        <f t="shared" si="0"/>
        <v>HumennéPoslanec12</v>
      </c>
      <c r="B1990" s="1" t="s">
        <v>1481</v>
      </c>
      <c r="D1990" s="1" t="s">
        <v>26</v>
      </c>
      <c r="E1990" s="1">
        <v>2</v>
      </c>
      <c r="F1990" s="1">
        <v>12</v>
      </c>
      <c r="G1990" s="1">
        <v>12</v>
      </c>
      <c r="H1990" s="1" t="s">
        <v>3785</v>
      </c>
      <c r="I1990" s="1"/>
      <c r="K1990" s="1">
        <v>42</v>
      </c>
      <c r="L1990" s="5" t="str">
        <f t="shared" si="1"/>
        <v>Eugen Čiževský (42 r.)</v>
      </c>
      <c r="M1990" t="str">
        <f t="shared" si="2"/>
        <v>Čiževský</v>
      </c>
      <c r="N1990" s="8"/>
    </row>
    <row r="1991" spans="1:14" ht="12.75" hidden="1">
      <c r="A1991" s="1" t="str">
        <f t="shared" si="0"/>
        <v>HumennéPoslanec13</v>
      </c>
      <c r="B1991" s="1" t="s">
        <v>1481</v>
      </c>
      <c r="D1991" s="1" t="s">
        <v>26</v>
      </c>
      <c r="E1991" s="1">
        <v>2</v>
      </c>
      <c r="F1991" s="1">
        <v>12</v>
      </c>
      <c r="G1991" s="1">
        <v>13</v>
      </c>
      <c r="H1991" s="1" t="s">
        <v>3786</v>
      </c>
      <c r="I1991" s="1" t="s">
        <v>3418</v>
      </c>
      <c r="K1991" s="1">
        <v>52</v>
      </c>
      <c r="L1991" s="5" t="str">
        <f t="shared" si="1"/>
        <v>Ing Silvia Cukrovaná (52 r.)</v>
      </c>
      <c r="M1991" t="str">
        <f t="shared" si="2"/>
        <v>Cukrovaná</v>
      </c>
      <c r="N1991" s="8"/>
    </row>
    <row r="1992" spans="1:14" ht="12.75" hidden="1">
      <c r="A1992" s="1" t="str">
        <f t="shared" si="0"/>
        <v>HumennéPoslanec14</v>
      </c>
      <c r="B1992" s="1" t="s">
        <v>1481</v>
      </c>
      <c r="D1992" s="1" t="s">
        <v>26</v>
      </c>
      <c r="E1992" s="1">
        <v>2</v>
      </c>
      <c r="F1992" s="1">
        <v>12</v>
      </c>
      <c r="G1992" s="1">
        <v>14</v>
      </c>
      <c r="H1992" s="1" t="s">
        <v>3787</v>
      </c>
      <c r="I1992" s="1"/>
      <c r="K1992" s="1">
        <v>45</v>
      </c>
      <c r="L1992" s="5" t="str">
        <f t="shared" si="1"/>
        <v>Štefánia Dančiková (45 r.)</v>
      </c>
      <c r="M1992" t="str">
        <f t="shared" si="2"/>
        <v>Dančiková</v>
      </c>
      <c r="N1992" s="8"/>
    </row>
    <row r="1993" spans="1:14" ht="12.75" hidden="1">
      <c r="A1993" s="1" t="str">
        <f t="shared" si="0"/>
        <v>HumennéPoslanec15</v>
      </c>
      <c r="B1993" s="1" t="s">
        <v>1481</v>
      </c>
      <c r="D1993" s="1" t="s">
        <v>26</v>
      </c>
      <c r="E1993" s="1">
        <v>2</v>
      </c>
      <c r="F1993" s="1">
        <v>12</v>
      </c>
      <c r="G1993" s="1">
        <v>15</v>
      </c>
      <c r="H1993" s="1" t="s">
        <v>3788</v>
      </c>
      <c r="I1993" s="1" t="s">
        <v>3418</v>
      </c>
      <c r="K1993" s="1">
        <v>38</v>
      </c>
      <c r="L1993" s="5" t="str">
        <f t="shared" si="1"/>
        <v>Ing Michal Druga (38 r.)</v>
      </c>
      <c r="M1993" t="str">
        <f t="shared" si="2"/>
        <v>Druga</v>
      </c>
      <c r="N1993" s="8"/>
    </row>
    <row r="1994" spans="1:14" ht="12.75" hidden="1">
      <c r="A1994" s="1" t="str">
        <f t="shared" si="0"/>
        <v>HumennéPoslanec16</v>
      </c>
      <c r="B1994" s="1" t="s">
        <v>1481</v>
      </c>
      <c r="D1994" s="1" t="s">
        <v>26</v>
      </c>
      <c r="E1994" s="1">
        <v>2</v>
      </c>
      <c r="F1994" s="1">
        <v>12</v>
      </c>
      <c r="G1994" s="1">
        <v>16</v>
      </c>
      <c r="H1994" s="1" t="s">
        <v>3790</v>
      </c>
      <c r="I1994" s="1"/>
      <c r="K1994" s="1">
        <v>29</v>
      </c>
      <c r="L1994" s="5" t="str">
        <f t="shared" si="1"/>
        <v>Richard F icko (29 r.)</v>
      </c>
      <c r="M1994" t="str">
        <f t="shared" si="2"/>
        <v>F icko</v>
      </c>
      <c r="N1994" s="8"/>
    </row>
    <row r="1995" spans="1:14" ht="12.75" hidden="1">
      <c r="A1995" s="1" t="str">
        <f t="shared" si="0"/>
        <v>HumennéPoslanec17</v>
      </c>
      <c r="B1995" s="1" t="s">
        <v>1481</v>
      </c>
      <c r="D1995" s="1" t="s">
        <v>26</v>
      </c>
      <c r="E1995" s="1">
        <v>2</v>
      </c>
      <c r="F1995" s="1">
        <v>12</v>
      </c>
      <c r="G1995" s="1">
        <v>17</v>
      </c>
      <c r="H1995" s="1" t="s">
        <v>3792</v>
      </c>
      <c r="I1995" s="1"/>
      <c r="K1995" s="1">
        <v>28</v>
      </c>
      <c r="L1995" s="5" t="str">
        <f t="shared" si="1"/>
        <v>Peter Ferenc (28 r.)</v>
      </c>
      <c r="M1995" t="str">
        <f t="shared" si="2"/>
        <v>Ferenc</v>
      </c>
      <c r="N1995" s="8"/>
    </row>
    <row r="1996" spans="1:14" ht="12.75" hidden="1">
      <c r="A1996" s="1" t="str">
        <f t="shared" si="0"/>
        <v>HumennéPoslanec18</v>
      </c>
      <c r="B1996" s="1" t="s">
        <v>1481</v>
      </c>
      <c r="D1996" s="1" t="s">
        <v>26</v>
      </c>
      <c r="E1996" s="1">
        <v>2</v>
      </c>
      <c r="F1996" s="1">
        <v>12</v>
      </c>
      <c r="G1996" s="1">
        <v>18</v>
      </c>
      <c r="H1996" s="1" t="s">
        <v>3795</v>
      </c>
      <c r="I1996" s="1" t="s">
        <v>3366</v>
      </c>
      <c r="K1996" s="1">
        <v>38</v>
      </c>
      <c r="L1996" s="5" t="str">
        <f t="shared" si="1"/>
        <v>Mgr Daniel Gavulič (38 r.)</v>
      </c>
      <c r="M1996" t="str">
        <f t="shared" si="2"/>
        <v>Gavulič</v>
      </c>
      <c r="N1996" s="8"/>
    </row>
    <row r="1997" spans="1:14" ht="12.75" hidden="1">
      <c r="A1997" s="1" t="str">
        <f t="shared" si="0"/>
        <v>HumennéPoslanec19</v>
      </c>
      <c r="B1997" s="1" t="s">
        <v>1481</v>
      </c>
      <c r="D1997" s="1" t="s">
        <v>26</v>
      </c>
      <c r="E1997" s="1">
        <v>2</v>
      </c>
      <c r="F1997" s="1">
        <v>12</v>
      </c>
      <c r="G1997" s="1">
        <v>19</v>
      </c>
      <c r="H1997" s="1" t="s">
        <v>3799</v>
      </c>
      <c r="I1997" s="1" t="s">
        <v>3418</v>
      </c>
      <c r="K1997" s="1">
        <v>43</v>
      </c>
      <c r="L1997" s="5" t="str">
        <f t="shared" si="1"/>
        <v>Ing Miroslav Gombár (43 r.)</v>
      </c>
      <c r="M1997" t="str">
        <f t="shared" si="2"/>
        <v>Gombár</v>
      </c>
      <c r="N1997" s="8"/>
    </row>
    <row r="1998" spans="1:14" ht="12.75" hidden="1">
      <c r="A1998" s="1" t="str">
        <f t="shared" si="0"/>
        <v>HumennéPoslanec20</v>
      </c>
      <c r="B1998" s="1" t="s">
        <v>1481</v>
      </c>
      <c r="D1998" s="1" t="s">
        <v>26</v>
      </c>
      <c r="E1998" s="1">
        <v>2</v>
      </c>
      <c r="F1998" s="1">
        <v>12</v>
      </c>
      <c r="G1998" s="1">
        <v>20</v>
      </c>
      <c r="H1998" s="1" t="s">
        <v>3802</v>
      </c>
      <c r="I1998" s="1" t="s">
        <v>3366</v>
      </c>
      <c r="J1998" s="1" t="s">
        <v>3418</v>
      </c>
      <c r="K1998" s="1">
        <v>48</v>
      </c>
      <c r="L1998" s="5" t="str">
        <f t="shared" si="1"/>
        <v>Mgr Rudolf Gregorovič Ing (48 r.)</v>
      </c>
      <c r="M1998" t="str">
        <f t="shared" si="2"/>
        <v>Gregorovič</v>
      </c>
      <c r="N1998" s="8"/>
    </row>
    <row r="1999" spans="1:14" ht="12.75" hidden="1">
      <c r="A1999" s="1" t="str">
        <f t="shared" si="0"/>
        <v>HumennéPoslanec21</v>
      </c>
      <c r="B1999" s="1" t="s">
        <v>1481</v>
      </c>
      <c r="D1999" s="1" t="s">
        <v>26</v>
      </c>
      <c r="E1999" s="1">
        <v>2</v>
      </c>
      <c r="F1999" s="1">
        <v>12</v>
      </c>
      <c r="G1999" s="1">
        <v>21</v>
      </c>
      <c r="H1999" s="1" t="s">
        <v>3804</v>
      </c>
      <c r="I1999" s="1"/>
      <c r="K1999" s="1">
        <v>50</v>
      </c>
      <c r="L1999" s="5" t="str">
        <f t="shared" si="1"/>
        <v>Stanislav Hančár (50 r.)</v>
      </c>
      <c r="M1999" t="str">
        <f t="shared" si="2"/>
        <v>Hančár</v>
      </c>
      <c r="N1999" s="8"/>
    </row>
    <row r="2000" spans="1:14" ht="12.75" hidden="1">
      <c r="A2000" s="1" t="str">
        <f t="shared" si="0"/>
        <v>HumennéPoslanec22</v>
      </c>
      <c r="B2000" s="1" t="s">
        <v>1481</v>
      </c>
      <c r="D2000" s="1" t="s">
        <v>26</v>
      </c>
      <c r="E2000" s="1">
        <v>2</v>
      </c>
      <c r="F2000" s="1">
        <v>12</v>
      </c>
      <c r="G2000" s="1">
        <v>22</v>
      </c>
      <c r="H2000" s="1" t="s">
        <v>3806</v>
      </c>
      <c r="I2000" s="1" t="s">
        <v>3807</v>
      </c>
      <c r="J2000" s="1" t="s">
        <v>42</v>
      </c>
      <c r="K2000" s="1">
        <v>33</v>
      </c>
      <c r="L2000" s="5" t="str">
        <f t="shared" si="1"/>
        <v>Mgr. Mgr. Luciána Hoptová PhD. (33 r.)</v>
      </c>
      <c r="M2000" t="str">
        <f t="shared" si="2"/>
        <v>Hoptová</v>
      </c>
      <c r="N2000" s="8"/>
    </row>
    <row r="2001" spans="1:14" ht="12.75" hidden="1">
      <c r="A2001" s="1" t="str">
        <f t="shared" si="0"/>
        <v>HumennéPoslanec23</v>
      </c>
      <c r="B2001" s="1" t="s">
        <v>1481</v>
      </c>
      <c r="D2001" s="1" t="s">
        <v>26</v>
      </c>
      <c r="E2001" s="1">
        <v>2</v>
      </c>
      <c r="F2001" s="1">
        <v>12</v>
      </c>
      <c r="G2001" s="1">
        <v>23</v>
      </c>
      <c r="H2001" s="1" t="s">
        <v>3809</v>
      </c>
      <c r="I2001" s="1"/>
      <c r="K2001" s="1">
        <v>31</v>
      </c>
      <c r="L2001" s="5" t="str">
        <f t="shared" si="1"/>
        <v>Peter Horňák (31 r.)</v>
      </c>
      <c r="M2001" t="str">
        <f t="shared" si="2"/>
        <v>Horňák</v>
      </c>
      <c r="N2001" s="8"/>
    </row>
    <row r="2002" spans="1:14" ht="12.75" hidden="1">
      <c r="A2002" s="1" t="str">
        <f t="shared" si="0"/>
        <v>HumennéPoslanec24</v>
      </c>
      <c r="B2002" s="1" t="s">
        <v>1481</v>
      </c>
      <c r="D2002" s="1" t="s">
        <v>26</v>
      </c>
      <c r="E2002" s="1">
        <v>2</v>
      </c>
      <c r="F2002" s="1">
        <v>12</v>
      </c>
      <c r="G2002" s="1">
        <v>24</v>
      </c>
      <c r="H2002" s="1" t="s">
        <v>3811</v>
      </c>
      <c r="I2002" s="1" t="s">
        <v>3418</v>
      </c>
      <c r="K2002" s="1">
        <v>41</v>
      </c>
      <c r="L2002" s="5" t="str">
        <f t="shared" si="1"/>
        <v>Ing Peter Hric (41 r.)</v>
      </c>
      <c r="M2002" t="str">
        <f t="shared" si="2"/>
        <v>Hric</v>
      </c>
      <c r="N2002" s="8"/>
    </row>
    <row r="2003" spans="1:14" ht="12.75" hidden="1">
      <c r="A2003" s="1" t="str">
        <f t="shared" si="0"/>
        <v>HumennéPoslanec25</v>
      </c>
      <c r="B2003" s="1" t="s">
        <v>1481</v>
      </c>
      <c r="D2003" s="1" t="s">
        <v>26</v>
      </c>
      <c r="E2003" s="1">
        <v>2</v>
      </c>
      <c r="F2003" s="1">
        <v>12</v>
      </c>
      <c r="G2003" s="1">
        <v>25</v>
      </c>
      <c r="H2003" s="1" t="s">
        <v>3813</v>
      </c>
      <c r="I2003" s="1"/>
      <c r="K2003" s="1">
        <v>46</v>
      </c>
      <c r="L2003" s="5" t="str">
        <f t="shared" si="1"/>
        <v>Peter Jenčura (46 r.)</v>
      </c>
      <c r="M2003" t="str">
        <f t="shared" si="2"/>
        <v>Jenčura</v>
      </c>
      <c r="N2003" s="8"/>
    </row>
    <row r="2004" spans="1:14" ht="12.75" hidden="1">
      <c r="A2004" s="1" t="str">
        <f t="shared" si="0"/>
        <v>HumennéPoslanec26</v>
      </c>
      <c r="B2004" s="1" t="s">
        <v>1481</v>
      </c>
      <c r="D2004" s="1" t="s">
        <v>26</v>
      </c>
      <c r="E2004" s="1">
        <v>2</v>
      </c>
      <c r="F2004" s="1">
        <v>12</v>
      </c>
      <c r="G2004" s="1">
        <v>26</v>
      </c>
      <c r="H2004" s="1" t="s">
        <v>3815</v>
      </c>
      <c r="I2004" s="1" t="s">
        <v>3451</v>
      </c>
      <c r="K2004" s="1">
        <v>30</v>
      </c>
      <c r="L2004" s="5" t="str">
        <f t="shared" si="1"/>
        <v>PaedDr Lukáš Jeňo (30 r.)</v>
      </c>
      <c r="M2004" t="str">
        <f t="shared" si="2"/>
        <v>Jeňo</v>
      </c>
      <c r="N2004" s="8"/>
    </row>
    <row r="2005" spans="1:14" ht="12.75" hidden="1">
      <c r="A2005" s="1" t="str">
        <f t="shared" si="0"/>
        <v>HumennéPoslanec27</v>
      </c>
      <c r="B2005" s="1" t="s">
        <v>1481</v>
      </c>
      <c r="D2005" s="1" t="s">
        <v>26</v>
      </c>
      <c r="E2005" s="1">
        <v>2</v>
      </c>
      <c r="F2005" s="1">
        <v>12</v>
      </c>
      <c r="G2005" s="1">
        <v>27</v>
      </c>
      <c r="H2005" s="1" t="s">
        <v>3817</v>
      </c>
      <c r="I2005" s="1" t="s">
        <v>3366</v>
      </c>
      <c r="K2005" s="1">
        <v>44</v>
      </c>
      <c r="L2005" s="5" t="str">
        <f t="shared" si="1"/>
        <v>Mgr Marek Juro (44 r.)</v>
      </c>
      <c r="M2005" t="str">
        <f t="shared" si="2"/>
        <v>Juro</v>
      </c>
      <c r="N2005" s="8"/>
    </row>
    <row r="2006" spans="1:14" ht="12.75" hidden="1">
      <c r="A2006" s="1" t="str">
        <f t="shared" si="0"/>
        <v>HumennéPoslanec28</v>
      </c>
      <c r="B2006" s="1" t="s">
        <v>1481</v>
      </c>
      <c r="D2006" s="1" t="s">
        <v>26</v>
      </c>
      <c r="E2006" s="1">
        <v>2</v>
      </c>
      <c r="F2006" s="1">
        <v>12</v>
      </c>
      <c r="G2006" s="1">
        <v>28</v>
      </c>
      <c r="H2006" s="1" t="s">
        <v>3819</v>
      </c>
      <c r="I2006" s="1"/>
      <c r="K2006" s="1">
        <v>70</v>
      </c>
      <c r="L2006" s="5" t="str">
        <f t="shared" si="1"/>
        <v>Mikuláš Juščík (70 r.)</v>
      </c>
      <c r="M2006" t="str">
        <f t="shared" si="2"/>
        <v>Juščík</v>
      </c>
      <c r="N2006" s="8"/>
    </row>
    <row r="2007" spans="1:14" ht="12.75" hidden="1">
      <c r="A2007" s="1" t="str">
        <f t="shared" si="0"/>
        <v>HumennéPoslanec29</v>
      </c>
      <c r="B2007" s="1" t="s">
        <v>1481</v>
      </c>
      <c r="D2007" s="1" t="s">
        <v>26</v>
      </c>
      <c r="E2007" s="1">
        <v>2</v>
      </c>
      <c r="F2007" s="1">
        <v>12</v>
      </c>
      <c r="G2007" s="1">
        <v>29</v>
      </c>
      <c r="H2007" s="1" t="s">
        <v>3823</v>
      </c>
      <c r="I2007" s="1"/>
      <c r="K2007" s="1">
        <v>29</v>
      </c>
      <c r="L2007" s="5" t="str">
        <f t="shared" si="1"/>
        <v>Ľuboš Karas (29 r.)</v>
      </c>
      <c r="M2007" t="str">
        <f t="shared" si="2"/>
        <v>Karas</v>
      </c>
      <c r="N2007" s="8"/>
    </row>
    <row r="2008" spans="1:14" ht="12.75" hidden="1">
      <c r="A2008" s="1" t="str">
        <f t="shared" si="0"/>
        <v>HumennéPoslanec30</v>
      </c>
      <c r="B2008" s="1" t="s">
        <v>1481</v>
      </c>
      <c r="D2008" s="1" t="s">
        <v>26</v>
      </c>
      <c r="E2008" s="1">
        <v>2</v>
      </c>
      <c r="F2008" s="1">
        <v>12</v>
      </c>
      <c r="G2008" s="1">
        <v>30</v>
      </c>
      <c r="H2008" s="1" t="s">
        <v>3825</v>
      </c>
      <c r="I2008" s="1"/>
      <c r="K2008" s="1">
        <v>38</v>
      </c>
      <c r="L2008" s="5" t="str">
        <f t="shared" si="1"/>
        <v>Branislav Karcaba (38 r.)</v>
      </c>
      <c r="M2008" t="str">
        <f t="shared" si="2"/>
        <v>Karcaba</v>
      </c>
      <c r="N2008" s="8"/>
    </row>
    <row r="2009" spans="1:14" ht="12.75" hidden="1">
      <c r="A2009" s="1" t="str">
        <f t="shared" si="0"/>
        <v>HumennéPoslanec31</v>
      </c>
      <c r="B2009" s="1" t="s">
        <v>1481</v>
      </c>
      <c r="D2009" s="1" t="s">
        <v>26</v>
      </c>
      <c r="E2009" s="1">
        <v>2</v>
      </c>
      <c r="F2009" s="1">
        <v>12</v>
      </c>
      <c r="G2009" s="1">
        <v>31</v>
      </c>
      <c r="H2009" s="1" t="s">
        <v>3827</v>
      </c>
      <c r="I2009" s="1"/>
      <c r="K2009" s="1">
        <v>54</v>
      </c>
      <c r="L2009" s="5" t="str">
        <f t="shared" si="1"/>
        <v>Gejza Kašo (54 r.)</v>
      </c>
      <c r="M2009" t="str">
        <f t="shared" si="2"/>
        <v>Kašo</v>
      </c>
      <c r="N2009" s="8"/>
    </row>
    <row r="2010" spans="1:14" ht="12.75" hidden="1">
      <c r="A2010" s="1" t="str">
        <f t="shared" si="0"/>
        <v>HumennéPoslanec32</v>
      </c>
      <c r="B2010" s="1" t="s">
        <v>1481</v>
      </c>
      <c r="D2010" s="1" t="s">
        <v>26</v>
      </c>
      <c r="E2010" s="1">
        <v>2</v>
      </c>
      <c r="F2010" s="1">
        <v>12</v>
      </c>
      <c r="G2010" s="1">
        <v>32</v>
      </c>
      <c r="H2010" s="1" t="s">
        <v>3829</v>
      </c>
      <c r="I2010" s="1" t="s">
        <v>3418</v>
      </c>
      <c r="K2010" s="1">
        <v>58</v>
      </c>
      <c r="L2010" s="5" t="str">
        <f t="shared" si="1"/>
        <v>Ing Jaroslav Kocan (58 r.)</v>
      </c>
      <c r="M2010" t="str">
        <f t="shared" si="2"/>
        <v>Kocan</v>
      </c>
      <c r="N2010" s="8"/>
    </row>
    <row r="2011" spans="1:14" ht="12.75" hidden="1">
      <c r="A2011" s="1" t="str">
        <f t="shared" si="0"/>
        <v>HumennéPoslanec33</v>
      </c>
      <c r="B2011" s="1" t="s">
        <v>1481</v>
      </c>
      <c r="D2011" s="1" t="s">
        <v>26</v>
      </c>
      <c r="E2011" s="1">
        <v>2</v>
      </c>
      <c r="F2011" s="1">
        <v>12</v>
      </c>
      <c r="G2011" s="1">
        <v>33</v>
      </c>
      <c r="H2011" s="1" t="s">
        <v>3831</v>
      </c>
      <c r="I2011" s="1" t="s">
        <v>3418</v>
      </c>
      <c r="K2011" s="1">
        <v>59</v>
      </c>
      <c r="L2011" s="5" t="str">
        <f t="shared" si="1"/>
        <v>Ing Michal Kohút (59 r.)</v>
      </c>
      <c r="M2011" t="str">
        <f t="shared" si="2"/>
        <v>Kohút</v>
      </c>
      <c r="N2011" s="8"/>
    </row>
    <row r="2012" spans="1:14" ht="12.75" hidden="1">
      <c r="A2012" s="1" t="str">
        <f t="shared" si="0"/>
        <v>HumennéPoslanec34</v>
      </c>
      <c r="B2012" s="1" t="s">
        <v>1481</v>
      </c>
      <c r="D2012" s="1" t="s">
        <v>26</v>
      </c>
      <c r="E2012" s="1">
        <v>2</v>
      </c>
      <c r="F2012" s="1">
        <v>12</v>
      </c>
      <c r="G2012" s="1">
        <v>34</v>
      </c>
      <c r="H2012" s="1" t="s">
        <v>3833</v>
      </c>
      <c r="I2012" s="1"/>
      <c r="K2012" s="1">
        <v>41</v>
      </c>
      <c r="L2012" s="5" t="str">
        <f t="shared" si="1"/>
        <v>Peter Kudráč (41 r.)</v>
      </c>
      <c r="M2012" t="str">
        <f t="shared" si="2"/>
        <v>Kudráč</v>
      </c>
      <c r="N2012" s="8"/>
    </row>
    <row r="2013" spans="1:14" ht="12.75" hidden="1">
      <c r="A2013" s="1" t="str">
        <f t="shared" si="0"/>
        <v>HumennéPoslanec35</v>
      </c>
      <c r="B2013" s="1" t="s">
        <v>1481</v>
      </c>
      <c r="D2013" s="1" t="s">
        <v>26</v>
      </c>
      <c r="E2013" s="1">
        <v>2</v>
      </c>
      <c r="F2013" s="1">
        <v>12</v>
      </c>
      <c r="G2013" s="1">
        <v>35</v>
      </c>
      <c r="H2013" s="1" t="s">
        <v>3835</v>
      </c>
      <c r="I2013" s="1"/>
      <c r="K2013" s="1">
        <v>28</v>
      </c>
      <c r="L2013" s="5" t="str">
        <f t="shared" si="1"/>
        <v>Tomáš Kuruc (28 r.)</v>
      </c>
      <c r="M2013" t="str">
        <f t="shared" si="2"/>
        <v>Kuruc</v>
      </c>
      <c r="N2013" s="8"/>
    </row>
    <row r="2014" spans="1:14" ht="12.75" hidden="1">
      <c r="A2014" s="1" t="str">
        <f t="shared" si="0"/>
        <v>HumennéPoslanec36</v>
      </c>
      <c r="B2014" s="1" t="s">
        <v>1481</v>
      </c>
      <c r="D2014" s="1" t="s">
        <v>26</v>
      </c>
      <c r="E2014" s="1">
        <v>2</v>
      </c>
      <c r="F2014" s="1">
        <v>12</v>
      </c>
      <c r="G2014" s="1">
        <v>36</v>
      </c>
      <c r="H2014" s="1" t="s">
        <v>3836</v>
      </c>
      <c r="I2014" s="1" t="s">
        <v>1579</v>
      </c>
      <c r="K2014" s="1">
        <v>70</v>
      </c>
      <c r="L2014" s="5" t="str">
        <f t="shared" si="1"/>
        <v>JUDr Július Kvetán (70 r.)</v>
      </c>
      <c r="M2014" t="str">
        <f t="shared" si="2"/>
        <v>Kvetán</v>
      </c>
      <c r="N2014" s="8"/>
    </row>
    <row r="2015" spans="1:14" ht="12.75" hidden="1">
      <c r="A2015" s="1" t="str">
        <f t="shared" si="0"/>
        <v>HumennéPoslanec37</v>
      </c>
      <c r="B2015" s="1" t="s">
        <v>1481</v>
      </c>
      <c r="D2015" s="1" t="s">
        <v>26</v>
      </c>
      <c r="E2015" s="1">
        <v>2</v>
      </c>
      <c r="F2015" s="1">
        <v>12</v>
      </c>
      <c r="G2015" s="1">
        <v>37</v>
      </c>
      <c r="H2015" s="1" t="s">
        <v>3838</v>
      </c>
      <c r="I2015" s="1" t="s">
        <v>3366</v>
      </c>
      <c r="K2015" s="1">
        <v>52</v>
      </c>
      <c r="L2015" s="5" t="str">
        <f t="shared" si="1"/>
        <v>Mgr Milena Lancošová (52 r.)</v>
      </c>
      <c r="M2015" t="str">
        <f t="shared" si="2"/>
        <v>Lancošová</v>
      </c>
      <c r="N2015" s="8"/>
    </row>
    <row r="2016" spans="1:14" ht="12.75" hidden="1">
      <c r="A2016" s="1" t="str">
        <f t="shared" si="0"/>
        <v>HumennéPoslanec38</v>
      </c>
      <c r="B2016" s="1" t="s">
        <v>1481</v>
      </c>
      <c r="D2016" s="1" t="s">
        <v>26</v>
      </c>
      <c r="E2016" s="1">
        <v>2</v>
      </c>
      <c r="F2016" s="1">
        <v>12</v>
      </c>
      <c r="G2016" s="1">
        <v>38</v>
      </c>
      <c r="H2016" s="1" t="s">
        <v>3840</v>
      </c>
      <c r="I2016" s="1" t="s">
        <v>3366</v>
      </c>
      <c r="K2016" s="1">
        <v>39</v>
      </c>
      <c r="L2016" s="5" t="str">
        <f t="shared" si="1"/>
        <v>Mgr Hana Loziaková (39 r.)</v>
      </c>
      <c r="M2016" t="str">
        <f t="shared" si="2"/>
        <v>Loziaková</v>
      </c>
      <c r="N2016" s="8"/>
    </row>
    <row r="2017" spans="1:14" ht="12.75" hidden="1">
      <c r="A2017" s="1" t="str">
        <f t="shared" si="0"/>
        <v>HumennéPoslanec39</v>
      </c>
      <c r="B2017" s="1" t="s">
        <v>1481</v>
      </c>
      <c r="D2017" s="1" t="s">
        <v>26</v>
      </c>
      <c r="E2017" s="1">
        <v>2</v>
      </c>
      <c r="F2017" s="1">
        <v>12</v>
      </c>
      <c r="G2017" s="1">
        <v>39</v>
      </c>
      <c r="H2017" s="1" t="s">
        <v>3843</v>
      </c>
      <c r="I2017" s="1"/>
      <c r="K2017" s="1">
        <v>45</v>
      </c>
      <c r="L2017" s="5" t="str">
        <f t="shared" si="1"/>
        <v>Mária Lukáčová (45 r.)</v>
      </c>
      <c r="M2017" t="str">
        <f t="shared" si="2"/>
        <v>Lukáčová</v>
      </c>
      <c r="N2017" s="8"/>
    </row>
    <row r="2018" spans="1:14" ht="12.75" hidden="1">
      <c r="A2018" s="1" t="str">
        <f t="shared" si="0"/>
        <v>HumennéPoslanec40</v>
      </c>
      <c r="B2018" s="1" t="s">
        <v>1481</v>
      </c>
      <c r="D2018" s="1" t="s">
        <v>26</v>
      </c>
      <c r="E2018" s="1">
        <v>2</v>
      </c>
      <c r="F2018" s="1">
        <v>12</v>
      </c>
      <c r="G2018" s="1">
        <v>40</v>
      </c>
      <c r="H2018" s="1" t="s">
        <v>3846</v>
      </c>
      <c r="I2018" s="1"/>
      <c r="K2018" s="1">
        <v>31</v>
      </c>
      <c r="L2018" s="5" t="str">
        <f t="shared" si="1"/>
        <v>Milan Mach (31 r.)</v>
      </c>
      <c r="M2018" t="str">
        <f t="shared" si="2"/>
        <v>Mach</v>
      </c>
      <c r="N2018" s="8"/>
    </row>
    <row r="2019" spans="1:14" ht="12.75" hidden="1">
      <c r="A2019" s="1" t="str">
        <f t="shared" si="0"/>
        <v>HumennéPoslanec41</v>
      </c>
      <c r="B2019" s="1" t="s">
        <v>1481</v>
      </c>
      <c r="D2019" s="1" t="s">
        <v>26</v>
      </c>
      <c r="E2019" s="1">
        <v>2</v>
      </c>
      <c r="F2019" s="1">
        <v>12</v>
      </c>
      <c r="G2019" s="1">
        <v>41</v>
      </c>
      <c r="H2019" s="1" t="s">
        <v>3849</v>
      </c>
      <c r="I2019" s="1" t="s">
        <v>3366</v>
      </c>
      <c r="K2019" s="1">
        <v>42</v>
      </c>
      <c r="L2019" s="5" t="str">
        <f t="shared" si="1"/>
        <v>Mgr Dana Makarová (42 r.)</v>
      </c>
      <c r="M2019" t="str">
        <f t="shared" si="2"/>
        <v>Makarová</v>
      </c>
      <c r="N2019" s="8"/>
    </row>
    <row r="2020" spans="1:14" ht="12.75" hidden="1">
      <c r="A2020" s="1" t="str">
        <f t="shared" si="0"/>
        <v>HumennéPoslanec42</v>
      </c>
      <c r="B2020" s="1" t="s">
        <v>1481</v>
      </c>
      <c r="D2020" s="1" t="s">
        <v>26</v>
      </c>
      <c r="E2020" s="1">
        <v>2</v>
      </c>
      <c r="F2020" s="1">
        <v>12</v>
      </c>
      <c r="G2020" s="1">
        <v>42</v>
      </c>
      <c r="H2020" s="1" t="s">
        <v>3852</v>
      </c>
      <c r="I2020" s="1" t="s">
        <v>3764</v>
      </c>
      <c r="K2020" s="1">
        <v>55</v>
      </c>
      <c r="L2020" s="5" t="str">
        <f t="shared" si="1"/>
        <v>MUDr Ján Matyščák (55 r.)</v>
      </c>
      <c r="M2020" t="str">
        <f t="shared" si="2"/>
        <v>Matyščák</v>
      </c>
      <c r="N2020" s="8"/>
    </row>
    <row r="2021" spans="1:14" ht="12.75" hidden="1">
      <c r="A2021" s="1" t="str">
        <f t="shared" si="0"/>
        <v>HumennéPoslanec43</v>
      </c>
      <c r="B2021" s="1" t="s">
        <v>1481</v>
      </c>
      <c r="D2021" s="1" t="s">
        <v>26</v>
      </c>
      <c r="E2021" s="1">
        <v>2</v>
      </c>
      <c r="F2021" s="1">
        <v>12</v>
      </c>
      <c r="G2021" s="1">
        <v>43</v>
      </c>
      <c r="H2021" s="1" t="s">
        <v>3856</v>
      </c>
      <c r="I2021" s="1"/>
      <c r="K2021" s="1">
        <v>44</v>
      </c>
      <c r="L2021" s="5" t="str">
        <f t="shared" si="1"/>
        <v>Juraj Modrák (44 r.)</v>
      </c>
      <c r="M2021" t="str">
        <f t="shared" si="2"/>
        <v>Modrák</v>
      </c>
      <c r="N2021" s="8"/>
    </row>
    <row r="2022" spans="1:14" ht="12.75" hidden="1">
      <c r="A2022" s="1" t="str">
        <f t="shared" si="0"/>
        <v>HumennéPoslanec44</v>
      </c>
      <c r="B2022" s="1" t="s">
        <v>1481</v>
      </c>
      <c r="D2022" s="1" t="s">
        <v>26</v>
      </c>
      <c r="E2022" s="1">
        <v>2</v>
      </c>
      <c r="F2022" s="1">
        <v>12</v>
      </c>
      <c r="G2022" s="1">
        <v>44</v>
      </c>
      <c r="H2022" s="1" t="s">
        <v>3859</v>
      </c>
      <c r="I2022" s="1" t="s">
        <v>3366</v>
      </c>
      <c r="K2022" s="1">
        <v>42</v>
      </c>
      <c r="L2022" s="5" t="str">
        <f t="shared" si="1"/>
        <v>Mgr Radoslav Nedzbala (42 r.)</v>
      </c>
      <c r="M2022" t="str">
        <f t="shared" si="2"/>
        <v>Nedzbala</v>
      </c>
      <c r="N2022" s="8"/>
    </row>
    <row r="2023" spans="1:14" ht="12.75" hidden="1">
      <c r="A2023" s="1" t="str">
        <f t="shared" si="0"/>
        <v>HumennéPoslanec45</v>
      </c>
      <c r="B2023" s="1" t="s">
        <v>1481</v>
      </c>
      <c r="D2023" s="1" t="s">
        <v>26</v>
      </c>
      <c r="E2023" s="1">
        <v>2</v>
      </c>
      <c r="F2023" s="1">
        <v>12</v>
      </c>
      <c r="G2023" s="1">
        <v>45</v>
      </c>
      <c r="H2023" s="1" t="s">
        <v>3862</v>
      </c>
      <c r="I2023" s="1" t="s">
        <v>3366</v>
      </c>
      <c r="K2023" s="1">
        <v>50</v>
      </c>
      <c r="L2023" s="5" t="str">
        <f t="shared" si="1"/>
        <v>Mgr Jozef Oľha (50 r.)</v>
      </c>
      <c r="M2023" t="str">
        <f t="shared" si="2"/>
        <v>Oľha</v>
      </c>
      <c r="N2023" s="8"/>
    </row>
    <row r="2024" spans="1:14" ht="12.75" hidden="1">
      <c r="A2024" s="1" t="str">
        <f t="shared" si="0"/>
        <v>HumennéPoslanec46</v>
      </c>
      <c r="B2024" s="1" t="s">
        <v>1481</v>
      </c>
      <c r="D2024" s="1" t="s">
        <v>26</v>
      </c>
      <c r="E2024" s="1">
        <v>2</v>
      </c>
      <c r="F2024" s="1">
        <v>12</v>
      </c>
      <c r="G2024" s="1">
        <v>46</v>
      </c>
      <c r="H2024" s="1" t="s">
        <v>3865</v>
      </c>
      <c r="I2024" s="1" t="s">
        <v>3366</v>
      </c>
      <c r="K2024" s="1">
        <v>44</v>
      </c>
      <c r="L2024" s="5" t="str">
        <f t="shared" si="1"/>
        <v>Mgr Mária Onderišinová (44 r.)</v>
      </c>
      <c r="M2024" t="str">
        <f t="shared" si="2"/>
        <v>Onderišinová</v>
      </c>
      <c r="N2024" s="8"/>
    </row>
    <row r="2025" spans="1:14" ht="12.75" hidden="1">
      <c r="A2025" s="1" t="str">
        <f t="shared" si="0"/>
        <v>HumennéPoslanec47</v>
      </c>
      <c r="B2025" s="1" t="s">
        <v>1481</v>
      </c>
      <c r="D2025" s="1" t="s">
        <v>26</v>
      </c>
      <c r="E2025" s="1">
        <v>2</v>
      </c>
      <c r="F2025" s="1">
        <v>12</v>
      </c>
      <c r="G2025" s="1">
        <v>47</v>
      </c>
      <c r="H2025" s="1" t="s">
        <v>3867</v>
      </c>
      <c r="I2025" s="1"/>
      <c r="K2025" s="1">
        <v>19</v>
      </c>
      <c r="L2025" s="5" t="str">
        <f t="shared" si="1"/>
        <v>Jakub Onduško (19 r.)</v>
      </c>
      <c r="M2025" t="str">
        <f t="shared" si="2"/>
        <v>Onduško</v>
      </c>
      <c r="N2025" s="8"/>
    </row>
    <row r="2026" spans="1:14" ht="12.75" hidden="1">
      <c r="A2026" s="1" t="str">
        <f t="shared" si="0"/>
        <v>HumennéPoslanec48</v>
      </c>
      <c r="B2026" s="1" t="s">
        <v>1481</v>
      </c>
      <c r="D2026" s="1" t="s">
        <v>26</v>
      </c>
      <c r="E2026" s="1">
        <v>2</v>
      </c>
      <c r="F2026" s="1">
        <v>12</v>
      </c>
      <c r="G2026" s="1">
        <v>48</v>
      </c>
      <c r="H2026" s="1" t="s">
        <v>3869</v>
      </c>
      <c r="I2026" s="1" t="s">
        <v>3418</v>
      </c>
      <c r="K2026" s="1">
        <v>38</v>
      </c>
      <c r="L2026" s="5" t="str">
        <f t="shared" si="1"/>
        <v>Ing Jaroslav Pacek (38 r.)</v>
      </c>
      <c r="M2026" t="str">
        <f t="shared" si="2"/>
        <v>Pacek</v>
      </c>
      <c r="N2026" s="8"/>
    </row>
    <row r="2027" spans="1:14" ht="12.75" hidden="1">
      <c r="A2027" s="1" t="str">
        <f t="shared" si="0"/>
        <v>HumennéPoslanec49</v>
      </c>
      <c r="B2027" s="1" t="s">
        <v>1481</v>
      </c>
      <c r="D2027" s="1" t="s">
        <v>26</v>
      </c>
      <c r="E2027" s="1">
        <v>2</v>
      </c>
      <c r="F2027" s="1">
        <v>12</v>
      </c>
      <c r="G2027" s="1">
        <v>49</v>
      </c>
      <c r="H2027" s="1" t="s">
        <v>3707</v>
      </c>
      <c r="I2027" s="1"/>
      <c r="K2027" s="1">
        <v>61</v>
      </c>
      <c r="L2027" s="5" t="str">
        <f t="shared" si="1"/>
        <v>Michal Paraska (61 r.)</v>
      </c>
      <c r="M2027" t="str">
        <f t="shared" si="2"/>
        <v>Paraska</v>
      </c>
      <c r="N2027" s="8"/>
    </row>
    <row r="2028" spans="1:14" ht="12.75" hidden="1">
      <c r="A2028" s="1" t="str">
        <f t="shared" si="0"/>
        <v>HumennéPoslanec50</v>
      </c>
      <c r="B2028" s="1" t="s">
        <v>1481</v>
      </c>
      <c r="D2028" s="1" t="s">
        <v>26</v>
      </c>
      <c r="E2028" s="1">
        <v>2</v>
      </c>
      <c r="F2028" s="1">
        <v>12</v>
      </c>
      <c r="G2028" s="1">
        <v>50</v>
      </c>
      <c r="H2028" s="1" t="s">
        <v>3872</v>
      </c>
      <c r="I2028" s="1" t="s">
        <v>3366</v>
      </c>
      <c r="K2028" s="1">
        <v>42</v>
      </c>
      <c r="L2028" s="5" t="str">
        <f t="shared" si="1"/>
        <v>Mgr Danka Pavlíková (42 r.)</v>
      </c>
      <c r="M2028" t="str">
        <f t="shared" si="2"/>
        <v>Pavlíková</v>
      </c>
      <c r="N2028" s="8"/>
    </row>
    <row r="2029" spans="1:14" ht="12.75" hidden="1">
      <c r="A2029" s="1" t="str">
        <f t="shared" si="0"/>
        <v>HumennéPoslanec51</v>
      </c>
      <c r="B2029" s="1" t="s">
        <v>1481</v>
      </c>
      <c r="D2029" s="1" t="s">
        <v>26</v>
      </c>
      <c r="E2029" s="1">
        <v>2</v>
      </c>
      <c r="F2029" s="1">
        <v>12</v>
      </c>
      <c r="G2029" s="1">
        <v>51</v>
      </c>
      <c r="H2029" s="1" t="s">
        <v>3708</v>
      </c>
      <c r="I2029" s="1" t="s">
        <v>3418</v>
      </c>
      <c r="J2029" s="1" t="s">
        <v>330</v>
      </c>
      <c r="K2029" s="1">
        <v>39</v>
      </c>
      <c r="L2029" s="5" t="str">
        <f t="shared" si="1"/>
        <v>Ing Peter Pipák MPH (39 r.)</v>
      </c>
      <c r="M2029" t="str">
        <f t="shared" si="2"/>
        <v>Pipák</v>
      </c>
      <c r="N2029" s="8"/>
    </row>
    <row r="2030" spans="1:14" ht="12.75" hidden="1">
      <c r="A2030" s="1" t="str">
        <f t="shared" si="0"/>
        <v>HumennéPoslanec52</v>
      </c>
      <c r="B2030" s="1" t="s">
        <v>1481</v>
      </c>
      <c r="D2030" s="1" t="s">
        <v>26</v>
      </c>
      <c r="E2030" s="1">
        <v>2</v>
      </c>
      <c r="F2030" s="1">
        <v>12</v>
      </c>
      <c r="G2030" s="1">
        <v>52</v>
      </c>
      <c r="H2030" s="1" t="s">
        <v>3875</v>
      </c>
      <c r="I2030" s="1" t="s">
        <v>3418</v>
      </c>
      <c r="K2030" s="1">
        <v>44</v>
      </c>
      <c r="L2030" s="5" t="str">
        <f t="shared" si="1"/>
        <v>Ing Peter Rohaľ (44 r.)</v>
      </c>
      <c r="M2030" t="str">
        <f t="shared" si="2"/>
        <v>Rohaľ</v>
      </c>
      <c r="N2030" s="8"/>
    </row>
    <row r="2031" spans="1:14" ht="12.75" hidden="1">
      <c r="A2031" s="1" t="str">
        <f t="shared" si="0"/>
        <v>HumennéPoslanec53</v>
      </c>
      <c r="B2031" s="1" t="s">
        <v>1481</v>
      </c>
      <c r="D2031" s="1" t="s">
        <v>26</v>
      </c>
      <c r="E2031" s="1">
        <v>2</v>
      </c>
      <c r="F2031" s="1">
        <v>12</v>
      </c>
      <c r="G2031" s="1">
        <v>53</v>
      </c>
      <c r="H2031" s="1" t="s">
        <v>3877</v>
      </c>
      <c r="I2031" s="1" t="s">
        <v>3418</v>
      </c>
      <c r="K2031" s="1">
        <v>38</v>
      </c>
      <c r="L2031" s="5" t="str">
        <f t="shared" si="1"/>
        <v>Ing Eugen Roman (38 r.)</v>
      </c>
      <c r="M2031" t="str">
        <f t="shared" si="2"/>
        <v>Roman</v>
      </c>
      <c r="N2031" s="8"/>
    </row>
    <row r="2032" spans="1:14" ht="12.75" hidden="1">
      <c r="A2032" s="1" t="str">
        <f t="shared" si="0"/>
        <v>HumennéPoslanec54</v>
      </c>
      <c r="B2032" s="1" t="s">
        <v>1481</v>
      </c>
      <c r="D2032" s="1" t="s">
        <v>26</v>
      </c>
      <c r="E2032" s="1">
        <v>2</v>
      </c>
      <c r="F2032" s="1">
        <v>12</v>
      </c>
      <c r="G2032" s="1">
        <v>54</v>
      </c>
      <c r="H2032" s="1" t="s">
        <v>3880</v>
      </c>
      <c r="I2032" s="1"/>
      <c r="K2032" s="1">
        <v>25</v>
      </c>
      <c r="L2032" s="5" t="str">
        <f t="shared" si="1"/>
        <v>Martin Ruščanský (25 r.)</v>
      </c>
      <c r="M2032" t="str">
        <f t="shared" si="2"/>
        <v>Ruščanský</v>
      </c>
      <c r="N2032" s="8"/>
    </row>
    <row r="2033" spans="1:14" ht="12.75" hidden="1">
      <c r="A2033" s="1" t="str">
        <f t="shared" si="0"/>
        <v>HumennéPoslanec55</v>
      </c>
      <c r="B2033" s="1" t="s">
        <v>1481</v>
      </c>
      <c r="D2033" s="1" t="s">
        <v>26</v>
      </c>
      <c r="E2033" s="1">
        <v>2</v>
      </c>
      <c r="F2033" s="1">
        <v>12</v>
      </c>
      <c r="G2033" s="1">
        <v>55</v>
      </c>
      <c r="H2033" s="1" t="s">
        <v>3882</v>
      </c>
      <c r="I2033" s="1"/>
      <c r="K2033" s="1">
        <v>26</v>
      </c>
      <c r="L2033" s="5" t="str">
        <f t="shared" si="1"/>
        <v>Lukáš Šandor (26 r.)</v>
      </c>
      <c r="M2033" t="str">
        <f t="shared" si="2"/>
        <v>Šandor</v>
      </c>
      <c r="N2033" s="8"/>
    </row>
    <row r="2034" spans="1:14" ht="12.75" hidden="1">
      <c r="A2034" s="1" t="str">
        <f t="shared" si="0"/>
        <v>HumennéPoslanec56</v>
      </c>
      <c r="B2034" s="1" t="s">
        <v>1481</v>
      </c>
      <c r="D2034" s="1" t="s">
        <v>26</v>
      </c>
      <c r="E2034" s="1">
        <v>2</v>
      </c>
      <c r="F2034" s="1">
        <v>12</v>
      </c>
      <c r="G2034" s="1">
        <v>56</v>
      </c>
      <c r="H2034" s="1" t="s">
        <v>3884</v>
      </c>
      <c r="I2034" s="1" t="s">
        <v>3366</v>
      </c>
      <c r="K2034" s="1">
        <v>45</v>
      </c>
      <c r="L2034" s="5" t="str">
        <f t="shared" si="1"/>
        <v>Mgr Erich Serbin (45 r.)</v>
      </c>
      <c r="M2034" t="str">
        <f t="shared" si="2"/>
        <v>Serbin</v>
      </c>
      <c r="N2034" s="8"/>
    </row>
    <row r="2035" spans="1:14" ht="12.75" hidden="1">
      <c r="A2035" s="1" t="str">
        <f t="shared" si="0"/>
        <v>HumennéPoslanec57</v>
      </c>
      <c r="B2035" s="1" t="s">
        <v>1481</v>
      </c>
      <c r="D2035" s="1" t="s">
        <v>26</v>
      </c>
      <c r="E2035" s="1">
        <v>2</v>
      </c>
      <c r="F2035" s="1">
        <v>12</v>
      </c>
      <c r="G2035" s="1">
        <v>57</v>
      </c>
      <c r="H2035" s="1" t="s">
        <v>3887</v>
      </c>
      <c r="I2035" s="1" t="s">
        <v>3366</v>
      </c>
      <c r="K2035" s="1">
        <v>41</v>
      </c>
      <c r="L2035" s="5" t="str">
        <f t="shared" si="1"/>
        <v>Mgr Silvia Sevková (41 r.)</v>
      </c>
      <c r="M2035" t="str">
        <f t="shared" si="2"/>
        <v>Sevková</v>
      </c>
      <c r="N2035" s="8"/>
    </row>
    <row r="2036" spans="1:14" ht="12.75" hidden="1">
      <c r="A2036" s="1" t="str">
        <f t="shared" si="0"/>
        <v>HumennéPoslanec58</v>
      </c>
      <c r="B2036" s="1" t="s">
        <v>1481</v>
      </c>
      <c r="D2036" s="1" t="s">
        <v>26</v>
      </c>
      <c r="E2036" s="1">
        <v>2</v>
      </c>
      <c r="F2036" s="1">
        <v>12</v>
      </c>
      <c r="G2036" s="1">
        <v>58</v>
      </c>
      <c r="H2036" s="1" t="s">
        <v>3889</v>
      </c>
      <c r="I2036" s="1"/>
      <c r="K2036" s="1">
        <v>27</v>
      </c>
      <c r="L2036" s="5" t="str">
        <f t="shared" si="1"/>
        <v>Jakub Sivák (27 r.)</v>
      </c>
      <c r="M2036" t="str">
        <f t="shared" si="2"/>
        <v>Sivák</v>
      </c>
      <c r="N2036" s="8"/>
    </row>
    <row r="2037" spans="1:14" ht="12.75" hidden="1">
      <c r="A2037" s="1" t="str">
        <f t="shared" si="0"/>
        <v>HumennéPoslanec59</v>
      </c>
      <c r="B2037" s="1" t="s">
        <v>1481</v>
      </c>
      <c r="D2037" s="1" t="s">
        <v>26</v>
      </c>
      <c r="E2037" s="1">
        <v>2</v>
      </c>
      <c r="F2037" s="1">
        <v>12</v>
      </c>
      <c r="G2037" s="1">
        <v>59</v>
      </c>
      <c r="H2037" s="1" t="s">
        <v>3891</v>
      </c>
      <c r="I2037" s="1" t="s">
        <v>3764</v>
      </c>
      <c r="K2037" s="1">
        <v>59</v>
      </c>
      <c r="L2037" s="5" t="str">
        <f t="shared" si="1"/>
        <v>MUDr Dušan Sukovský (59 r.)</v>
      </c>
      <c r="M2037" t="str">
        <f t="shared" si="2"/>
        <v>Sukovský</v>
      </c>
      <c r="N2037" s="8"/>
    </row>
    <row r="2038" spans="1:14" ht="12.75" hidden="1">
      <c r="A2038" s="1" t="str">
        <f t="shared" si="0"/>
        <v>HumennéPoslanec60</v>
      </c>
      <c r="B2038" s="1" t="s">
        <v>1481</v>
      </c>
      <c r="D2038" s="1" t="s">
        <v>26</v>
      </c>
      <c r="E2038" s="1">
        <v>2</v>
      </c>
      <c r="F2038" s="1">
        <v>12</v>
      </c>
      <c r="G2038" s="1">
        <v>60</v>
      </c>
      <c r="H2038" s="1" t="s">
        <v>3893</v>
      </c>
      <c r="I2038" s="1"/>
      <c r="K2038" s="1">
        <v>31</v>
      </c>
      <c r="L2038" s="5" t="str">
        <f t="shared" si="1"/>
        <v>Lukáš Tkáč (31 r.)</v>
      </c>
      <c r="M2038" t="str">
        <f t="shared" si="2"/>
        <v>Tkáč</v>
      </c>
      <c r="N2038" s="8"/>
    </row>
    <row r="2039" spans="1:14" ht="12.75" hidden="1">
      <c r="A2039" s="1" t="str">
        <f t="shared" si="0"/>
        <v>HumennéPoslanec61</v>
      </c>
      <c r="B2039" s="1" t="s">
        <v>1481</v>
      </c>
      <c r="D2039" s="1" t="s">
        <v>26</v>
      </c>
      <c r="E2039" s="1">
        <v>2</v>
      </c>
      <c r="F2039" s="1">
        <v>12</v>
      </c>
      <c r="G2039" s="1">
        <v>61</v>
      </c>
      <c r="H2039" s="1" t="s">
        <v>3896</v>
      </c>
      <c r="I2039" s="1" t="s">
        <v>3366</v>
      </c>
      <c r="K2039" s="1">
        <v>50</v>
      </c>
      <c r="L2039" s="5" t="str">
        <f t="shared" si="1"/>
        <v>Mgr Helena Ufnárová (50 r.)</v>
      </c>
      <c r="M2039" t="str">
        <f t="shared" si="2"/>
        <v>Ufnárová</v>
      </c>
      <c r="N2039" s="8"/>
    </row>
    <row r="2040" spans="1:14" ht="12.75" hidden="1">
      <c r="A2040" s="1" t="str">
        <f t="shared" si="0"/>
        <v>HumennéPoslanec62</v>
      </c>
      <c r="B2040" s="1" t="s">
        <v>1481</v>
      </c>
      <c r="D2040" s="1" t="s">
        <v>26</v>
      </c>
      <c r="E2040" s="1">
        <v>2</v>
      </c>
      <c r="F2040" s="1">
        <v>12</v>
      </c>
      <c r="G2040" s="1">
        <v>62</v>
      </c>
      <c r="H2040" s="1" t="s">
        <v>3898</v>
      </c>
      <c r="I2040" s="1" t="s">
        <v>3418</v>
      </c>
      <c r="K2040" s="1">
        <v>54</v>
      </c>
      <c r="L2040" s="5" t="str">
        <f t="shared" si="1"/>
        <v>Ing Emília Valková (54 r.)</v>
      </c>
      <c r="M2040" t="str">
        <f t="shared" si="2"/>
        <v>Valková</v>
      </c>
      <c r="N2040" s="8"/>
    </row>
    <row r="2041" spans="1:14" ht="12.75" hidden="1">
      <c r="A2041" s="1" t="str">
        <f t="shared" si="0"/>
        <v>HumennéPoslanec63</v>
      </c>
      <c r="B2041" s="1" t="s">
        <v>1481</v>
      </c>
      <c r="D2041" s="1" t="s">
        <v>26</v>
      </c>
      <c r="E2041" s="1">
        <v>2</v>
      </c>
      <c r="F2041" s="1">
        <v>12</v>
      </c>
      <c r="G2041" s="1">
        <v>63</v>
      </c>
      <c r="H2041" s="1" t="s">
        <v>3899</v>
      </c>
      <c r="I2041" s="1" t="s">
        <v>3418</v>
      </c>
      <c r="K2041" s="1">
        <v>66</v>
      </c>
      <c r="L2041" s="5" t="str">
        <f t="shared" si="1"/>
        <v>Ing Juraj Vaňo (66 r.)</v>
      </c>
      <c r="M2041" t="str">
        <f t="shared" si="2"/>
        <v>Vaňo</v>
      </c>
      <c r="N2041" s="8"/>
    </row>
    <row r="2042" spans="1:14" ht="12.75" hidden="1">
      <c r="A2042" s="1" t="str">
        <f t="shared" si="0"/>
        <v>HumennéPoslanec64</v>
      </c>
      <c r="B2042" s="1" t="s">
        <v>1481</v>
      </c>
      <c r="D2042" s="1" t="s">
        <v>26</v>
      </c>
      <c r="E2042" s="1">
        <v>2</v>
      </c>
      <c r="F2042" s="1">
        <v>12</v>
      </c>
      <c r="G2042" s="1">
        <v>64</v>
      </c>
      <c r="H2042" s="1" t="s">
        <v>3900</v>
      </c>
      <c r="I2042" s="1" t="s">
        <v>3418</v>
      </c>
      <c r="K2042" s="1">
        <v>47</v>
      </c>
      <c r="L2042" s="5" t="str">
        <f t="shared" si="1"/>
        <v>Ing Ladislav Vasilco (47 r.)</v>
      </c>
      <c r="M2042" t="str">
        <f t="shared" si="2"/>
        <v>Vasilco</v>
      </c>
      <c r="N2042" s="8"/>
    </row>
    <row r="2043" spans="1:14" ht="12.75" hidden="1">
      <c r="A2043" s="1" t="str">
        <f t="shared" si="0"/>
        <v>HumennéPoslanec65</v>
      </c>
      <c r="B2043" s="1" t="s">
        <v>1481</v>
      </c>
      <c r="D2043" s="1" t="s">
        <v>26</v>
      </c>
      <c r="E2043" s="1">
        <v>2</v>
      </c>
      <c r="F2043" s="1">
        <v>12</v>
      </c>
      <c r="G2043" s="1">
        <v>65</v>
      </c>
      <c r="H2043" s="1" t="s">
        <v>3902</v>
      </c>
      <c r="I2043" s="1" t="s">
        <v>3448</v>
      </c>
      <c r="K2043" s="1">
        <v>30</v>
      </c>
      <c r="L2043" s="5" t="str">
        <f t="shared" si="1"/>
        <v>Bc Peter Vasko (30 r.)</v>
      </c>
      <c r="M2043" t="str">
        <f t="shared" si="2"/>
        <v>Vasko</v>
      </c>
      <c r="N2043" s="8"/>
    </row>
    <row r="2044" spans="1:14" ht="12.75" hidden="1">
      <c r="A2044" s="1" t="str">
        <f t="shared" si="0"/>
        <v>HumennéPoslanec66</v>
      </c>
      <c r="B2044" s="1" t="s">
        <v>1481</v>
      </c>
      <c r="D2044" s="1" t="s">
        <v>26</v>
      </c>
      <c r="E2044" s="1">
        <v>2</v>
      </c>
      <c r="F2044" s="1">
        <v>12</v>
      </c>
      <c r="G2044" s="1">
        <v>66</v>
      </c>
      <c r="H2044" s="1" t="s">
        <v>3905</v>
      </c>
      <c r="I2044" s="1"/>
      <c r="K2044" s="1">
        <v>24</v>
      </c>
      <c r="L2044" s="5" t="str">
        <f t="shared" si="1"/>
        <v>Filip Vaško (24 r.)</v>
      </c>
      <c r="M2044" t="str">
        <f t="shared" si="2"/>
        <v>Vaško</v>
      </c>
      <c r="N2044" s="8"/>
    </row>
    <row r="2045" spans="1:14" ht="12.75" hidden="1">
      <c r="A2045" s="1" t="str">
        <f t="shared" si="0"/>
        <v>HumennéPoslanec67</v>
      </c>
      <c r="B2045" s="1" t="s">
        <v>1481</v>
      </c>
      <c r="D2045" s="1" t="s">
        <v>26</v>
      </c>
      <c r="E2045" s="1">
        <v>2</v>
      </c>
      <c r="F2045" s="1">
        <v>12</v>
      </c>
      <c r="G2045" s="1">
        <v>67</v>
      </c>
      <c r="H2045" s="1" t="s">
        <v>3907</v>
      </c>
      <c r="I2045" s="1"/>
      <c r="K2045" s="1">
        <v>41</v>
      </c>
      <c r="L2045" s="5" t="str">
        <f t="shared" si="1"/>
        <v>Radovan Voloch (41 r.)</v>
      </c>
      <c r="M2045" t="str">
        <f t="shared" si="2"/>
        <v>Voloch</v>
      </c>
      <c r="N2045" s="8"/>
    </row>
    <row r="2046" spans="1:14" ht="12.75" hidden="1">
      <c r="A2046" s="1" t="str">
        <f t="shared" si="0"/>
        <v>HumennéPoslanec68</v>
      </c>
      <c r="B2046" s="1" t="s">
        <v>1481</v>
      </c>
      <c r="D2046" s="1" t="s">
        <v>26</v>
      </c>
      <c r="E2046" s="1">
        <v>2</v>
      </c>
      <c r="F2046" s="1">
        <v>12</v>
      </c>
      <c r="G2046" s="1">
        <v>68</v>
      </c>
      <c r="H2046" s="1" t="s">
        <v>3908</v>
      </c>
      <c r="I2046" s="1"/>
      <c r="K2046" s="1">
        <v>58</v>
      </c>
      <c r="L2046" s="5" t="str">
        <f t="shared" si="1"/>
        <v>Ján Voloch (58 r.)</v>
      </c>
      <c r="M2046" t="str">
        <f t="shared" si="2"/>
        <v>Voloch</v>
      </c>
      <c r="N2046" s="8"/>
    </row>
    <row r="2047" spans="1:14" ht="12.75" hidden="1">
      <c r="A2047" s="1" t="str">
        <f t="shared" si="0"/>
        <v>HumennéPoslanec69</v>
      </c>
      <c r="B2047" s="1" t="s">
        <v>1481</v>
      </c>
      <c r="D2047" s="1" t="s">
        <v>26</v>
      </c>
      <c r="E2047" s="1">
        <v>2</v>
      </c>
      <c r="F2047" s="1">
        <v>12</v>
      </c>
      <c r="G2047" s="1">
        <v>69</v>
      </c>
      <c r="H2047" s="1" t="s">
        <v>3911</v>
      </c>
      <c r="I2047" s="1" t="s">
        <v>1579</v>
      </c>
      <c r="J2047" s="1" t="s">
        <v>3912</v>
      </c>
      <c r="K2047" s="1">
        <v>30</v>
      </c>
      <c r="L2047" s="5" t="str">
        <f t="shared" si="1"/>
        <v>JUDr Tomáš Vorobeľ LLM (30 r.)</v>
      </c>
      <c r="M2047" t="str">
        <f t="shared" si="2"/>
        <v>Vorobeľ</v>
      </c>
      <c r="N2047" s="8"/>
    </row>
    <row r="2048" spans="1:14" ht="12.75" hidden="1">
      <c r="A2048" s="1" t="str">
        <f t="shared" si="0"/>
        <v>HumennéPoslanec70</v>
      </c>
      <c r="B2048" s="1" t="s">
        <v>1481</v>
      </c>
      <c r="D2048" s="1" t="s">
        <v>26</v>
      </c>
      <c r="E2048" s="1">
        <v>2</v>
      </c>
      <c r="F2048" s="1">
        <v>12</v>
      </c>
      <c r="G2048" s="1">
        <v>70</v>
      </c>
      <c r="H2048" s="1" t="s">
        <v>3714</v>
      </c>
      <c r="I2048" s="1" t="s">
        <v>3418</v>
      </c>
      <c r="K2048" s="1">
        <v>47</v>
      </c>
      <c r="L2048" s="5" t="str">
        <f t="shared" si="1"/>
        <v>Ing Miroslava Zajcevová (47 r.)</v>
      </c>
      <c r="M2048" t="str">
        <f t="shared" si="2"/>
        <v>Zajcevová</v>
      </c>
      <c r="N2048" s="8"/>
    </row>
    <row r="2049" spans="1:14" ht="12.75" hidden="1">
      <c r="A2049" s="1" t="str">
        <f t="shared" si="0"/>
        <v>HumennéPoslanec71</v>
      </c>
      <c r="B2049" s="1" t="s">
        <v>1481</v>
      </c>
      <c r="D2049" s="1" t="s">
        <v>26</v>
      </c>
      <c r="E2049" s="1">
        <v>2</v>
      </c>
      <c r="F2049" s="1">
        <v>12</v>
      </c>
      <c r="G2049" s="1">
        <v>71</v>
      </c>
      <c r="H2049" s="1" t="s">
        <v>3916</v>
      </c>
      <c r="I2049" s="1" t="s">
        <v>3418</v>
      </c>
      <c r="K2049" s="1">
        <v>55</v>
      </c>
      <c r="L2049" s="5" t="str">
        <f t="shared" si="1"/>
        <v>Ing Alena Židová (55 r.)</v>
      </c>
      <c r="M2049" t="str">
        <f t="shared" si="2"/>
        <v>Židová</v>
      </c>
      <c r="N2049" s="8"/>
    </row>
    <row r="2050" spans="1:14" ht="12.75" hidden="1">
      <c r="A2050" s="1" t="str">
        <f t="shared" si="0"/>
        <v>HumennéPoslanec72</v>
      </c>
      <c r="B2050" s="1" t="s">
        <v>1481</v>
      </c>
      <c r="D2050" s="1" t="s">
        <v>26</v>
      </c>
      <c r="E2050" s="1">
        <v>2</v>
      </c>
      <c r="F2050" s="1">
        <v>12</v>
      </c>
      <c r="G2050" s="1">
        <v>72</v>
      </c>
      <c r="H2050" s="1" t="s">
        <v>3918</v>
      </c>
      <c r="I2050" s="1" t="s">
        <v>3418</v>
      </c>
      <c r="K2050" s="1">
        <v>37</v>
      </c>
      <c r="L2050" s="5" t="str">
        <f t="shared" si="1"/>
        <v>Ing Zuzana Žilinská (37 r.)</v>
      </c>
      <c r="M2050" t="str">
        <f t="shared" si="2"/>
        <v>Žilinská</v>
      </c>
      <c r="N2050" s="8"/>
    </row>
    <row r="2051" spans="1:14" ht="12.75" hidden="1">
      <c r="A2051" s="1" t="str">
        <f t="shared" si="0"/>
        <v>KežmarokPrimátor1</v>
      </c>
      <c r="B2051" s="1" t="s">
        <v>1483</v>
      </c>
      <c r="D2051" s="1" t="s">
        <v>19</v>
      </c>
      <c r="E2051" s="1">
        <v>0</v>
      </c>
      <c r="F2051" s="1">
        <v>1</v>
      </c>
      <c r="G2051" s="1">
        <v>1</v>
      </c>
      <c r="H2051" s="1" t="s">
        <v>3920</v>
      </c>
      <c r="I2051" s="1" t="s">
        <v>526</v>
      </c>
      <c r="K2051" s="1">
        <v>44</v>
      </c>
      <c r="L2051" s="5" t="str">
        <f t="shared" si="1"/>
        <v>PhDr. Mgr. Ján Ferenčák (44 r.)</v>
      </c>
      <c r="M2051" t="str">
        <f t="shared" si="2"/>
        <v>Ferenčák</v>
      </c>
      <c r="N2051" s="8"/>
    </row>
    <row r="2052" spans="1:14" ht="12.75" hidden="1">
      <c r="A2052" s="1" t="str">
        <f t="shared" si="0"/>
        <v>KežmarokPrimátor2</v>
      </c>
      <c r="B2052" s="1" t="s">
        <v>1483</v>
      </c>
      <c r="D2052" s="1" t="s">
        <v>19</v>
      </c>
      <c r="E2052" s="1">
        <v>0</v>
      </c>
      <c r="F2052" s="1">
        <v>1</v>
      </c>
      <c r="G2052" s="1">
        <v>2</v>
      </c>
      <c r="H2052" s="1" t="s">
        <v>3923</v>
      </c>
      <c r="I2052" s="1" t="s">
        <v>21</v>
      </c>
      <c r="K2052" s="1">
        <v>41</v>
      </c>
      <c r="L2052" s="5" t="str">
        <f t="shared" si="1"/>
        <v>Ing. Zdena Patakyová (41 r.)</v>
      </c>
      <c r="M2052" t="str">
        <f t="shared" si="2"/>
        <v>Patakyová</v>
      </c>
      <c r="N2052" s="8"/>
    </row>
    <row r="2053" spans="1:14" ht="12.75" hidden="1">
      <c r="A2053" s="1" t="str">
        <f t="shared" si="0"/>
        <v>KežmarokPoslanec1</v>
      </c>
      <c r="B2053" s="1" t="s">
        <v>1483</v>
      </c>
      <c r="D2053" s="1" t="s">
        <v>26</v>
      </c>
      <c r="E2053" s="1">
        <v>1</v>
      </c>
      <c r="F2053" s="1">
        <v>4</v>
      </c>
      <c r="G2053" s="1">
        <v>1</v>
      </c>
      <c r="H2053" s="1" t="s">
        <v>3925</v>
      </c>
      <c r="I2053" s="1" t="s">
        <v>21</v>
      </c>
      <c r="K2053" s="1">
        <v>35</v>
      </c>
      <c r="L2053" s="5" t="str">
        <f t="shared" si="1"/>
        <v>Ing. Jaroslav Bonk (35 r.)</v>
      </c>
      <c r="M2053" t="str">
        <f t="shared" si="2"/>
        <v>Bonk</v>
      </c>
      <c r="N2053" s="8"/>
    </row>
    <row r="2054" spans="1:14" ht="12.75" hidden="1">
      <c r="A2054" s="1" t="str">
        <f t="shared" si="0"/>
        <v>KežmarokPoslanec2</v>
      </c>
      <c r="B2054" s="1" t="s">
        <v>1483</v>
      </c>
      <c r="D2054" s="1" t="s">
        <v>26</v>
      </c>
      <c r="E2054" s="1">
        <v>1</v>
      </c>
      <c r="F2054" s="1">
        <v>4</v>
      </c>
      <c r="G2054" s="1">
        <v>2</v>
      </c>
      <c r="H2054" s="1" t="s">
        <v>3928</v>
      </c>
      <c r="I2054" s="1" t="s">
        <v>28</v>
      </c>
      <c r="K2054" s="1">
        <v>51</v>
      </c>
      <c r="L2054" s="5" t="str">
        <f t="shared" si="1"/>
        <v>Mgr. Janka Gombošová (51 r.)</v>
      </c>
      <c r="M2054" t="str">
        <f t="shared" si="2"/>
        <v>Gombošová</v>
      </c>
      <c r="N2054" s="8"/>
    </row>
    <row r="2055" spans="1:14" ht="12.75" hidden="1">
      <c r="A2055" s="1" t="str">
        <f t="shared" si="0"/>
        <v>KežmarokPoslanec3</v>
      </c>
      <c r="B2055" s="1" t="s">
        <v>1483</v>
      </c>
      <c r="D2055" s="1" t="s">
        <v>26</v>
      </c>
      <c r="E2055" s="1">
        <v>1</v>
      </c>
      <c r="F2055" s="1">
        <v>4</v>
      </c>
      <c r="G2055" s="1">
        <v>3</v>
      </c>
      <c r="H2055" s="1" t="s">
        <v>3930</v>
      </c>
      <c r="I2055" s="1" t="s">
        <v>203</v>
      </c>
      <c r="K2055" s="1">
        <v>45</v>
      </c>
      <c r="L2055" s="5" t="str">
        <f t="shared" si="1"/>
        <v>Mgr. Bc. Pavol Ištok (45 r.)</v>
      </c>
      <c r="M2055" t="str">
        <f t="shared" si="2"/>
        <v>Ištok</v>
      </c>
      <c r="N2055" s="8"/>
    </row>
    <row r="2056" spans="1:14" ht="12.75" hidden="1">
      <c r="A2056" s="1" t="str">
        <f t="shared" si="0"/>
        <v>KežmarokPoslanec4</v>
      </c>
      <c r="B2056" s="1" t="s">
        <v>1483</v>
      </c>
      <c r="D2056" s="1" t="s">
        <v>26</v>
      </c>
      <c r="E2056" s="1">
        <v>1</v>
      </c>
      <c r="F2056" s="1">
        <v>4</v>
      </c>
      <c r="G2056" s="1">
        <v>4</v>
      </c>
      <c r="H2056" s="1" t="s">
        <v>3931</v>
      </c>
      <c r="I2056" s="1" t="s">
        <v>28</v>
      </c>
      <c r="K2056" s="1">
        <v>43</v>
      </c>
      <c r="L2056" s="5" t="str">
        <f t="shared" si="1"/>
        <v>Mgr. Ondrej Jankura (43 r.)</v>
      </c>
      <c r="M2056" t="str">
        <f t="shared" si="2"/>
        <v>Jankura</v>
      </c>
      <c r="N2056" s="8"/>
    </row>
    <row r="2057" spans="1:14" ht="12.75" hidden="1">
      <c r="A2057" s="1" t="str">
        <f t="shared" si="0"/>
        <v>KežmarokPoslanec5</v>
      </c>
      <c r="B2057" s="1" t="s">
        <v>1483</v>
      </c>
      <c r="D2057" s="1" t="s">
        <v>26</v>
      </c>
      <c r="E2057" s="1">
        <v>1</v>
      </c>
      <c r="F2057" s="1">
        <v>4</v>
      </c>
      <c r="G2057" s="1">
        <v>5</v>
      </c>
      <c r="H2057" s="1" t="s">
        <v>3932</v>
      </c>
      <c r="I2057" s="1" t="s">
        <v>28</v>
      </c>
      <c r="K2057" s="1">
        <v>46</v>
      </c>
      <c r="L2057" s="5" t="str">
        <f t="shared" si="1"/>
        <v>Mgr. Ľuboslav Kovalský (46 r.)</v>
      </c>
      <c r="M2057" t="str">
        <f t="shared" si="2"/>
        <v>Kovalský</v>
      </c>
      <c r="N2057" s="8"/>
    </row>
    <row r="2058" spans="1:14" ht="12.75" hidden="1">
      <c r="A2058" s="1" t="str">
        <f t="shared" si="0"/>
        <v>KežmarokPoslanec6</v>
      </c>
      <c r="B2058" s="1" t="s">
        <v>1483</v>
      </c>
      <c r="D2058" s="1" t="s">
        <v>26</v>
      </c>
      <c r="E2058" s="1">
        <v>1</v>
      </c>
      <c r="F2058" s="1">
        <v>4</v>
      </c>
      <c r="G2058" s="1">
        <v>6</v>
      </c>
      <c r="H2058" s="1" t="s">
        <v>3933</v>
      </c>
      <c r="I2058" s="1"/>
      <c r="K2058" s="1">
        <v>44</v>
      </c>
      <c r="L2058" s="5" t="str">
        <f t="shared" si="1"/>
        <v>Katarína Markovičová (44 r.)</v>
      </c>
      <c r="M2058" t="str">
        <f t="shared" si="2"/>
        <v>Markovičová</v>
      </c>
      <c r="N2058" s="8"/>
    </row>
    <row r="2059" spans="1:14" ht="12.75" hidden="1">
      <c r="A2059" s="1" t="str">
        <f t="shared" si="0"/>
        <v>KežmarokPoslanec7</v>
      </c>
      <c r="B2059" s="1" t="s">
        <v>1483</v>
      </c>
      <c r="D2059" s="1" t="s">
        <v>26</v>
      </c>
      <c r="E2059" s="1">
        <v>1</v>
      </c>
      <c r="F2059" s="1">
        <v>4</v>
      </c>
      <c r="G2059" s="1">
        <v>7</v>
      </c>
      <c r="H2059" s="1" t="s">
        <v>3934</v>
      </c>
      <c r="I2059" s="1" t="s">
        <v>48</v>
      </c>
      <c r="K2059" s="1">
        <v>38</v>
      </c>
      <c r="L2059" s="5" t="str">
        <f t="shared" si="1"/>
        <v>JUDr. Andrej Pataky (38 r.)</v>
      </c>
      <c r="M2059" t="str">
        <f t="shared" si="2"/>
        <v>Pataky</v>
      </c>
      <c r="N2059" s="8"/>
    </row>
    <row r="2060" spans="1:14" ht="12.75" hidden="1">
      <c r="A2060" s="1" t="str">
        <f t="shared" si="0"/>
        <v>KežmarokPoslanec8</v>
      </c>
      <c r="B2060" s="1" t="s">
        <v>1483</v>
      </c>
      <c r="D2060" s="1" t="s">
        <v>26</v>
      </c>
      <c r="E2060" s="1">
        <v>1</v>
      </c>
      <c r="F2060" s="1">
        <v>4</v>
      </c>
      <c r="G2060" s="1">
        <v>8</v>
      </c>
      <c r="H2060" s="1" t="s">
        <v>3923</v>
      </c>
      <c r="I2060" s="1" t="s">
        <v>21</v>
      </c>
      <c r="K2060" s="1">
        <v>41</v>
      </c>
      <c r="L2060" s="5" t="str">
        <f t="shared" si="1"/>
        <v>Ing. Zdena Patakyová (41 r.)</v>
      </c>
      <c r="M2060" t="str">
        <f t="shared" si="2"/>
        <v>Patakyová</v>
      </c>
      <c r="N2060" s="8"/>
    </row>
    <row r="2061" spans="1:14" ht="12.75" hidden="1">
      <c r="A2061" s="1" t="str">
        <f t="shared" si="0"/>
        <v>KežmarokPoslanec9</v>
      </c>
      <c r="B2061" s="1" t="s">
        <v>1483</v>
      </c>
      <c r="D2061" s="1" t="s">
        <v>26</v>
      </c>
      <c r="E2061" s="1">
        <v>1</v>
      </c>
      <c r="F2061" s="1">
        <v>4</v>
      </c>
      <c r="G2061" s="1">
        <v>9</v>
      </c>
      <c r="H2061" s="1" t="s">
        <v>3935</v>
      </c>
      <c r="I2061" s="1" t="s">
        <v>21</v>
      </c>
      <c r="K2061" s="1">
        <v>58</v>
      </c>
      <c r="L2061" s="5" t="str">
        <f t="shared" si="1"/>
        <v>Ing. Miroslav Perignáth (58 r.)</v>
      </c>
      <c r="M2061" t="str">
        <f t="shared" si="2"/>
        <v>Perignáth</v>
      </c>
      <c r="N2061" s="8"/>
    </row>
    <row r="2062" spans="1:14" ht="12.75" hidden="1">
      <c r="A2062" s="1" t="str">
        <f t="shared" si="0"/>
        <v>KežmarokPoslanec10</v>
      </c>
      <c r="B2062" s="1" t="s">
        <v>1483</v>
      </c>
      <c r="D2062" s="1" t="s">
        <v>26</v>
      </c>
      <c r="E2062" s="1">
        <v>1</v>
      </c>
      <c r="F2062" s="1">
        <v>4</v>
      </c>
      <c r="G2062" s="1">
        <v>10</v>
      </c>
      <c r="H2062" s="1" t="s">
        <v>3936</v>
      </c>
      <c r="I2062" s="1" t="s">
        <v>21</v>
      </c>
      <c r="K2062" s="1">
        <v>56</v>
      </c>
      <c r="L2062" s="5" t="str">
        <f t="shared" si="1"/>
        <v>Ing. Vladimír Škára (56 r.)</v>
      </c>
      <c r="M2062" t="str">
        <f t="shared" si="2"/>
        <v>Škára</v>
      </c>
      <c r="N2062" s="8"/>
    </row>
    <row r="2063" spans="1:14" ht="12.75" hidden="1">
      <c r="A2063" s="1" t="str">
        <f t="shared" si="0"/>
        <v>KežmarokPoslanec11</v>
      </c>
      <c r="B2063" s="1" t="s">
        <v>1483</v>
      </c>
      <c r="D2063" s="1" t="s">
        <v>26</v>
      </c>
      <c r="E2063" s="1">
        <v>1</v>
      </c>
      <c r="F2063" s="1">
        <v>4</v>
      </c>
      <c r="G2063" s="1">
        <v>11</v>
      </c>
      <c r="H2063" s="1" t="s">
        <v>3937</v>
      </c>
      <c r="I2063" s="1"/>
      <c r="K2063" s="1">
        <v>63</v>
      </c>
      <c r="L2063" s="5" t="str">
        <f t="shared" si="1"/>
        <v>Juraj Švedlár (63 r.)</v>
      </c>
      <c r="M2063" t="str">
        <f t="shared" si="2"/>
        <v>Švedlár</v>
      </c>
      <c r="N2063" s="8"/>
    </row>
    <row r="2064" spans="1:14" ht="12.75" hidden="1">
      <c r="A2064" s="1" t="str">
        <f t="shared" si="0"/>
        <v>KežmarokPoslanec12</v>
      </c>
      <c r="B2064" s="1" t="s">
        <v>1483</v>
      </c>
      <c r="D2064" s="1" t="s">
        <v>26</v>
      </c>
      <c r="E2064" s="1">
        <v>1</v>
      </c>
      <c r="F2064" s="1">
        <v>4</v>
      </c>
      <c r="G2064" s="1">
        <v>12</v>
      </c>
      <c r="H2064" s="1" t="s">
        <v>3938</v>
      </c>
      <c r="I2064" s="1"/>
      <c r="K2064" s="1">
        <v>44</v>
      </c>
      <c r="L2064" s="5" t="str">
        <f t="shared" si="1"/>
        <v>Milan Valenčík (44 r.)</v>
      </c>
      <c r="M2064" t="str">
        <f t="shared" si="2"/>
        <v>Valenčík</v>
      </c>
      <c r="N2064" s="8"/>
    </row>
    <row r="2065" spans="1:14" ht="12.75" hidden="1">
      <c r="A2065" s="1" t="str">
        <f t="shared" si="0"/>
        <v>KežmarokPoslanec13</v>
      </c>
      <c r="B2065" s="1" t="s">
        <v>1483</v>
      </c>
      <c r="D2065" s="1" t="s">
        <v>26</v>
      </c>
      <c r="E2065" s="1">
        <v>1</v>
      </c>
      <c r="F2065" s="1">
        <v>4</v>
      </c>
      <c r="G2065" s="1">
        <v>13</v>
      </c>
      <c r="H2065" s="1" t="s">
        <v>3939</v>
      </c>
      <c r="I2065" s="1" t="s">
        <v>41</v>
      </c>
      <c r="K2065" s="1">
        <v>28</v>
      </c>
      <c r="L2065" s="5" t="str">
        <f t="shared" si="1"/>
        <v>PhDr. Andrej Zreľak (28 r.)</v>
      </c>
      <c r="M2065" t="str">
        <f t="shared" si="2"/>
        <v>Zreľak</v>
      </c>
      <c r="N2065" s="8"/>
    </row>
    <row r="2066" spans="1:14" ht="12.75" hidden="1">
      <c r="A2066" s="1" t="str">
        <f t="shared" si="0"/>
        <v>KežmarokPoslanec1</v>
      </c>
      <c r="B2066" s="1" t="s">
        <v>1483</v>
      </c>
      <c r="D2066" s="1" t="s">
        <v>26</v>
      </c>
      <c r="E2066" s="1">
        <v>2</v>
      </c>
      <c r="F2066" s="1">
        <v>5</v>
      </c>
      <c r="G2066" s="1">
        <v>1</v>
      </c>
      <c r="H2066" s="1" t="s">
        <v>3940</v>
      </c>
      <c r="I2066" s="1" t="s">
        <v>41</v>
      </c>
      <c r="K2066" s="1">
        <v>74</v>
      </c>
      <c r="L2066" s="5" t="str">
        <f t="shared" si="1"/>
        <v>PhDr. Eleonóra Baráthová (74 r.)</v>
      </c>
      <c r="M2066" t="str">
        <f t="shared" si="2"/>
        <v>Baráthová</v>
      </c>
      <c r="N2066" s="8"/>
    </row>
    <row r="2067" spans="1:14" ht="12.75" hidden="1">
      <c r="A2067" s="1" t="str">
        <f t="shared" si="0"/>
        <v>KežmarokPoslanec2</v>
      </c>
      <c r="B2067" s="1" t="s">
        <v>1483</v>
      </c>
      <c r="D2067" s="1" t="s">
        <v>26</v>
      </c>
      <c r="E2067" s="1">
        <v>2</v>
      </c>
      <c r="F2067" s="1">
        <v>5</v>
      </c>
      <c r="G2067" s="1">
        <v>2</v>
      </c>
      <c r="H2067" s="1" t="s">
        <v>3941</v>
      </c>
      <c r="I2067" s="1" t="s">
        <v>21</v>
      </c>
      <c r="K2067" s="1">
        <v>59</v>
      </c>
      <c r="L2067" s="5" t="str">
        <f t="shared" si="1"/>
        <v>Ing. Janka Gantnerová (59 r.)</v>
      </c>
      <c r="M2067" t="str">
        <f t="shared" si="2"/>
        <v>Gantnerová</v>
      </c>
      <c r="N2067" s="8"/>
    </row>
    <row r="2068" spans="1:14" ht="12.75" hidden="1">
      <c r="A2068" s="1" t="str">
        <f t="shared" si="0"/>
        <v>KežmarokPoslanec3</v>
      </c>
      <c r="B2068" s="1" t="s">
        <v>1483</v>
      </c>
      <c r="D2068" s="1" t="s">
        <v>26</v>
      </c>
      <c r="E2068" s="1">
        <v>2</v>
      </c>
      <c r="F2068" s="1">
        <v>5</v>
      </c>
      <c r="G2068" s="1">
        <v>3</v>
      </c>
      <c r="H2068" s="1" t="s">
        <v>3942</v>
      </c>
      <c r="I2068" s="1" t="s">
        <v>21</v>
      </c>
      <c r="K2068" s="1">
        <v>46</v>
      </c>
      <c r="L2068" s="5" t="str">
        <f t="shared" si="1"/>
        <v>Ing. Karol Gurka (46 r.)</v>
      </c>
      <c r="M2068" t="str">
        <f t="shared" si="2"/>
        <v>Gurka</v>
      </c>
      <c r="N2068" s="8"/>
    </row>
    <row r="2069" spans="1:14" ht="12.75" hidden="1">
      <c r="A2069" s="1" t="str">
        <f t="shared" si="0"/>
        <v>KežmarokPoslanec4</v>
      </c>
      <c r="B2069" s="1" t="s">
        <v>1483</v>
      </c>
      <c r="D2069" s="1" t="s">
        <v>26</v>
      </c>
      <c r="E2069" s="1">
        <v>2</v>
      </c>
      <c r="F2069" s="1">
        <v>5</v>
      </c>
      <c r="G2069" s="1">
        <v>4</v>
      </c>
      <c r="H2069" s="1" t="s">
        <v>3943</v>
      </c>
      <c r="I2069" s="1"/>
      <c r="K2069" s="1">
        <v>52</v>
      </c>
      <c r="L2069" s="5" t="str">
        <f t="shared" si="1"/>
        <v>Ján Holova (52 r.)</v>
      </c>
      <c r="M2069" t="str">
        <f t="shared" si="2"/>
        <v>Holova</v>
      </c>
      <c r="N2069" s="8"/>
    </row>
    <row r="2070" spans="1:14" ht="12.75" hidden="1">
      <c r="A2070" s="1" t="str">
        <f t="shared" si="0"/>
        <v>KežmarokPoslanec5</v>
      </c>
      <c r="B2070" s="1" t="s">
        <v>1483</v>
      </c>
      <c r="D2070" s="1" t="s">
        <v>26</v>
      </c>
      <c r="E2070" s="1">
        <v>2</v>
      </c>
      <c r="F2070" s="1">
        <v>5</v>
      </c>
      <c r="G2070" s="1">
        <v>5</v>
      </c>
      <c r="H2070" s="1" t="s">
        <v>3944</v>
      </c>
      <c r="I2070" s="1" t="s">
        <v>21</v>
      </c>
      <c r="K2070" s="1">
        <v>40</v>
      </c>
      <c r="L2070" s="5" t="str">
        <f t="shared" si="1"/>
        <v>Ing. Pavol Kopecký (40 r.)</v>
      </c>
      <c r="M2070" t="str">
        <f t="shared" si="2"/>
        <v>Kopecký</v>
      </c>
      <c r="N2070" s="8"/>
    </row>
    <row r="2071" spans="1:14" ht="12.75" hidden="1">
      <c r="A2071" s="1" t="str">
        <f t="shared" si="0"/>
        <v>KežmarokPoslanec6</v>
      </c>
      <c r="B2071" s="1" t="s">
        <v>1483</v>
      </c>
      <c r="D2071" s="1" t="s">
        <v>26</v>
      </c>
      <c r="E2071" s="1">
        <v>2</v>
      </c>
      <c r="F2071" s="1">
        <v>5</v>
      </c>
      <c r="G2071" s="1">
        <v>6</v>
      </c>
      <c r="H2071" s="1" t="s">
        <v>3945</v>
      </c>
      <c r="I2071" s="1" t="s">
        <v>28</v>
      </c>
      <c r="K2071" s="1">
        <v>42</v>
      </c>
      <c r="L2071" s="5" t="str">
        <f t="shared" si="1"/>
        <v>Mgr. Jaroslav Maitner (42 r.)</v>
      </c>
      <c r="M2071" t="str">
        <f t="shared" si="2"/>
        <v>Maitner</v>
      </c>
      <c r="N2071" s="8"/>
    </row>
    <row r="2072" spans="1:14" ht="12.75" hidden="1">
      <c r="A2072" s="1" t="str">
        <f t="shared" si="0"/>
        <v>KežmarokPoslanec7</v>
      </c>
      <c r="B2072" s="1" t="s">
        <v>1483</v>
      </c>
      <c r="D2072" s="1" t="s">
        <v>26</v>
      </c>
      <c r="E2072" s="1">
        <v>2</v>
      </c>
      <c r="F2072" s="1">
        <v>5</v>
      </c>
      <c r="G2072" s="1">
        <v>7</v>
      </c>
      <c r="H2072" s="1" t="s">
        <v>3946</v>
      </c>
      <c r="I2072" s="1" t="s">
        <v>28</v>
      </c>
      <c r="K2072" s="1">
        <v>38</v>
      </c>
      <c r="L2072" s="5" t="str">
        <f t="shared" si="1"/>
        <v>Mgr. Miroslava Můncnerová (38 r.)</v>
      </c>
      <c r="M2072" t="str">
        <f t="shared" si="2"/>
        <v>Můncnerová</v>
      </c>
      <c r="N2072" s="8"/>
    </row>
    <row r="2073" spans="1:14" ht="12.75" hidden="1">
      <c r="A2073" s="1" t="str">
        <f t="shared" si="0"/>
        <v>KežmarokPoslanec8</v>
      </c>
      <c r="B2073" s="1" t="s">
        <v>1483</v>
      </c>
      <c r="D2073" s="1" t="s">
        <v>26</v>
      </c>
      <c r="E2073" s="1">
        <v>2</v>
      </c>
      <c r="F2073" s="1">
        <v>5</v>
      </c>
      <c r="G2073" s="1">
        <v>8</v>
      </c>
      <c r="H2073" s="1" t="s">
        <v>3947</v>
      </c>
      <c r="I2073" s="1"/>
      <c r="K2073" s="1">
        <v>42</v>
      </c>
      <c r="L2073" s="5" t="str">
        <f t="shared" si="1"/>
        <v>Martin Noga (42 r.)</v>
      </c>
      <c r="M2073" t="str">
        <f t="shared" si="2"/>
        <v>Noga</v>
      </c>
      <c r="N2073" s="8"/>
    </row>
    <row r="2074" spans="1:14" ht="12.75" hidden="1">
      <c r="A2074" s="1" t="str">
        <f t="shared" si="0"/>
        <v>KežmarokPoslanec9</v>
      </c>
      <c r="B2074" s="1" t="s">
        <v>1483</v>
      </c>
      <c r="D2074" s="1" t="s">
        <v>26</v>
      </c>
      <c r="E2074" s="1">
        <v>2</v>
      </c>
      <c r="F2074" s="1">
        <v>5</v>
      </c>
      <c r="G2074" s="1">
        <v>9</v>
      </c>
      <c r="H2074" s="1" t="s">
        <v>3948</v>
      </c>
      <c r="I2074" s="1" t="s">
        <v>41</v>
      </c>
      <c r="K2074" s="1">
        <v>62</v>
      </c>
      <c r="L2074" s="5" t="str">
        <f t="shared" si="1"/>
        <v>PhDr. Marta Sabolová (62 r.)</v>
      </c>
      <c r="M2074" t="str">
        <f t="shared" si="2"/>
        <v>Sabolová</v>
      </c>
      <c r="N2074" s="8"/>
    </row>
    <row r="2075" spans="1:14" ht="12.75" hidden="1">
      <c r="A2075" s="1" t="str">
        <f t="shared" si="0"/>
        <v>KežmarokPoslanec10</v>
      </c>
      <c r="B2075" s="1" t="s">
        <v>1483</v>
      </c>
      <c r="D2075" s="1" t="s">
        <v>26</v>
      </c>
      <c r="E2075" s="1">
        <v>2</v>
      </c>
      <c r="F2075" s="1">
        <v>5</v>
      </c>
      <c r="G2075" s="1">
        <v>10</v>
      </c>
      <c r="H2075" s="1" t="s">
        <v>3949</v>
      </c>
      <c r="I2075" s="1"/>
      <c r="K2075" s="1">
        <v>28</v>
      </c>
      <c r="L2075" s="5" t="str">
        <f t="shared" si="1"/>
        <v>Dominik Suchanovský (28 r.)</v>
      </c>
      <c r="M2075" t="str">
        <f t="shared" si="2"/>
        <v>Suchanovský</v>
      </c>
      <c r="N2075" s="8"/>
    </row>
    <row r="2076" spans="1:14" ht="12.75" hidden="1">
      <c r="A2076" s="1" t="str">
        <f t="shared" si="0"/>
        <v>KežmarokPoslanec11</v>
      </c>
      <c r="B2076" s="1" t="s">
        <v>1483</v>
      </c>
      <c r="D2076" s="1" t="s">
        <v>26</v>
      </c>
      <c r="E2076" s="1">
        <v>2</v>
      </c>
      <c r="F2076" s="1">
        <v>5</v>
      </c>
      <c r="G2076" s="1">
        <v>11</v>
      </c>
      <c r="H2076" s="1" t="s">
        <v>3950</v>
      </c>
      <c r="I2076" s="1" t="s">
        <v>90</v>
      </c>
      <c r="K2076" s="1">
        <v>47</v>
      </c>
      <c r="L2076" s="5" t="str">
        <f t="shared" si="1"/>
        <v>PaedDr. Jaroslav Vaľo (47 r.)</v>
      </c>
      <c r="M2076" t="str">
        <f t="shared" si="2"/>
        <v>Vaľo</v>
      </c>
      <c r="N2076" s="8"/>
    </row>
    <row r="2077" spans="1:14" ht="12.75" hidden="1">
      <c r="A2077" s="1" t="str">
        <f t="shared" si="0"/>
        <v>KežmarokPoslanec12</v>
      </c>
      <c r="B2077" s="1" t="s">
        <v>1483</v>
      </c>
      <c r="D2077" s="1" t="s">
        <v>26</v>
      </c>
      <c r="E2077" s="1">
        <v>2</v>
      </c>
      <c r="F2077" s="1">
        <v>5</v>
      </c>
      <c r="G2077" s="1">
        <v>12</v>
      </c>
      <c r="H2077" s="1" t="s">
        <v>3951</v>
      </c>
      <c r="I2077" s="1"/>
      <c r="K2077" s="1">
        <v>37</v>
      </c>
      <c r="L2077" s="5" t="str">
        <f t="shared" si="1"/>
        <v>Anton Volák (37 r.)</v>
      </c>
      <c r="M2077" t="str">
        <f t="shared" si="2"/>
        <v>Volák</v>
      </c>
      <c r="N2077" s="8"/>
    </row>
    <row r="2078" spans="1:14" ht="12.75" hidden="1">
      <c r="A2078" s="1" t="str">
        <f t="shared" si="0"/>
        <v>KežmarokPoslanec1</v>
      </c>
      <c r="B2078" s="1" t="s">
        <v>1483</v>
      </c>
      <c r="D2078" s="1" t="s">
        <v>26</v>
      </c>
      <c r="E2078" s="1">
        <v>3</v>
      </c>
      <c r="F2078" s="1">
        <v>6</v>
      </c>
      <c r="G2078" s="1">
        <v>1</v>
      </c>
      <c r="H2078" s="1" t="s">
        <v>3952</v>
      </c>
      <c r="I2078" s="1" t="s">
        <v>41</v>
      </c>
      <c r="K2078" s="1">
        <v>60</v>
      </c>
      <c r="L2078" s="5" t="str">
        <f t="shared" si="1"/>
        <v>PhDr. Milan Gacík (60 r.)</v>
      </c>
      <c r="M2078" t="str">
        <f t="shared" si="2"/>
        <v>Gacík</v>
      </c>
      <c r="N2078" s="8"/>
    </row>
    <row r="2079" spans="1:14" ht="12.75" hidden="1">
      <c r="A2079" s="1" t="str">
        <f t="shared" si="0"/>
        <v>KežmarokPoslanec2</v>
      </c>
      <c r="B2079" s="1" t="s">
        <v>1483</v>
      </c>
      <c r="D2079" s="1" t="s">
        <v>26</v>
      </c>
      <c r="E2079" s="1">
        <v>3</v>
      </c>
      <c r="F2079" s="1">
        <v>6</v>
      </c>
      <c r="G2079" s="1">
        <v>2</v>
      </c>
      <c r="H2079" s="1" t="s">
        <v>3953</v>
      </c>
      <c r="I2079" s="1" t="s">
        <v>21</v>
      </c>
      <c r="K2079" s="1">
        <v>64</v>
      </c>
      <c r="L2079" s="5" t="str">
        <f t="shared" si="1"/>
        <v>Ing. Veronika Havírová (64 r.)</v>
      </c>
      <c r="M2079" t="str">
        <f t="shared" si="2"/>
        <v>Havírová</v>
      </c>
      <c r="N2079" s="8"/>
    </row>
    <row r="2080" spans="1:14" ht="12.75" hidden="1">
      <c r="A2080" s="1" t="str">
        <f t="shared" si="0"/>
        <v>KežmarokPoslanec3</v>
      </c>
      <c r="B2080" s="1" t="s">
        <v>1483</v>
      </c>
      <c r="D2080" s="1" t="s">
        <v>26</v>
      </c>
      <c r="E2080" s="1">
        <v>3</v>
      </c>
      <c r="F2080" s="1">
        <v>6</v>
      </c>
      <c r="G2080" s="1">
        <v>3</v>
      </c>
      <c r="H2080" s="1" t="s">
        <v>3954</v>
      </c>
      <c r="I2080" s="1" t="s">
        <v>39</v>
      </c>
      <c r="K2080" s="1">
        <v>24</v>
      </c>
      <c r="L2080" s="5" t="str">
        <f t="shared" si="1"/>
        <v>Bc. Marek Hovaňák (24 r.)</v>
      </c>
      <c r="M2080" t="str">
        <f t="shared" si="2"/>
        <v>Hovaňák</v>
      </c>
      <c r="N2080" s="8"/>
    </row>
    <row r="2081" spans="1:14" ht="12.75" hidden="1">
      <c r="A2081" s="1" t="str">
        <f t="shared" si="0"/>
        <v>KežmarokPoslanec4</v>
      </c>
      <c r="B2081" s="1" t="s">
        <v>1483</v>
      </c>
      <c r="D2081" s="1" t="s">
        <v>26</v>
      </c>
      <c r="E2081" s="1">
        <v>3</v>
      </c>
      <c r="F2081" s="1">
        <v>6</v>
      </c>
      <c r="G2081" s="1">
        <v>4</v>
      </c>
      <c r="H2081" s="1" t="s">
        <v>3955</v>
      </c>
      <c r="I2081" s="1"/>
      <c r="K2081" s="1">
        <v>45</v>
      </c>
      <c r="L2081" s="5" t="str">
        <f t="shared" si="1"/>
        <v>Jozef Juhász (45 r.)</v>
      </c>
      <c r="M2081" t="str">
        <f t="shared" si="2"/>
        <v>Juhász</v>
      </c>
      <c r="N2081" s="8"/>
    </row>
    <row r="2082" spans="1:14" ht="12.75" hidden="1">
      <c r="A2082" s="1" t="str">
        <f t="shared" si="0"/>
        <v>KežmarokPoslanec5</v>
      </c>
      <c r="B2082" s="1" t="s">
        <v>1483</v>
      </c>
      <c r="D2082" s="1" t="s">
        <v>26</v>
      </c>
      <c r="E2082" s="1">
        <v>3</v>
      </c>
      <c r="F2082" s="1">
        <v>6</v>
      </c>
      <c r="G2082" s="1">
        <v>5</v>
      </c>
      <c r="H2082" s="1" t="s">
        <v>3956</v>
      </c>
      <c r="I2082" s="1" t="s">
        <v>185</v>
      </c>
      <c r="K2082" s="1">
        <v>55</v>
      </c>
      <c r="L2082" s="5" t="str">
        <f t="shared" si="1"/>
        <v>RNDr. Ivan Kotora (55 r.)</v>
      </c>
      <c r="M2082" t="str">
        <f t="shared" si="2"/>
        <v>Kotora</v>
      </c>
      <c r="N2082" s="8"/>
    </row>
    <row r="2083" spans="1:14" ht="12.75" hidden="1">
      <c r="A2083" s="1" t="str">
        <f t="shared" si="0"/>
        <v>KežmarokPoslanec6</v>
      </c>
      <c r="B2083" s="1" t="s">
        <v>1483</v>
      </c>
      <c r="D2083" s="1" t="s">
        <v>26</v>
      </c>
      <c r="E2083" s="1">
        <v>3</v>
      </c>
      <c r="F2083" s="1">
        <v>6</v>
      </c>
      <c r="G2083" s="1">
        <v>6</v>
      </c>
      <c r="H2083" s="1" t="s">
        <v>3957</v>
      </c>
      <c r="I2083" s="1" t="s">
        <v>28</v>
      </c>
      <c r="K2083" s="1">
        <v>56</v>
      </c>
      <c r="L2083" s="5" t="str">
        <f t="shared" si="1"/>
        <v>Mgr. Jozef Kuboši (56 r.)</v>
      </c>
      <c r="M2083" t="str">
        <f t="shared" si="2"/>
        <v>Kuboši</v>
      </c>
      <c r="N2083" s="8"/>
    </row>
    <row r="2084" spans="1:14" ht="12.75" hidden="1">
      <c r="A2084" s="1" t="str">
        <f t="shared" si="0"/>
        <v>KežmarokPoslanec7</v>
      </c>
      <c r="B2084" s="1" t="s">
        <v>1483</v>
      </c>
      <c r="D2084" s="1" t="s">
        <v>26</v>
      </c>
      <c r="E2084" s="1">
        <v>3</v>
      </c>
      <c r="F2084" s="1">
        <v>6</v>
      </c>
      <c r="G2084" s="1">
        <v>7</v>
      </c>
      <c r="H2084" s="1" t="s">
        <v>3958</v>
      </c>
      <c r="I2084" s="1" t="s">
        <v>21</v>
      </c>
      <c r="K2084" s="1">
        <v>59</v>
      </c>
      <c r="L2084" s="5" t="str">
        <f t="shared" si="1"/>
        <v>Ing. Eleonóra Levická (59 r.)</v>
      </c>
      <c r="M2084" t="str">
        <f t="shared" si="2"/>
        <v>Levická</v>
      </c>
      <c r="N2084" s="8"/>
    </row>
    <row r="2085" spans="1:14" ht="12.75" hidden="1">
      <c r="A2085" s="1" t="str">
        <f t="shared" si="0"/>
        <v>KežmarokPoslanec8</v>
      </c>
      <c r="B2085" s="1" t="s">
        <v>1483</v>
      </c>
      <c r="D2085" s="1" t="s">
        <v>26</v>
      </c>
      <c r="E2085" s="1">
        <v>3</v>
      </c>
      <c r="F2085" s="1">
        <v>6</v>
      </c>
      <c r="G2085" s="1">
        <v>8</v>
      </c>
      <c r="H2085" s="1" t="s">
        <v>3959</v>
      </c>
      <c r="I2085" s="1" t="s">
        <v>39</v>
      </c>
      <c r="K2085" s="1">
        <v>36</v>
      </c>
      <c r="L2085" s="5" t="str">
        <f t="shared" si="1"/>
        <v>Bc. Zuzana Luptáková (36 r.)</v>
      </c>
      <c r="M2085" t="str">
        <f t="shared" si="2"/>
        <v>Luptáková</v>
      </c>
      <c r="N2085" s="8"/>
    </row>
    <row r="2086" spans="1:14" ht="12.75" hidden="1">
      <c r="A2086" s="1" t="str">
        <f t="shared" si="0"/>
        <v>KežmarokPoslanec9</v>
      </c>
      <c r="B2086" s="1" t="s">
        <v>1483</v>
      </c>
      <c r="D2086" s="1" t="s">
        <v>26</v>
      </c>
      <c r="E2086" s="1">
        <v>3</v>
      </c>
      <c r="F2086" s="1">
        <v>6</v>
      </c>
      <c r="G2086" s="1">
        <v>9</v>
      </c>
      <c r="H2086" s="1" t="s">
        <v>3960</v>
      </c>
      <c r="I2086" s="1" t="s">
        <v>28</v>
      </c>
      <c r="K2086" s="1">
        <v>37</v>
      </c>
      <c r="L2086" s="5" t="str">
        <f t="shared" si="1"/>
        <v>Mgr. Jana Majorová Garstková (37 r.)</v>
      </c>
      <c r="M2086" t="str">
        <f t="shared" si="2"/>
        <v>Majorová Garstková</v>
      </c>
      <c r="N2086" s="8"/>
    </row>
    <row r="2087" spans="1:14" ht="12.75" hidden="1">
      <c r="A2087" s="1" t="str">
        <f t="shared" si="0"/>
        <v>KežmarokPoslanec10</v>
      </c>
      <c r="B2087" s="1" t="s">
        <v>1483</v>
      </c>
      <c r="D2087" s="1" t="s">
        <v>26</v>
      </c>
      <c r="E2087" s="1">
        <v>3</v>
      </c>
      <c r="F2087" s="1">
        <v>6</v>
      </c>
      <c r="G2087" s="1">
        <v>10</v>
      </c>
      <c r="H2087" s="1" t="s">
        <v>3961</v>
      </c>
      <c r="I2087" s="1" t="s">
        <v>203</v>
      </c>
      <c r="K2087" s="1">
        <v>35</v>
      </c>
      <c r="L2087" s="5" t="str">
        <f t="shared" si="1"/>
        <v>Mgr. Bc. Jozef Matia (35 r.)</v>
      </c>
      <c r="M2087" t="str">
        <f t="shared" si="2"/>
        <v>Matia</v>
      </c>
      <c r="N2087" s="8"/>
    </row>
    <row r="2088" spans="1:14" ht="12.75" hidden="1">
      <c r="A2088" s="1" t="str">
        <f t="shared" si="0"/>
        <v>KežmarokPoslanec11</v>
      </c>
      <c r="B2088" s="1" t="s">
        <v>1483</v>
      </c>
      <c r="D2088" s="1" t="s">
        <v>26</v>
      </c>
      <c r="E2088" s="1">
        <v>3</v>
      </c>
      <c r="F2088" s="1">
        <v>6</v>
      </c>
      <c r="G2088" s="1">
        <v>11</v>
      </c>
      <c r="H2088" s="1" t="s">
        <v>3962</v>
      </c>
      <c r="I2088" s="1" t="s">
        <v>28</v>
      </c>
      <c r="K2088" s="1">
        <v>48</v>
      </c>
      <c r="L2088" s="5" t="str">
        <f t="shared" si="1"/>
        <v>Mgr. Iveta Pavlíková (48 r.)</v>
      </c>
      <c r="M2088" t="str">
        <f t="shared" si="2"/>
        <v>Pavlíková</v>
      </c>
      <c r="N2088" s="8"/>
    </row>
    <row r="2089" spans="1:14" ht="12.75" hidden="1">
      <c r="A2089" s="1" t="str">
        <f t="shared" si="0"/>
        <v>KežmarokPoslanec12</v>
      </c>
      <c r="B2089" s="1" t="s">
        <v>1483</v>
      </c>
      <c r="D2089" s="1" t="s">
        <v>26</v>
      </c>
      <c r="E2089" s="1">
        <v>3</v>
      </c>
      <c r="F2089" s="1">
        <v>6</v>
      </c>
      <c r="G2089" s="1">
        <v>12</v>
      </c>
      <c r="H2089" s="1" t="s">
        <v>3963</v>
      </c>
      <c r="I2089" s="1" t="s">
        <v>21</v>
      </c>
      <c r="K2089" s="1">
        <v>32</v>
      </c>
      <c r="L2089" s="5" t="str">
        <f t="shared" si="1"/>
        <v>Ing. Matúš Polák (32 r.)</v>
      </c>
      <c r="M2089" t="str">
        <f t="shared" si="2"/>
        <v>Polák</v>
      </c>
      <c r="N2089" s="8"/>
    </row>
    <row r="2090" spans="1:14" ht="12.75" hidden="1">
      <c r="A2090" s="1" t="str">
        <f t="shared" si="0"/>
        <v>KežmarokPoslanec13</v>
      </c>
      <c r="B2090" s="1" t="s">
        <v>1483</v>
      </c>
      <c r="D2090" s="1" t="s">
        <v>26</v>
      </c>
      <c r="E2090" s="1">
        <v>3</v>
      </c>
      <c r="F2090" s="1">
        <v>6</v>
      </c>
      <c r="G2090" s="1">
        <v>13</v>
      </c>
      <c r="H2090" s="1" t="s">
        <v>3964</v>
      </c>
      <c r="I2090" s="1"/>
      <c r="K2090" s="1">
        <v>42</v>
      </c>
      <c r="L2090" s="5" t="str">
        <f t="shared" si="1"/>
        <v>Richard Rožár (42 r.)</v>
      </c>
      <c r="M2090" t="str">
        <f t="shared" si="2"/>
        <v>Rožár</v>
      </c>
      <c r="N2090" s="8"/>
    </row>
    <row r="2091" spans="1:14" ht="12.75" hidden="1">
      <c r="A2091" s="1" t="str">
        <f t="shared" si="0"/>
        <v>KežmarokPoslanec14</v>
      </c>
      <c r="B2091" s="1" t="s">
        <v>1483</v>
      </c>
      <c r="D2091" s="1" t="s">
        <v>26</v>
      </c>
      <c r="E2091" s="1">
        <v>3</v>
      </c>
      <c r="F2091" s="1">
        <v>6</v>
      </c>
      <c r="G2091" s="1">
        <v>14</v>
      </c>
      <c r="H2091" s="1" t="s">
        <v>3965</v>
      </c>
      <c r="I2091" s="1" t="s">
        <v>28</v>
      </c>
      <c r="K2091" s="1">
        <v>34</v>
      </c>
      <c r="L2091" s="5" t="str">
        <f t="shared" si="1"/>
        <v>Mgr. Tomáš Šimoňák (34 r.)</v>
      </c>
      <c r="M2091" t="str">
        <f t="shared" si="2"/>
        <v>Šimoňák</v>
      </c>
      <c r="N2091" s="8"/>
    </row>
    <row r="2092" spans="1:14" ht="12.75" hidden="1">
      <c r="A2092" s="1" t="str">
        <f t="shared" si="0"/>
        <v>KežmarokPoslanec15</v>
      </c>
      <c r="B2092" s="1" t="s">
        <v>1483</v>
      </c>
      <c r="D2092" s="1" t="s">
        <v>26</v>
      </c>
      <c r="E2092" s="1">
        <v>3</v>
      </c>
      <c r="F2092" s="1">
        <v>6</v>
      </c>
      <c r="G2092" s="1">
        <v>15</v>
      </c>
      <c r="H2092" s="1" t="s">
        <v>3966</v>
      </c>
      <c r="I2092" s="1" t="s">
        <v>21</v>
      </c>
      <c r="K2092" s="1">
        <v>50</v>
      </c>
      <c r="L2092" s="5" t="str">
        <f t="shared" si="1"/>
        <v>Ing. Vojtech Wagner (50 r.)</v>
      </c>
      <c r="M2092" t="str">
        <f t="shared" si="2"/>
        <v>Wagner</v>
      </c>
      <c r="N2092" s="8"/>
    </row>
    <row r="2093" spans="1:14" ht="12.75" hidden="1">
      <c r="A2093" s="1" t="str">
        <f t="shared" si="0"/>
        <v>KošicePrimátor1</v>
      </c>
      <c r="B2093" s="1" t="s">
        <v>1485</v>
      </c>
      <c r="C2093" s="1" t="s">
        <v>3967</v>
      </c>
      <c r="D2093" s="1" t="s">
        <v>19</v>
      </c>
      <c r="E2093" s="1">
        <v>0</v>
      </c>
      <c r="F2093" s="1">
        <v>1</v>
      </c>
      <c r="G2093" s="1">
        <v>1</v>
      </c>
      <c r="H2093" s="1" t="s">
        <v>3968</v>
      </c>
      <c r="I2093" s="1" t="s">
        <v>82</v>
      </c>
      <c r="J2093" s="1" t="s">
        <v>42</v>
      </c>
      <c r="K2093" s="1">
        <v>42</v>
      </c>
      <c r="L2093" s="5" t="str">
        <f t="shared" si="1"/>
        <v>doc. PhDr. Alena Bašistová PhD. (42 r.)</v>
      </c>
      <c r="M2093" t="str">
        <f t="shared" si="2"/>
        <v>Bašistová</v>
      </c>
      <c r="N2093" s="8"/>
    </row>
    <row r="2094" spans="1:14" ht="12.75" hidden="1">
      <c r="A2094" s="1" t="str">
        <f t="shared" si="0"/>
        <v>KošicePrimátor2</v>
      </c>
      <c r="B2094" s="1" t="s">
        <v>1485</v>
      </c>
      <c r="C2094" s="1" t="s">
        <v>3967</v>
      </c>
      <c r="D2094" s="1" t="s">
        <v>19</v>
      </c>
      <c r="E2094" s="1">
        <v>0</v>
      </c>
      <c r="F2094" s="1">
        <v>1</v>
      </c>
      <c r="G2094" s="1">
        <v>2</v>
      </c>
      <c r="H2094" s="1" t="s">
        <v>3969</v>
      </c>
      <c r="I2094" s="1" t="s">
        <v>21</v>
      </c>
      <c r="K2094" s="1">
        <v>56</v>
      </c>
      <c r="L2094" s="5" t="str">
        <f t="shared" si="1"/>
        <v>Ing. Ján Dečo (56 r.)</v>
      </c>
      <c r="M2094" t="str">
        <f t="shared" si="2"/>
        <v>Dečo</v>
      </c>
      <c r="N2094" s="8"/>
    </row>
    <row r="2095" spans="1:14" ht="12.75" hidden="1">
      <c r="A2095" s="1" t="str">
        <f t="shared" si="0"/>
        <v>KošicePrimátor3</v>
      </c>
      <c r="B2095" s="1" t="s">
        <v>1485</v>
      </c>
      <c r="C2095" s="1" t="s">
        <v>3967</v>
      </c>
      <c r="D2095" s="1" t="s">
        <v>19</v>
      </c>
      <c r="E2095" s="1">
        <v>0</v>
      </c>
      <c r="F2095" s="1">
        <v>1</v>
      </c>
      <c r="G2095" s="1">
        <v>3</v>
      </c>
      <c r="H2095" s="1" t="s">
        <v>3970</v>
      </c>
      <c r="I2095" s="1" t="s">
        <v>3971</v>
      </c>
      <c r="K2095" s="1">
        <v>67</v>
      </c>
      <c r="L2095" s="5" t="str">
        <f t="shared" si="1"/>
        <v>RNDr. Ing. Jaroslav Džunko (67 r.)</v>
      </c>
      <c r="M2095" t="str">
        <f t="shared" si="2"/>
        <v>Džunko</v>
      </c>
      <c r="N2095" s="8"/>
    </row>
    <row r="2096" spans="1:14" ht="12.75" hidden="1">
      <c r="A2096" s="1" t="str">
        <f t="shared" si="0"/>
        <v>KošicePrimátor4</v>
      </c>
      <c r="B2096" s="1" t="s">
        <v>1485</v>
      </c>
      <c r="C2096" s="1" t="s">
        <v>3967</v>
      </c>
      <c r="D2096" s="1" t="s">
        <v>19</v>
      </c>
      <c r="E2096" s="1">
        <v>0</v>
      </c>
      <c r="F2096" s="1">
        <v>1</v>
      </c>
      <c r="G2096" s="1">
        <v>4</v>
      </c>
      <c r="H2096" s="1" t="s">
        <v>3972</v>
      </c>
      <c r="I2096" s="1" t="s">
        <v>21</v>
      </c>
      <c r="K2096" s="1">
        <v>52</v>
      </c>
      <c r="L2096" s="5" t="str">
        <f t="shared" si="1"/>
        <v>Ing. Richard Havrilla (52 r.)</v>
      </c>
      <c r="M2096" t="str">
        <f t="shared" si="2"/>
        <v>Havrilla</v>
      </c>
      <c r="N2096" s="8"/>
    </row>
    <row r="2097" spans="1:14" ht="12.75" hidden="1">
      <c r="A2097" s="1" t="str">
        <f t="shared" si="0"/>
        <v>KošicePrimátor5</v>
      </c>
      <c r="B2097" s="1" t="s">
        <v>1485</v>
      </c>
      <c r="C2097" s="1" t="s">
        <v>3967</v>
      </c>
      <c r="D2097" s="1" t="s">
        <v>19</v>
      </c>
      <c r="E2097" s="1">
        <v>0</v>
      </c>
      <c r="F2097" s="1">
        <v>1</v>
      </c>
      <c r="G2097" s="1">
        <v>5</v>
      </c>
      <c r="H2097" s="1" t="s">
        <v>3973</v>
      </c>
      <c r="I2097" s="1" t="s">
        <v>23</v>
      </c>
      <c r="K2097" s="1">
        <v>63</v>
      </c>
      <c r="L2097" s="5" t="str">
        <f t="shared" si="1"/>
        <v>MUDr. Štefan Horváth (63 r.)</v>
      </c>
      <c r="M2097" t="str">
        <f t="shared" si="2"/>
        <v>Horváth</v>
      </c>
      <c r="N2097" s="8"/>
    </row>
    <row r="2098" spans="1:14" ht="12.75" hidden="1">
      <c r="A2098" s="1" t="str">
        <f t="shared" si="0"/>
        <v>KošicePrimátor6</v>
      </c>
      <c r="B2098" s="1" t="s">
        <v>1485</v>
      </c>
      <c r="C2098" s="1" t="s">
        <v>3967</v>
      </c>
      <c r="D2098" s="1" t="s">
        <v>19</v>
      </c>
      <c r="E2098" s="1">
        <v>0</v>
      </c>
      <c r="F2098" s="1">
        <v>1</v>
      </c>
      <c r="G2098" s="1">
        <v>6</v>
      </c>
      <c r="H2098" s="1" t="s">
        <v>3974</v>
      </c>
      <c r="I2098" s="1"/>
      <c r="K2098" s="1">
        <v>55</v>
      </c>
      <c r="L2098" s="5" t="str">
        <f t="shared" si="1"/>
        <v>Džemal Kodrazi (55 r.)</v>
      </c>
      <c r="M2098" t="str">
        <f t="shared" si="2"/>
        <v>Kodrazi</v>
      </c>
      <c r="N2098" s="8"/>
    </row>
    <row r="2099" spans="1:14" ht="12.75" hidden="1">
      <c r="A2099" s="1" t="str">
        <f t="shared" si="0"/>
        <v>KošicePrimátor7</v>
      </c>
      <c r="B2099" s="1" t="s">
        <v>1485</v>
      </c>
      <c r="C2099" s="1" t="s">
        <v>3967</v>
      </c>
      <c r="D2099" s="1" t="s">
        <v>19</v>
      </c>
      <c r="E2099" s="1">
        <v>0</v>
      </c>
      <c r="F2099" s="1">
        <v>1</v>
      </c>
      <c r="G2099" s="1">
        <v>7</v>
      </c>
      <c r="H2099" s="1" t="s">
        <v>3975</v>
      </c>
      <c r="I2099" s="1" t="s">
        <v>21</v>
      </c>
      <c r="K2099" s="1">
        <v>38</v>
      </c>
      <c r="L2099" s="5" t="str">
        <f t="shared" si="1"/>
        <v>Ing. Milan Lesňák (38 r.)</v>
      </c>
      <c r="M2099" t="str">
        <f t="shared" si="2"/>
        <v>Lesňák</v>
      </c>
      <c r="N2099" s="8"/>
    </row>
    <row r="2100" spans="1:14" ht="12.75" hidden="1">
      <c r="A2100" s="1" t="str">
        <f t="shared" si="0"/>
        <v>KošicePrimátor8</v>
      </c>
      <c r="B2100" s="1" t="s">
        <v>1485</v>
      </c>
      <c r="C2100" s="1" t="s">
        <v>3967</v>
      </c>
      <c r="D2100" s="1" t="s">
        <v>19</v>
      </c>
      <c r="E2100" s="1">
        <v>0</v>
      </c>
      <c r="F2100" s="1">
        <v>1</v>
      </c>
      <c r="G2100" s="1">
        <v>8</v>
      </c>
      <c r="H2100" s="1" t="s">
        <v>3976</v>
      </c>
      <c r="I2100" s="1" t="s">
        <v>23</v>
      </c>
      <c r="J2100" s="1" t="s">
        <v>330</v>
      </c>
      <c r="K2100" s="1">
        <v>45</v>
      </c>
      <c r="L2100" s="5" t="str">
        <f t="shared" si="1"/>
        <v>MUDr. Viliam Novotný MPH (45 r.)</v>
      </c>
      <c r="M2100" t="str">
        <f t="shared" si="2"/>
        <v>Novotný</v>
      </c>
      <c r="N2100" s="8"/>
    </row>
    <row r="2101" spans="1:14" ht="12.75" hidden="1">
      <c r="A2101" s="1" t="str">
        <f t="shared" si="0"/>
        <v>KošicePrimátor9</v>
      </c>
      <c r="B2101" s="1" t="s">
        <v>1485</v>
      </c>
      <c r="C2101" s="1" t="s">
        <v>3967</v>
      </c>
      <c r="D2101" s="1" t="s">
        <v>19</v>
      </c>
      <c r="E2101" s="1">
        <v>0</v>
      </c>
      <c r="F2101" s="1">
        <v>1</v>
      </c>
      <c r="G2101" s="1">
        <v>9</v>
      </c>
      <c r="H2101" s="1" t="s">
        <v>3977</v>
      </c>
      <c r="I2101" s="1" t="s">
        <v>48</v>
      </c>
      <c r="K2101" s="1">
        <v>45</v>
      </c>
      <c r="L2101" s="5" t="str">
        <f t="shared" si="1"/>
        <v>JUDr. Martin Petruško (45 r.)</v>
      </c>
      <c r="M2101" t="str">
        <f t="shared" si="2"/>
        <v>Petruško</v>
      </c>
      <c r="N2101" s="8"/>
    </row>
    <row r="2102" spans="1:14" ht="12.75" hidden="1">
      <c r="A2102" s="1" t="str">
        <f t="shared" si="0"/>
        <v>KošicePrimátor10</v>
      </c>
      <c r="B2102" s="1" t="s">
        <v>1485</v>
      </c>
      <c r="C2102" s="1" t="s">
        <v>3967</v>
      </c>
      <c r="D2102" s="1" t="s">
        <v>19</v>
      </c>
      <c r="E2102" s="1">
        <v>0</v>
      </c>
      <c r="F2102" s="1">
        <v>1</v>
      </c>
      <c r="G2102" s="1">
        <v>10</v>
      </c>
      <c r="H2102" s="1" t="s">
        <v>3978</v>
      </c>
      <c r="I2102" s="1" t="s">
        <v>21</v>
      </c>
      <c r="K2102" s="1">
        <v>41</v>
      </c>
      <c r="L2102" s="5" t="str">
        <f t="shared" si="1"/>
        <v>Ing. Jaroslav Polaček (41 r.)</v>
      </c>
      <c r="M2102" t="str">
        <f t="shared" si="2"/>
        <v>Polaček</v>
      </c>
      <c r="N2102" s="8"/>
    </row>
    <row r="2103" spans="1:14" ht="12.75" hidden="1">
      <c r="A2103" s="1" t="str">
        <f t="shared" si="0"/>
        <v>KošicePrimátor11</v>
      </c>
      <c r="B2103" s="1" t="s">
        <v>1485</v>
      </c>
      <c r="C2103" s="1" t="s">
        <v>3967</v>
      </c>
      <c r="D2103" s="1" t="s">
        <v>19</v>
      </c>
      <c r="E2103" s="1">
        <v>0</v>
      </c>
      <c r="F2103" s="1">
        <v>1</v>
      </c>
      <c r="G2103" s="1">
        <v>11</v>
      </c>
      <c r="H2103" s="1" t="s">
        <v>3979</v>
      </c>
      <c r="I2103" s="1"/>
      <c r="K2103" s="1">
        <v>43</v>
      </c>
      <c r="L2103" s="5" t="str">
        <f t="shared" si="1"/>
        <v>Miroslav Špak (43 r.)</v>
      </c>
      <c r="M2103" t="str">
        <f t="shared" si="2"/>
        <v>Špak</v>
      </c>
      <c r="N2103" s="8"/>
    </row>
    <row r="2104" spans="1:14" ht="12.75" hidden="1">
      <c r="A2104" s="1" t="str">
        <f t="shared" si="0"/>
        <v>KošicePrimátor12</v>
      </c>
      <c r="B2104" s="1" t="s">
        <v>1485</v>
      </c>
      <c r="C2104" s="1" t="s">
        <v>3967</v>
      </c>
      <c r="D2104" s="1" t="s">
        <v>19</v>
      </c>
      <c r="E2104" s="1">
        <v>0</v>
      </c>
      <c r="F2104" s="1">
        <v>1</v>
      </c>
      <c r="G2104" s="1">
        <v>12</v>
      </c>
      <c r="H2104" s="1" t="s">
        <v>3980</v>
      </c>
      <c r="I2104" s="1"/>
      <c r="K2104" s="1">
        <v>60</v>
      </c>
      <c r="L2104" s="5" t="str">
        <f t="shared" si="1"/>
        <v>Ján Struk (60 r.)</v>
      </c>
      <c r="M2104" t="str">
        <f t="shared" si="2"/>
        <v>Struk</v>
      </c>
      <c r="N2104" s="8"/>
    </row>
    <row r="2105" spans="1:14" ht="12.75" hidden="1">
      <c r="A2105" s="1" t="str">
        <f t="shared" si="0"/>
        <v>KošicePrimátor13</v>
      </c>
      <c r="B2105" s="1" t="s">
        <v>1485</v>
      </c>
      <c r="C2105" s="1" t="s">
        <v>3967</v>
      </c>
      <c r="D2105" s="1" t="s">
        <v>19</v>
      </c>
      <c r="E2105" s="1">
        <v>0</v>
      </c>
      <c r="F2105" s="1">
        <v>1</v>
      </c>
      <c r="G2105" s="1">
        <v>13</v>
      </c>
      <c r="H2105" s="1" t="s">
        <v>3981</v>
      </c>
      <c r="I2105" s="1" t="s">
        <v>28</v>
      </c>
      <c r="K2105" s="1">
        <v>56</v>
      </c>
      <c r="L2105" s="5" t="str">
        <f t="shared" si="1"/>
        <v>Mgr. Vladimír Vágási (56 r.)</v>
      </c>
      <c r="M2105" t="str">
        <f t="shared" si="2"/>
        <v>Vágási</v>
      </c>
      <c r="N2105" s="8"/>
    </row>
    <row r="2106" spans="1:14" ht="12.75" hidden="1">
      <c r="A2106" s="1" t="str">
        <f t="shared" si="0"/>
        <v>KošicePoslanec1</v>
      </c>
      <c r="B2106" s="1" t="s">
        <v>1485</v>
      </c>
      <c r="C2106" s="1" t="s">
        <v>3967</v>
      </c>
      <c r="D2106" s="1" t="s">
        <v>26</v>
      </c>
      <c r="E2106" s="1">
        <v>1</v>
      </c>
      <c r="F2106" s="1">
        <v>4</v>
      </c>
      <c r="G2106" s="1">
        <v>1</v>
      </c>
      <c r="H2106" s="1" t="s">
        <v>3982</v>
      </c>
      <c r="I2106" s="1" t="s">
        <v>48</v>
      </c>
      <c r="K2106" s="1">
        <v>40</v>
      </c>
      <c r="L2106" s="5" t="str">
        <f t="shared" si="1"/>
        <v>JUDr. Martin Balčík (40 r.)</v>
      </c>
      <c r="M2106" t="str">
        <f t="shared" si="2"/>
        <v>Balčík</v>
      </c>
      <c r="N2106" s="8"/>
    </row>
    <row r="2107" spans="1:14" ht="12.75" hidden="1">
      <c r="A2107" s="1" t="str">
        <f t="shared" si="0"/>
        <v>KošicePoslanec2</v>
      </c>
      <c r="B2107" s="1" t="s">
        <v>1485</v>
      </c>
      <c r="C2107" s="1" t="s">
        <v>3967</v>
      </c>
      <c r="D2107" s="1" t="s">
        <v>26</v>
      </c>
      <c r="E2107" s="1">
        <v>1</v>
      </c>
      <c r="F2107" s="1">
        <v>4</v>
      </c>
      <c r="G2107" s="1">
        <v>2</v>
      </c>
      <c r="H2107" s="1" t="s">
        <v>3983</v>
      </c>
      <c r="I2107" s="1" t="s">
        <v>21</v>
      </c>
      <c r="K2107" s="1">
        <v>54</v>
      </c>
      <c r="L2107" s="5" t="str">
        <f t="shared" si="1"/>
        <v>Ing. Milan Baraník (54 r.)</v>
      </c>
      <c r="M2107" t="str">
        <f t="shared" si="2"/>
        <v>Baraník</v>
      </c>
      <c r="N2107" s="8"/>
    </row>
    <row r="2108" spans="1:14" ht="12.75" hidden="1">
      <c r="A2108" s="1" t="str">
        <f t="shared" si="0"/>
        <v>KošicePoslanec3</v>
      </c>
      <c r="B2108" s="1" t="s">
        <v>1485</v>
      </c>
      <c r="C2108" s="1" t="s">
        <v>3967</v>
      </c>
      <c r="D2108" s="1" t="s">
        <v>26</v>
      </c>
      <c r="E2108" s="1">
        <v>1</v>
      </c>
      <c r="F2108" s="1">
        <v>4</v>
      </c>
      <c r="G2108" s="1">
        <v>3</v>
      </c>
      <c r="H2108" s="1" t="s">
        <v>3984</v>
      </c>
      <c r="I2108" s="1" t="s">
        <v>120</v>
      </c>
      <c r="J2108" s="1" t="s">
        <v>83</v>
      </c>
      <c r="K2108" s="1">
        <v>46</v>
      </c>
      <c r="L2108" s="5" t="str">
        <f t="shared" si="1"/>
        <v>doc. Ing. Peter Blišťan PhD. MBA (46 r.)</v>
      </c>
      <c r="M2108" t="str">
        <f t="shared" si="2"/>
        <v>Blišťan</v>
      </c>
      <c r="N2108" s="8"/>
    </row>
    <row r="2109" spans="1:14" ht="12.75" hidden="1">
      <c r="A2109" s="1" t="str">
        <f t="shared" si="0"/>
        <v>KošicePoslanec4</v>
      </c>
      <c r="B2109" s="1" t="s">
        <v>1485</v>
      </c>
      <c r="C2109" s="1" t="s">
        <v>3967</v>
      </c>
      <c r="D2109" s="1" t="s">
        <v>26</v>
      </c>
      <c r="E2109" s="1">
        <v>1</v>
      </c>
      <c r="F2109" s="1">
        <v>4</v>
      </c>
      <c r="G2109" s="1">
        <v>4</v>
      </c>
      <c r="H2109" s="1" t="s">
        <v>3985</v>
      </c>
      <c r="I2109" s="1"/>
      <c r="K2109" s="1">
        <v>49</v>
      </c>
      <c r="L2109" s="5" t="str">
        <f t="shared" si="1"/>
        <v>Attila Boldi (49 r.)</v>
      </c>
      <c r="M2109" t="str">
        <f t="shared" si="2"/>
        <v>Boldi</v>
      </c>
      <c r="N2109" s="8"/>
    </row>
    <row r="2110" spans="1:14" ht="12.75" hidden="1">
      <c r="A2110" s="1" t="str">
        <f t="shared" si="0"/>
        <v>KošicePoslanec5</v>
      </c>
      <c r="B2110" s="1" t="s">
        <v>1485</v>
      </c>
      <c r="C2110" s="1" t="s">
        <v>3967</v>
      </c>
      <c r="D2110" s="1" t="s">
        <v>26</v>
      </c>
      <c r="E2110" s="1">
        <v>1</v>
      </c>
      <c r="F2110" s="1">
        <v>4</v>
      </c>
      <c r="G2110" s="1">
        <v>5</v>
      </c>
      <c r="H2110" s="1" t="s">
        <v>3986</v>
      </c>
      <c r="I2110" s="1" t="s">
        <v>21</v>
      </c>
      <c r="K2110" s="1">
        <v>33</v>
      </c>
      <c r="L2110" s="5" t="str">
        <f t="shared" si="1"/>
        <v>Ing. Marián Buvalič (33 r.)</v>
      </c>
      <c r="M2110" t="str">
        <f t="shared" si="2"/>
        <v>Buvalič</v>
      </c>
      <c r="N2110" s="8"/>
    </row>
    <row r="2111" spans="1:14" ht="12.75" hidden="1">
      <c r="A2111" s="1" t="str">
        <f t="shared" si="0"/>
        <v>KošicePoslanec6</v>
      </c>
      <c r="B2111" s="1" t="s">
        <v>1485</v>
      </c>
      <c r="C2111" s="1" t="s">
        <v>3967</v>
      </c>
      <c r="D2111" s="1" t="s">
        <v>26</v>
      </c>
      <c r="E2111" s="1">
        <v>1</v>
      </c>
      <c r="F2111" s="1">
        <v>4</v>
      </c>
      <c r="G2111" s="1">
        <v>6</v>
      </c>
      <c r="H2111" s="1" t="s">
        <v>3969</v>
      </c>
      <c r="I2111" s="1" t="s">
        <v>21</v>
      </c>
      <c r="K2111" s="1">
        <v>56</v>
      </c>
      <c r="L2111" s="5" t="str">
        <f t="shared" si="1"/>
        <v>Ing. Ján Dečo (56 r.)</v>
      </c>
      <c r="M2111" t="str">
        <f t="shared" si="2"/>
        <v>Dečo</v>
      </c>
      <c r="N2111" s="8"/>
    </row>
    <row r="2112" spans="1:14" ht="12.75" hidden="1">
      <c r="A2112" s="1" t="str">
        <f t="shared" si="0"/>
        <v>KošicePoslanec7</v>
      </c>
      <c r="B2112" s="1" t="s">
        <v>1485</v>
      </c>
      <c r="C2112" s="1" t="s">
        <v>3967</v>
      </c>
      <c r="D2112" s="1" t="s">
        <v>26</v>
      </c>
      <c r="E2112" s="1">
        <v>1</v>
      </c>
      <c r="F2112" s="1">
        <v>4</v>
      </c>
      <c r="G2112" s="1">
        <v>7</v>
      </c>
      <c r="H2112" s="1" t="s">
        <v>3987</v>
      </c>
      <c r="I2112" s="1" t="s">
        <v>21</v>
      </c>
      <c r="K2112" s="1">
        <v>52</v>
      </c>
      <c r="L2112" s="5" t="str">
        <f t="shared" si="1"/>
        <v>Ing. Jozef Filipko (52 r.)</v>
      </c>
      <c r="M2112" t="str">
        <f t="shared" si="2"/>
        <v>Filipko</v>
      </c>
      <c r="N2112" s="8"/>
    </row>
    <row r="2113" spans="1:14" ht="12.75" hidden="1">
      <c r="A2113" s="1" t="str">
        <f t="shared" si="0"/>
        <v>KošicePoslanec8</v>
      </c>
      <c r="B2113" s="1" t="s">
        <v>1485</v>
      </c>
      <c r="C2113" s="1" t="s">
        <v>3967</v>
      </c>
      <c r="D2113" s="1" t="s">
        <v>26</v>
      </c>
      <c r="E2113" s="1">
        <v>1</v>
      </c>
      <c r="F2113" s="1">
        <v>4</v>
      </c>
      <c r="G2113" s="1">
        <v>8</v>
      </c>
      <c r="H2113" s="1" t="s">
        <v>3988</v>
      </c>
      <c r="I2113" s="1"/>
      <c r="K2113" s="1">
        <v>49</v>
      </c>
      <c r="L2113" s="5" t="str">
        <f t="shared" si="1"/>
        <v>Marián Gaj (49 r.)</v>
      </c>
      <c r="M2113" t="str">
        <f t="shared" si="2"/>
        <v>Gaj</v>
      </c>
      <c r="N2113" s="8"/>
    </row>
    <row r="2114" spans="1:14" ht="12.75" hidden="1">
      <c r="A2114" s="1" t="str">
        <f t="shared" si="0"/>
        <v>KošicePoslanec9</v>
      </c>
      <c r="B2114" s="1" t="s">
        <v>1485</v>
      </c>
      <c r="C2114" s="1" t="s">
        <v>3967</v>
      </c>
      <c r="D2114" s="1" t="s">
        <v>26</v>
      </c>
      <c r="E2114" s="1">
        <v>1</v>
      </c>
      <c r="F2114" s="1">
        <v>4</v>
      </c>
      <c r="G2114" s="1">
        <v>9</v>
      </c>
      <c r="H2114" s="1" t="s">
        <v>3989</v>
      </c>
      <c r="I2114" s="1" t="s">
        <v>28</v>
      </c>
      <c r="K2114" s="1">
        <v>33</v>
      </c>
      <c r="L2114" s="5" t="str">
        <f t="shared" si="1"/>
        <v>Mgr. Marcel Gibóda (33 r.)</v>
      </c>
      <c r="M2114" t="str">
        <f t="shared" si="2"/>
        <v>Gibóda</v>
      </c>
      <c r="N2114" s="8"/>
    </row>
    <row r="2115" spans="1:14" ht="12.75" hidden="1">
      <c r="A2115" s="1" t="str">
        <f t="shared" si="0"/>
        <v>KošicePoslanec10</v>
      </c>
      <c r="B2115" s="1" t="s">
        <v>1485</v>
      </c>
      <c r="C2115" s="1" t="s">
        <v>3967</v>
      </c>
      <c r="D2115" s="1" t="s">
        <v>26</v>
      </c>
      <c r="E2115" s="1">
        <v>1</v>
      </c>
      <c r="F2115" s="1">
        <v>4</v>
      </c>
      <c r="G2115" s="1">
        <v>10</v>
      </c>
      <c r="H2115" s="1" t="s">
        <v>3990</v>
      </c>
      <c r="I2115" s="1"/>
      <c r="K2115" s="1">
        <v>69</v>
      </c>
      <c r="L2115" s="5" t="str">
        <f t="shared" si="1"/>
        <v>Jozef Horváth (69 r.)</v>
      </c>
      <c r="M2115" t="str">
        <f t="shared" si="2"/>
        <v>Horváth</v>
      </c>
      <c r="N2115" s="8"/>
    </row>
    <row r="2116" spans="1:14" ht="12.75" hidden="1">
      <c r="A2116" s="1" t="str">
        <f t="shared" si="0"/>
        <v>KošicePoslanec11</v>
      </c>
      <c r="B2116" s="1" t="s">
        <v>1485</v>
      </c>
      <c r="C2116" s="1" t="s">
        <v>3967</v>
      </c>
      <c r="D2116" s="1" t="s">
        <v>26</v>
      </c>
      <c r="E2116" s="1">
        <v>1</v>
      </c>
      <c r="F2116" s="1">
        <v>4</v>
      </c>
      <c r="G2116" s="1">
        <v>11</v>
      </c>
      <c r="H2116" s="1" t="s">
        <v>3973</v>
      </c>
      <c r="I2116" s="1" t="s">
        <v>23</v>
      </c>
      <c r="K2116" s="1">
        <v>63</v>
      </c>
      <c r="L2116" s="5" t="str">
        <f t="shared" si="1"/>
        <v>MUDr. Štefan Horváth (63 r.)</v>
      </c>
      <c r="M2116" t="str">
        <f t="shared" si="2"/>
        <v>Horváth</v>
      </c>
      <c r="N2116" s="8"/>
    </row>
    <row r="2117" spans="1:14" ht="12.75" hidden="1">
      <c r="A2117" s="1" t="str">
        <f t="shared" si="0"/>
        <v>KošicePoslanec12</v>
      </c>
      <c r="B2117" s="1" t="s">
        <v>1485</v>
      </c>
      <c r="C2117" s="1" t="s">
        <v>3967</v>
      </c>
      <c r="D2117" s="1" t="s">
        <v>26</v>
      </c>
      <c r="E2117" s="1">
        <v>1</v>
      </c>
      <c r="F2117" s="1">
        <v>4</v>
      </c>
      <c r="G2117" s="1">
        <v>12</v>
      </c>
      <c r="H2117" s="1" t="s">
        <v>3991</v>
      </c>
      <c r="I2117" s="1" t="s">
        <v>28</v>
      </c>
      <c r="K2117" s="1">
        <v>31</v>
      </c>
      <c r="L2117" s="5" t="str">
        <f t="shared" si="1"/>
        <v>Mgr. Pavol Ičo (31 r.)</v>
      </c>
      <c r="M2117" t="str">
        <f t="shared" si="2"/>
        <v>Ičo</v>
      </c>
      <c r="N2117" s="8"/>
    </row>
    <row r="2118" spans="1:14" ht="12.75" hidden="1">
      <c r="A2118" s="1" t="str">
        <f t="shared" si="0"/>
        <v>KošicePoslanec13</v>
      </c>
      <c r="B2118" s="1" t="s">
        <v>1485</v>
      </c>
      <c r="C2118" s="1" t="s">
        <v>3967</v>
      </c>
      <c r="D2118" s="1" t="s">
        <v>26</v>
      </c>
      <c r="E2118" s="1">
        <v>1</v>
      </c>
      <c r="F2118" s="1">
        <v>4</v>
      </c>
      <c r="G2118" s="1">
        <v>13</v>
      </c>
      <c r="H2118" s="1" t="s">
        <v>3992</v>
      </c>
      <c r="I2118" s="1" t="s">
        <v>1604</v>
      </c>
      <c r="K2118" s="1">
        <v>52</v>
      </c>
      <c r="L2118" s="5" t="str">
        <f t="shared" si="1"/>
        <v>MVDr. Dagmar Kažimírová (52 r.)</v>
      </c>
      <c r="M2118" t="str">
        <f t="shared" si="2"/>
        <v>Kažimírová</v>
      </c>
      <c r="N2118" s="8"/>
    </row>
    <row r="2119" spans="1:14" ht="12.75" hidden="1">
      <c r="A2119" s="1" t="str">
        <f t="shared" si="0"/>
        <v>KošicePoslanec14</v>
      </c>
      <c r="B2119" s="1" t="s">
        <v>1485</v>
      </c>
      <c r="C2119" s="1" t="s">
        <v>3967</v>
      </c>
      <c r="D2119" s="1" t="s">
        <v>26</v>
      </c>
      <c r="E2119" s="1">
        <v>1</v>
      </c>
      <c r="F2119" s="1">
        <v>4</v>
      </c>
      <c r="G2119" s="1">
        <v>14</v>
      </c>
      <c r="H2119" s="1" t="s">
        <v>3993</v>
      </c>
      <c r="I2119" s="1" t="s">
        <v>21</v>
      </c>
      <c r="K2119" s="1">
        <v>46</v>
      </c>
      <c r="L2119" s="5" t="str">
        <f t="shared" si="1"/>
        <v>Ing. Štefan Kertés (46 r.)</v>
      </c>
      <c r="M2119" t="str">
        <f t="shared" si="2"/>
        <v>Kertés</v>
      </c>
      <c r="N2119" s="8"/>
    </row>
    <row r="2120" spans="1:14" ht="12.75" hidden="1">
      <c r="A2120" s="1" t="str">
        <f t="shared" si="0"/>
        <v>KošicePoslanec15</v>
      </c>
      <c r="B2120" s="1" t="s">
        <v>1485</v>
      </c>
      <c r="C2120" s="1" t="s">
        <v>3967</v>
      </c>
      <c r="D2120" s="1" t="s">
        <v>26</v>
      </c>
      <c r="E2120" s="1">
        <v>1</v>
      </c>
      <c r="F2120" s="1">
        <v>4</v>
      </c>
      <c r="G2120" s="1">
        <v>15</v>
      </c>
      <c r="H2120" s="1" t="s">
        <v>3994</v>
      </c>
      <c r="I2120" s="1"/>
      <c r="K2120" s="1">
        <v>41</v>
      </c>
      <c r="L2120" s="5" t="str">
        <f t="shared" si="1"/>
        <v>Monika Kokošková (41 r.)</v>
      </c>
      <c r="M2120" t="str">
        <f t="shared" si="2"/>
        <v>Kokošková</v>
      </c>
      <c r="N2120" s="8"/>
    </row>
    <row r="2121" spans="1:14" ht="12.75" hidden="1">
      <c r="A2121" s="1" t="str">
        <f t="shared" si="0"/>
        <v>KošicePoslanec16</v>
      </c>
      <c r="B2121" s="1" t="s">
        <v>1485</v>
      </c>
      <c r="C2121" s="1" t="s">
        <v>3967</v>
      </c>
      <c r="D2121" s="1" t="s">
        <v>26</v>
      </c>
      <c r="E2121" s="1">
        <v>1</v>
      </c>
      <c r="F2121" s="1">
        <v>4</v>
      </c>
      <c r="G2121" s="1">
        <v>16</v>
      </c>
      <c r="H2121" s="1" t="s">
        <v>3995</v>
      </c>
      <c r="I2121" s="1" t="s">
        <v>21</v>
      </c>
      <c r="J2121" s="1" t="s">
        <v>107</v>
      </c>
      <c r="K2121" s="1">
        <v>62</v>
      </c>
      <c r="L2121" s="5" t="str">
        <f t="shared" si="1"/>
        <v>Ing. Michal Kravčík CSc. (62 r.)</v>
      </c>
      <c r="M2121" t="str">
        <f t="shared" si="2"/>
        <v>Kravčík</v>
      </c>
      <c r="N2121" s="8"/>
    </row>
    <row r="2122" spans="1:14" ht="12.75" hidden="1">
      <c r="A2122" s="1" t="str">
        <f t="shared" si="0"/>
        <v>KošicePoslanec17</v>
      </c>
      <c r="B2122" s="1" t="s">
        <v>1485</v>
      </c>
      <c r="C2122" s="1" t="s">
        <v>3967</v>
      </c>
      <c r="D2122" s="1" t="s">
        <v>26</v>
      </c>
      <c r="E2122" s="1">
        <v>1</v>
      </c>
      <c r="F2122" s="1">
        <v>4</v>
      </c>
      <c r="G2122" s="1">
        <v>17</v>
      </c>
      <c r="H2122" s="1" t="s">
        <v>3996</v>
      </c>
      <c r="I2122" s="1" t="s">
        <v>23</v>
      </c>
      <c r="J2122" s="1" t="s">
        <v>330</v>
      </c>
      <c r="K2122" s="1">
        <v>51</v>
      </c>
      <c r="L2122" s="5" t="str">
        <f t="shared" si="1"/>
        <v>MUDr. Marián Macej MPH (51 r.)</v>
      </c>
      <c r="M2122" t="str">
        <f t="shared" si="2"/>
        <v>Macej</v>
      </c>
      <c r="N2122" s="8"/>
    </row>
    <row r="2123" spans="1:14" ht="12.75" hidden="1">
      <c r="A2123" s="1" t="str">
        <f t="shared" si="0"/>
        <v>KošicePoslanec18</v>
      </c>
      <c r="B2123" s="1" t="s">
        <v>1485</v>
      </c>
      <c r="C2123" s="1" t="s">
        <v>3967</v>
      </c>
      <c r="D2123" s="1" t="s">
        <v>26</v>
      </c>
      <c r="E2123" s="1">
        <v>1</v>
      </c>
      <c r="F2123" s="1">
        <v>4</v>
      </c>
      <c r="G2123" s="1">
        <v>18</v>
      </c>
      <c r="H2123" s="1" t="s">
        <v>3997</v>
      </c>
      <c r="I2123" s="1" t="s">
        <v>21</v>
      </c>
      <c r="K2123" s="1">
        <v>39</v>
      </c>
      <c r="L2123" s="5" t="str">
        <f t="shared" si="1"/>
        <v>Ing. Peter Matta (39 r.)</v>
      </c>
      <c r="M2123" t="str">
        <f t="shared" si="2"/>
        <v>Matta</v>
      </c>
      <c r="N2123" s="8"/>
    </row>
    <row r="2124" spans="1:14" ht="12.75" hidden="1">
      <c r="A2124" s="1" t="str">
        <f t="shared" si="0"/>
        <v>KošicePoslanec19</v>
      </c>
      <c r="B2124" s="1" t="s">
        <v>1485</v>
      </c>
      <c r="C2124" s="1" t="s">
        <v>3967</v>
      </c>
      <c r="D2124" s="1" t="s">
        <v>26</v>
      </c>
      <c r="E2124" s="1">
        <v>1</v>
      </c>
      <c r="F2124" s="1">
        <v>4</v>
      </c>
      <c r="G2124" s="1">
        <v>19</v>
      </c>
      <c r="H2124" s="1" t="s">
        <v>3998</v>
      </c>
      <c r="I2124" s="1" t="s">
        <v>41</v>
      </c>
      <c r="K2124" s="1">
        <v>64</v>
      </c>
      <c r="L2124" s="5" t="str">
        <f t="shared" si="1"/>
        <v>PhDr. Pavol Mutafov (64 r.)</v>
      </c>
      <c r="M2124" t="str">
        <f t="shared" si="2"/>
        <v>Mutafov</v>
      </c>
      <c r="N2124" s="8"/>
    </row>
    <row r="2125" spans="1:14" ht="12.75" hidden="1">
      <c r="A2125" s="1" t="str">
        <f t="shared" si="0"/>
        <v>KošicePoslanec20</v>
      </c>
      <c r="B2125" s="1" t="s">
        <v>1485</v>
      </c>
      <c r="C2125" s="1" t="s">
        <v>3967</v>
      </c>
      <c r="D2125" s="1" t="s">
        <v>26</v>
      </c>
      <c r="E2125" s="1">
        <v>1</v>
      </c>
      <c r="F2125" s="1">
        <v>4</v>
      </c>
      <c r="G2125" s="1">
        <v>20</v>
      </c>
      <c r="H2125" s="1" t="s">
        <v>3999</v>
      </c>
      <c r="I2125" s="1" t="s">
        <v>21</v>
      </c>
      <c r="J2125" s="1" t="s">
        <v>37</v>
      </c>
      <c r="K2125" s="1">
        <v>30</v>
      </c>
      <c r="L2125" s="5" t="str">
        <f t="shared" si="1"/>
        <v>Ing. Marián Pilát MBA (30 r.)</v>
      </c>
      <c r="M2125" t="str">
        <f t="shared" si="2"/>
        <v>Pilát</v>
      </c>
      <c r="N2125" s="8"/>
    </row>
    <row r="2126" spans="1:14" ht="12.75" hidden="1">
      <c r="A2126" s="1" t="str">
        <f t="shared" si="0"/>
        <v>KošicePoslanec21</v>
      </c>
      <c r="B2126" s="1" t="s">
        <v>1485</v>
      </c>
      <c r="C2126" s="1" t="s">
        <v>3967</v>
      </c>
      <c r="D2126" s="1" t="s">
        <v>26</v>
      </c>
      <c r="E2126" s="1">
        <v>1</v>
      </c>
      <c r="F2126" s="1">
        <v>4</v>
      </c>
      <c r="G2126" s="1">
        <v>21</v>
      </c>
      <c r="H2126" s="1" t="s">
        <v>4000</v>
      </c>
      <c r="I2126" s="1" t="s">
        <v>28</v>
      </c>
      <c r="K2126" s="1">
        <v>41</v>
      </c>
      <c r="L2126" s="5" t="str">
        <f t="shared" si="1"/>
        <v>Mgr. Martin Rogovský (41 r.)</v>
      </c>
      <c r="M2126" t="str">
        <f t="shared" si="2"/>
        <v>Rogovský</v>
      </c>
      <c r="N2126" s="8"/>
    </row>
    <row r="2127" spans="1:14" ht="12.75" hidden="1">
      <c r="A2127" s="1" t="str">
        <f t="shared" si="0"/>
        <v>KošicePoslanec22</v>
      </c>
      <c r="B2127" s="1" t="s">
        <v>1485</v>
      </c>
      <c r="C2127" s="1" t="s">
        <v>3967</v>
      </c>
      <c r="D2127" s="1" t="s">
        <v>26</v>
      </c>
      <c r="E2127" s="1">
        <v>1</v>
      </c>
      <c r="F2127" s="1">
        <v>4</v>
      </c>
      <c r="G2127" s="1">
        <v>22</v>
      </c>
      <c r="H2127" s="1" t="s">
        <v>4001</v>
      </c>
      <c r="I2127" s="1"/>
      <c r="K2127" s="1">
        <v>28</v>
      </c>
      <c r="L2127" s="5" t="str">
        <f t="shared" si="1"/>
        <v>Miroslav Sabol (28 r.)</v>
      </c>
      <c r="M2127" t="str">
        <f t="shared" si="2"/>
        <v>Sabol</v>
      </c>
      <c r="N2127" s="8"/>
    </row>
    <row r="2128" spans="1:14" ht="12.75" hidden="1">
      <c r="A2128" s="1" t="str">
        <f t="shared" si="0"/>
        <v>KošicePoslanec23</v>
      </c>
      <c r="B2128" s="1" t="s">
        <v>1485</v>
      </c>
      <c r="C2128" s="1" t="s">
        <v>3967</v>
      </c>
      <c r="D2128" s="1" t="s">
        <v>26</v>
      </c>
      <c r="E2128" s="1">
        <v>1</v>
      </c>
      <c r="F2128" s="1">
        <v>4</v>
      </c>
      <c r="G2128" s="1">
        <v>23</v>
      </c>
      <c r="H2128" s="1" t="s">
        <v>4002</v>
      </c>
      <c r="I2128" s="1" t="s">
        <v>21</v>
      </c>
      <c r="K2128" s="1">
        <v>58</v>
      </c>
      <c r="L2128" s="5" t="str">
        <f t="shared" si="1"/>
        <v>Ing. František Siska (58 r.)</v>
      </c>
      <c r="M2128" t="str">
        <f t="shared" si="2"/>
        <v>Siska</v>
      </c>
      <c r="N2128" s="8"/>
    </row>
    <row r="2129" spans="1:14" ht="12.75" hidden="1">
      <c r="A2129" s="1" t="str">
        <f t="shared" si="0"/>
        <v>KošicePoslanec24</v>
      </c>
      <c r="B2129" s="1" t="s">
        <v>1485</v>
      </c>
      <c r="C2129" s="1" t="s">
        <v>3967</v>
      </c>
      <c r="D2129" s="1" t="s">
        <v>26</v>
      </c>
      <c r="E2129" s="1">
        <v>1</v>
      </c>
      <c r="F2129" s="1">
        <v>4</v>
      </c>
      <c r="G2129" s="1">
        <v>24</v>
      </c>
      <c r="H2129" s="1" t="s">
        <v>4003</v>
      </c>
      <c r="I2129" s="1"/>
      <c r="K2129" s="1">
        <v>45</v>
      </c>
      <c r="L2129" s="5" t="str">
        <f t="shared" si="1"/>
        <v>Jana Škorcová (45 r.)</v>
      </c>
      <c r="M2129" t="str">
        <f t="shared" si="2"/>
        <v>Škorcová</v>
      </c>
      <c r="N2129" s="8"/>
    </row>
    <row r="2130" spans="1:14" ht="12.75" hidden="1">
      <c r="A2130" s="1" t="str">
        <f t="shared" si="0"/>
        <v>KošicePoslanec25</v>
      </c>
      <c r="B2130" s="1" t="s">
        <v>1485</v>
      </c>
      <c r="C2130" s="1" t="s">
        <v>3967</v>
      </c>
      <c r="D2130" s="1" t="s">
        <v>26</v>
      </c>
      <c r="E2130" s="1">
        <v>1</v>
      </c>
      <c r="F2130" s="1">
        <v>4</v>
      </c>
      <c r="G2130" s="1">
        <v>25</v>
      </c>
      <c r="H2130" s="1" t="s">
        <v>4004</v>
      </c>
      <c r="I2130" s="1" t="s">
        <v>41</v>
      </c>
      <c r="J2130" s="1" t="s">
        <v>107</v>
      </c>
      <c r="K2130" s="1">
        <v>65</v>
      </c>
      <c r="L2130" s="5" t="str">
        <f t="shared" si="1"/>
        <v>PhDr. Štefan Surmánek CSc. (65 r.)</v>
      </c>
      <c r="M2130" t="str">
        <f t="shared" si="2"/>
        <v>Surmánek</v>
      </c>
      <c r="N2130" s="8"/>
    </row>
    <row r="2131" spans="1:14" ht="12.75" hidden="1">
      <c r="A2131" s="1" t="str">
        <f t="shared" si="0"/>
        <v>KošicePoslanec26</v>
      </c>
      <c r="B2131" s="1" t="s">
        <v>1485</v>
      </c>
      <c r="C2131" s="1" t="s">
        <v>3967</v>
      </c>
      <c r="D2131" s="1" t="s">
        <v>26</v>
      </c>
      <c r="E2131" s="1">
        <v>1</v>
      </c>
      <c r="F2131" s="1">
        <v>4</v>
      </c>
      <c r="G2131" s="1">
        <v>26</v>
      </c>
      <c r="H2131" s="1" t="s">
        <v>4005</v>
      </c>
      <c r="I2131" s="1"/>
      <c r="K2131" s="1">
        <v>52</v>
      </c>
      <c r="L2131" s="5" t="str">
        <f t="shared" si="1"/>
        <v>Anton Švajlen (52 r.)</v>
      </c>
      <c r="M2131" t="str">
        <f t="shared" si="2"/>
        <v>Švajlen</v>
      </c>
      <c r="N2131" s="8"/>
    </row>
    <row r="2132" spans="1:14" ht="12.75" hidden="1">
      <c r="A2132" s="1" t="str">
        <f t="shared" si="0"/>
        <v>KošicePoslanec27</v>
      </c>
      <c r="B2132" s="1" t="s">
        <v>1485</v>
      </c>
      <c r="C2132" s="1" t="s">
        <v>3967</v>
      </c>
      <c r="D2132" s="1" t="s">
        <v>26</v>
      </c>
      <c r="E2132" s="1">
        <v>1</v>
      </c>
      <c r="F2132" s="1">
        <v>4</v>
      </c>
      <c r="G2132" s="1">
        <v>27</v>
      </c>
      <c r="H2132" s="1" t="s">
        <v>4006</v>
      </c>
      <c r="I2132" s="1" t="s">
        <v>48</v>
      </c>
      <c r="K2132" s="1">
        <v>63</v>
      </c>
      <c r="L2132" s="5" t="str">
        <f t="shared" si="1"/>
        <v>JUDr. Andreja Takáčová (63 r.)</v>
      </c>
      <c r="M2132" t="str">
        <f t="shared" si="2"/>
        <v>Takáčová</v>
      </c>
      <c r="N2132" s="8"/>
    </row>
    <row r="2133" spans="1:14" ht="12.75" hidden="1">
      <c r="A2133" s="1" t="str">
        <f t="shared" si="0"/>
        <v>KošicePoslanec28</v>
      </c>
      <c r="B2133" s="1" t="s">
        <v>1485</v>
      </c>
      <c r="C2133" s="1" t="s">
        <v>3967</v>
      </c>
      <c r="D2133" s="1" t="s">
        <v>26</v>
      </c>
      <c r="E2133" s="1">
        <v>1</v>
      </c>
      <c r="F2133" s="1">
        <v>4</v>
      </c>
      <c r="G2133" s="1">
        <v>28</v>
      </c>
      <c r="H2133" s="1" t="s">
        <v>4007</v>
      </c>
      <c r="I2133" s="1" t="s">
        <v>21</v>
      </c>
      <c r="K2133" s="1">
        <v>49</v>
      </c>
      <c r="L2133" s="5" t="str">
        <f t="shared" si="1"/>
        <v>Ing. František Ténai (49 r.)</v>
      </c>
      <c r="M2133" t="str">
        <f t="shared" si="2"/>
        <v>Ténai</v>
      </c>
      <c r="N2133" s="8"/>
    </row>
    <row r="2134" spans="1:14" ht="12.75" hidden="1">
      <c r="A2134" s="1" t="str">
        <f t="shared" si="0"/>
        <v>KošicePoslanec29</v>
      </c>
      <c r="B2134" s="1" t="s">
        <v>1485</v>
      </c>
      <c r="C2134" s="1" t="s">
        <v>3967</v>
      </c>
      <c r="D2134" s="1" t="s">
        <v>26</v>
      </c>
      <c r="E2134" s="1">
        <v>1</v>
      </c>
      <c r="F2134" s="1">
        <v>4</v>
      </c>
      <c r="G2134" s="1">
        <v>29</v>
      </c>
      <c r="H2134" s="1" t="s">
        <v>3981</v>
      </c>
      <c r="I2134" s="1" t="s">
        <v>28</v>
      </c>
      <c r="K2134" s="1">
        <v>56</v>
      </c>
      <c r="L2134" s="5" t="str">
        <f t="shared" si="1"/>
        <v>Mgr. Vladimír Vágási (56 r.)</v>
      </c>
      <c r="M2134" t="str">
        <f t="shared" si="2"/>
        <v>Vágási</v>
      </c>
      <c r="N2134" s="8"/>
    </row>
    <row r="2135" spans="1:14" ht="12.75" hidden="1">
      <c r="A2135" s="1" t="str">
        <f t="shared" si="0"/>
        <v>KošicePoslanec30</v>
      </c>
      <c r="B2135" s="1" t="s">
        <v>1485</v>
      </c>
      <c r="C2135" s="1" t="s">
        <v>3967</v>
      </c>
      <c r="D2135" s="1" t="s">
        <v>26</v>
      </c>
      <c r="E2135" s="1">
        <v>1</v>
      </c>
      <c r="F2135" s="1">
        <v>4</v>
      </c>
      <c r="G2135" s="1">
        <v>30</v>
      </c>
      <c r="H2135" s="1" t="s">
        <v>4008</v>
      </c>
      <c r="I2135" s="1"/>
      <c r="K2135" s="1">
        <v>50</v>
      </c>
      <c r="L2135" s="5" t="str">
        <f t="shared" si="1"/>
        <v>Viktor Valik (50 r.)</v>
      </c>
      <c r="M2135" t="str">
        <f t="shared" si="2"/>
        <v>Valik</v>
      </c>
      <c r="N2135" s="8"/>
    </row>
    <row r="2136" spans="1:14" ht="12.75" hidden="1">
      <c r="A2136" s="1" t="str">
        <f t="shared" si="0"/>
        <v>KošicePoslanec31</v>
      </c>
      <c r="B2136" s="1" t="s">
        <v>1485</v>
      </c>
      <c r="C2136" s="1" t="s">
        <v>3967</v>
      </c>
      <c r="D2136" s="1" t="s">
        <v>26</v>
      </c>
      <c r="E2136" s="1">
        <v>1</v>
      </c>
      <c r="F2136" s="1">
        <v>4</v>
      </c>
      <c r="G2136" s="1">
        <v>31</v>
      </c>
      <c r="H2136" s="1" t="s">
        <v>4009</v>
      </c>
      <c r="I2136" s="1" t="s">
        <v>21</v>
      </c>
      <c r="J2136" s="1" t="s">
        <v>1133</v>
      </c>
      <c r="K2136" s="1">
        <v>37</v>
      </c>
      <c r="L2136" s="5" t="str">
        <f t="shared" si="1"/>
        <v>Ing. Miroslav Vrážel LL.M. (37 r.)</v>
      </c>
      <c r="M2136" t="str">
        <f t="shared" si="2"/>
        <v>Vrážel</v>
      </c>
      <c r="N2136" s="8"/>
    </row>
    <row r="2137" spans="1:14" ht="12.75" hidden="1">
      <c r="A2137" s="1" t="str">
        <f t="shared" si="0"/>
        <v>KošicePoslanec32</v>
      </c>
      <c r="B2137" s="1" t="s">
        <v>1485</v>
      </c>
      <c r="C2137" s="1" t="s">
        <v>3967</v>
      </c>
      <c r="D2137" s="1" t="s">
        <v>26</v>
      </c>
      <c r="E2137" s="1">
        <v>1</v>
      </c>
      <c r="F2137" s="1">
        <v>4</v>
      </c>
      <c r="G2137" s="1">
        <v>32</v>
      </c>
      <c r="H2137" s="1" t="s">
        <v>4010</v>
      </c>
      <c r="I2137" s="1" t="s">
        <v>120</v>
      </c>
      <c r="J2137" s="1" t="s">
        <v>42</v>
      </c>
      <c r="K2137" s="1">
        <v>39</v>
      </c>
      <c r="L2137" s="5" t="str">
        <f t="shared" si="1"/>
        <v>doc. Ing. Erik Weiss PhD. (39 r.)</v>
      </c>
      <c r="M2137" t="str">
        <f t="shared" si="2"/>
        <v>Weiss</v>
      </c>
      <c r="N2137" s="8"/>
    </row>
    <row r="2138" spans="1:14" ht="12.75" hidden="1">
      <c r="A2138" s="1" t="str">
        <f t="shared" si="0"/>
        <v>KošicePoslanec1</v>
      </c>
      <c r="B2138" s="1" t="s">
        <v>1485</v>
      </c>
      <c r="C2138" s="1" t="s">
        <v>3967</v>
      </c>
      <c r="D2138" s="1" t="s">
        <v>26</v>
      </c>
      <c r="E2138" s="1">
        <v>2</v>
      </c>
      <c r="F2138" s="1">
        <v>4</v>
      </c>
      <c r="G2138" s="1">
        <v>1</v>
      </c>
      <c r="H2138" s="1" t="s">
        <v>4011</v>
      </c>
      <c r="I2138" s="1" t="s">
        <v>223</v>
      </c>
      <c r="K2138" s="1">
        <v>46</v>
      </c>
      <c r="L2138" s="5" t="str">
        <f t="shared" si="1"/>
        <v>PhDr. PaedDr. Uršula Ambrušová (46 r.)</v>
      </c>
      <c r="M2138" t="str">
        <f t="shared" si="2"/>
        <v>Ambrušová</v>
      </c>
      <c r="N2138" s="8"/>
    </row>
    <row r="2139" spans="1:14" ht="12.75" hidden="1">
      <c r="A2139" s="1" t="str">
        <f t="shared" si="0"/>
        <v>KošicePoslanec2</v>
      </c>
      <c r="B2139" s="1" t="s">
        <v>1485</v>
      </c>
      <c r="C2139" s="1" t="s">
        <v>3967</v>
      </c>
      <c r="D2139" s="1" t="s">
        <v>26</v>
      </c>
      <c r="E2139" s="1">
        <v>2</v>
      </c>
      <c r="F2139" s="1">
        <v>4</v>
      </c>
      <c r="G2139" s="1">
        <v>2</v>
      </c>
      <c r="H2139" s="1" t="s">
        <v>4012</v>
      </c>
      <c r="I2139" s="1" t="s">
        <v>21</v>
      </c>
      <c r="K2139" s="1">
        <v>51</v>
      </c>
      <c r="L2139" s="5" t="str">
        <f t="shared" si="1"/>
        <v>Ing. Štefan Bereš (51 r.)</v>
      </c>
      <c r="M2139" t="str">
        <f t="shared" si="2"/>
        <v>Bereš</v>
      </c>
      <c r="N2139" s="8"/>
    </row>
    <row r="2140" spans="1:14" ht="12.75" hidden="1">
      <c r="A2140" s="1" t="str">
        <f t="shared" si="0"/>
        <v>KošicePoslanec3</v>
      </c>
      <c r="B2140" s="1" t="s">
        <v>1485</v>
      </c>
      <c r="C2140" s="1" t="s">
        <v>3967</v>
      </c>
      <c r="D2140" s="1" t="s">
        <v>26</v>
      </c>
      <c r="E2140" s="1">
        <v>2</v>
      </c>
      <c r="F2140" s="1">
        <v>4</v>
      </c>
      <c r="G2140" s="1">
        <v>3</v>
      </c>
      <c r="H2140" s="1" t="s">
        <v>4013</v>
      </c>
      <c r="I2140" s="1" t="s">
        <v>28</v>
      </c>
      <c r="K2140" s="1">
        <v>53</v>
      </c>
      <c r="L2140" s="5" t="str">
        <f t="shared" si="1"/>
        <v>Mgr. Jozef Béreš (53 r.)</v>
      </c>
      <c r="M2140" t="str">
        <f t="shared" si="2"/>
        <v>Béreš</v>
      </c>
      <c r="N2140" s="8"/>
    </row>
    <row r="2141" spans="1:14" ht="12.75" hidden="1">
      <c r="A2141" s="1" t="str">
        <f t="shared" si="0"/>
        <v>KošicePoslanec4</v>
      </c>
      <c r="B2141" s="1" t="s">
        <v>1485</v>
      </c>
      <c r="C2141" s="1" t="s">
        <v>3967</v>
      </c>
      <c r="D2141" s="1" t="s">
        <v>26</v>
      </c>
      <c r="E2141" s="1">
        <v>2</v>
      </c>
      <c r="F2141" s="1">
        <v>4</v>
      </c>
      <c r="G2141" s="1">
        <v>4</v>
      </c>
      <c r="H2141" s="1" t="s">
        <v>4014</v>
      </c>
      <c r="I2141" s="1" t="s">
        <v>48</v>
      </c>
      <c r="K2141" s="1">
        <v>67</v>
      </c>
      <c r="L2141" s="5" t="str">
        <f t="shared" si="1"/>
        <v>JUDr. Cyril Betuš (67 r.)</v>
      </c>
      <c r="M2141" t="str">
        <f t="shared" si="2"/>
        <v>Betuš</v>
      </c>
      <c r="N2141" s="8"/>
    </row>
    <row r="2142" spans="1:14" ht="12.75" hidden="1">
      <c r="A2142" s="1" t="str">
        <f t="shared" si="0"/>
        <v>KošicePoslanec5</v>
      </c>
      <c r="B2142" s="1" t="s">
        <v>1485</v>
      </c>
      <c r="C2142" s="1" t="s">
        <v>3967</v>
      </c>
      <c r="D2142" s="1" t="s">
        <v>26</v>
      </c>
      <c r="E2142" s="1">
        <v>2</v>
      </c>
      <c r="F2142" s="1">
        <v>4</v>
      </c>
      <c r="G2142" s="1">
        <v>5</v>
      </c>
      <c r="H2142" s="1" t="s">
        <v>4015</v>
      </c>
      <c r="I2142" s="1"/>
      <c r="K2142" s="1">
        <v>55</v>
      </c>
      <c r="L2142" s="5" t="str">
        <f t="shared" si="1"/>
        <v>František Borovský (55 r.)</v>
      </c>
      <c r="M2142" t="str">
        <f t="shared" si="2"/>
        <v>Borovský</v>
      </c>
      <c r="N2142" s="8"/>
    </row>
    <row r="2143" spans="1:14" ht="12.75" hidden="1">
      <c r="A2143" s="1" t="str">
        <f t="shared" si="0"/>
        <v>KošicePoslanec6</v>
      </c>
      <c r="B2143" s="1" t="s">
        <v>1485</v>
      </c>
      <c r="C2143" s="1" t="s">
        <v>3967</v>
      </c>
      <c r="D2143" s="1" t="s">
        <v>26</v>
      </c>
      <c r="E2143" s="1">
        <v>2</v>
      </c>
      <c r="F2143" s="1">
        <v>4</v>
      </c>
      <c r="G2143" s="1">
        <v>6</v>
      </c>
      <c r="H2143" s="1" t="s">
        <v>4016</v>
      </c>
      <c r="I2143" s="1" t="s">
        <v>21</v>
      </c>
      <c r="K2143" s="1">
        <v>26</v>
      </c>
      <c r="L2143" s="5" t="str">
        <f t="shared" si="1"/>
        <v>Ing. Peter Cengel (26 r.)</v>
      </c>
      <c r="M2143" t="str">
        <f t="shared" si="2"/>
        <v>Cengel</v>
      </c>
      <c r="N2143" s="8"/>
    </row>
    <row r="2144" spans="1:14" ht="12.75" hidden="1">
      <c r="A2144" s="1" t="str">
        <f t="shared" si="0"/>
        <v>KošicePoslanec7</v>
      </c>
      <c r="B2144" s="1" t="s">
        <v>1485</v>
      </c>
      <c r="C2144" s="1" t="s">
        <v>3967</v>
      </c>
      <c r="D2144" s="1" t="s">
        <v>26</v>
      </c>
      <c r="E2144" s="1">
        <v>2</v>
      </c>
      <c r="F2144" s="1">
        <v>4</v>
      </c>
      <c r="G2144" s="1">
        <v>7</v>
      </c>
      <c r="H2144" s="1" t="s">
        <v>4017</v>
      </c>
      <c r="I2144" s="1"/>
      <c r="K2144" s="1">
        <v>21</v>
      </c>
      <c r="L2144" s="5" t="str">
        <f t="shared" si="1"/>
        <v>Natália Havrilová (21 r.)</v>
      </c>
      <c r="M2144" t="str">
        <f t="shared" si="2"/>
        <v>Havrilová</v>
      </c>
      <c r="N2144" s="8"/>
    </row>
    <row r="2145" spans="1:14" ht="12.75" hidden="1">
      <c r="A2145" s="1" t="str">
        <f t="shared" si="0"/>
        <v>KošicePoslanec8</v>
      </c>
      <c r="B2145" s="1" t="s">
        <v>1485</v>
      </c>
      <c r="C2145" s="1" t="s">
        <v>3967</v>
      </c>
      <c r="D2145" s="1" t="s">
        <v>26</v>
      </c>
      <c r="E2145" s="1">
        <v>2</v>
      </c>
      <c r="F2145" s="1">
        <v>4</v>
      </c>
      <c r="G2145" s="1">
        <v>8</v>
      </c>
      <c r="H2145" s="1" t="s">
        <v>4018</v>
      </c>
      <c r="I2145" s="1" t="s">
        <v>153</v>
      </c>
      <c r="K2145" s="1">
        <v>35</v>
      </c>
      <c r="L2145" s="5" t="str">
        <f t="shared" si="1"/>
        <v>Mgr. art. Marián Hudák (35 r.)</v>
      </c>
      <c r="M2145" t="str">
        <f t="shared" si="2"/>
        <v>Hudák</v>
      </c>
      <c r="N2145" s="8"/>
    </row>
    <row r="2146" spans="1:14" ht="12.75" hidden="1">
      <c r="A2146" s="1" t="str">
        <f t="shared" si="0"/>
        <v>KošicePoslanec9</v>
      </c>
      <c r="B2146" s="1" t="s">
        <v>1485</v>
      </c>
      <c r="C2146" s="1" t="s">
        <v>3967</v>
      </c>
      <c r="D2146" s="1" t="s">
        <v>26</v>
      </c>
      <c r="E2146" s="1">
        <v>2</v>
      </c>
      <c r="F2146" s="1">
        <v>4</v>
      </c>
      <c r="G2146" s="1">
        <v>9</v>
      </c>
      <c r="H2146" s="1" t="s">
        <v>4019</v>
      </c>
      <c r="I2146" s="1" t="s">
        <v>33</v>
      </c>
      <c r="K2146" s="1">
        <v>51</v>
      </c>
      <c r="L2146" s="5" t="str">
        <f t="shared" si="1"/>
        <v>Ing. Mgr. Miloš Ihnát (51 r.)</v>
      </c>
      <c r="M2146" t="str">
        <f t="shared" si="2"/>
        <v>Ihnát</v>
      </c>
      <c r="N2146" s="8"/>
    </row>
    <row r="2147" spans="1:14" ht="12.75" hidden="1">
      <c r="A2147" s="1" t="str">
        <f t="shared" si="0"/>
        <v>KošicePoslanec10</v>
      </c>
      <c r="B2147" s="1" t="s">
        <v>1485</v>
      </c>
      <c r="C2147" s="1" t="s">
        <v>3967</v>
      </c>
      <c r="D2147" s="1" t="s">
        <v>26</v>
      </c>
      <c r="E2147" s="1">
        <v>2</v>
      </c>
      <c r="F2147" s="1">
        <v>4</v>
      </c>
      <c r="G2147" s="1">
        <v>10</v>
      </c>
      <c r="H2147" s="1" t="s">
        <v>4020</v>
      </c>
      <c r="I2147" s="1" t="s">
        <v>48</v>
      </c>
      <c r="K2147" s="1">
        <v>38</v>
      </c>
      <c r="L2147" s="5" t="str">
        <f t="shared" si="1"/>
        <v>JUDr. Alexander Jesenský (38 r.)</v>
      </c>
      <c r="M2147" t="str">
        <f t="shared" si="2"/>
        <v>Jesenský</v>
      </c>
      <c r="N2147" s="8"/>
    </row>
    <row r="2148" spans="1:14" ht="12.75" hidden="1">
      <c r="A2148" s="1" t="str">
        <f t="shared" si="0"/>
        <v>KošicePoslanec11</v>
      </c>
      <c r="B2148" s="1" t="s">
        <v>1485</v>
      </c>
      <c r="C2148" s="1" t="s">
        <v>3967</v>
      </c>
      <c r="D2148" s="1" t="s">
        <v>26</v>
      </c>
      <c r="E2148" s="1">
        <v>2</v>
      </c>
      <c r="F2148" s="1">
        <v>4</v>
      </c>
      <c r="G2148" s="1">
        <v>11</v>
      </c>
      <c r="H2148" s="1" t="s">
        <v>4021</v>
      </c>
      <c r="I2148" s="1" t="s">
        <v>28</v>
      </c>
      <c r="K2148" s="1">
        <v>41</v>
      </c>
      <c r="L2148" s="5" t="str">
        <f t="shared" si="1"/>
        <v>Mgr. Martin Kopejtko (41 r.)</v>
      </c>
      <c r="M2148" t="str">
        <f t="shared" si="2"/>
        <v>Kopejtko</v>
      </c>
      <c r="N2148" s="8"/>
    </row>
    <row r="2149" spans="1:14" ht="12.75" hidden="1">
      <c r="A2149" s="1" t="str">
        <f t="shared" si="0"/>
        <v>KošicePoslanec12</v>
      </c>
      <c r="B2149" s="1" t="s">
        <v>1485</v>
      </c>
      <c r="C2149" s="1" t="s">
        <v>3967</v>
      </c>
      <c r="D2149" s="1" t="s">
        <v>26</v>
      </c>
      <c r="E2149" s="1">
        <v>2</v>
      </c>
      <c r="F2149" s="1">
        <v>4</v>
      </c>
      <c r="G2149" s="1">
        <v>12</v>
      </c>
      <c r="H2149" s="1" t="s">
        <v>4022</v>
      </c>
      <c r="I2149" s="1"/>
      <c r="K2149" s="1">
        <v>37</v>
      </c>
      <c r="L2149" s="5" t="str">
        <f t="shared" si="1"/>
        <v>Richard Kostík (37 r.)</v>
      </c>
      <c r="M2149" t="str">
        <f t="shared" si="2"/>
        <v>Kostík</v>
      </c>
      <c r="N2149" s="8"/>
    </row>
    <row r="2150" spans="1:14" ht="12.75" hidden="1">
      <c r="A2150" s="1" t="str">
        <f t="shared" si="0"/>
        <v>KošicePoslanec13</v>
      </c>
      <c r="B2150" s="1" t="s">
        <v>1485</v>
      </c>
      <c r="C2150" s="1" t="s">
        <v>3967</v>
      </c>
      <c r="D2150" s="1" t="s">
        <v>26</v>
      </c>
      <c r="E2150" s="1">
        <v>2</v>
      </c>
      <c r="F2150" s="1">
        <v>4</v>
      </c>
      <c r="G2150" s="1">
        <v>13</v>
      </c>
      <c r="H2150" s="1" t="s">
        <v>4023</v>
      </c>
      <c r="I2150" s="1" t="s">
        <v>21</v>
      </c>
      <c r="K2150" s="1">
        <v>54</v>
      </c>
      <c r="L2150" s="5" t="str">
        <f t="shared" si="1"/>
        <v>Ing. Jozef Madanský (54 r.)</v>
      </c>
      <c r="M2150" t="str">
        <f t="shared" si="2"/>
        <v>Madanský</v>
      </c>
      <c r="N2150" s="8"/>
    </row>
    <row r="2151" spans="1:14" ht="12.75" hidden="1">
      <c r="A2151" s="1" t="str">
        <f t="shared" si="0"/>
        <v>KošicePoslanec14</v>
      </c>
      <c r="B2151" s="1" t="s">
        <v>1485</v>
      </c>
      <c r="C2151" s="1" t="s">
        <v>3967</v>
      </c>
      <c r="D2151" s="1" t="s">
        <v>26</v>
      </c>
      <c r="E2151" s="1">
        <v>2</v>
      </c>
      <c r="F2151" s="1">
        <v>4</v>
      </c>
      <c r="G2151" s="1">
        <v>14</v>
      </c>
      <c r="H2151" s="1" t="s">
        <v>4024</v>
      </c>
      <c r="I2151" s="1" t="s">
        <v>4025</v>
      </c>
      <c r="J2151" s="1" t="s">
        <v>4026</v>
      </c>
      <c r="K2151" s="1">
        <v>31</v>
      </c>
      <c r="L2151" s="5" t="str">
        <f t="shared" si="1"/>
        <v>Ing. Ing. Paed. Juraj Mazák IGIP (31 r.)</v>
      </c>
      <c r="M2151" t="str">
        <f t="shared" si="2"/>
        <v>Mazák</v>
      </c>
      <c r="N2151" s="8"/>
    </row>
    <row r="2152" spans="1:14" ht="12.75" hidden="1">
      <c r="A2152" s="1" t="str">
        <f t="shared" si="0"/>
        <v>KošicePoslanec15</v>
      </c>
      <c r="B2152" s="1" t="s">
        <v>1485</v>
      </c>
      <c r="C2152" s="1" t="s">
        <v>3967</v>
      </c>
      <c r="D2152" s="1" t="s">
        <v>26</v>
      </c>
      <c r="E2152" s="1">
        <v>2</v>
      </c>
      <c r="F2152" s="1">
        <v>4</v>
      </c>
      <c r="G2152" s="1">
        <v>15</v>
      </c>
      <c r="H2152" s="1" t="s">
        <v>4027</v>
      </c>
      <c r="I2152" s="1" t="s">
        <v>21</v>
      </c>
      <c r="K2152" s="1">
        <v>47</v>
      </c>
      <c r="L2152" s="5" t="str">
        <f t="shared" si="1"/>
        <v>Ing. Branislav Nagy (47 r.)</v>
      </c>
      <c r="M2152" t="str">
        <f t="shared" si="2"/>
        <v>Nagy</v>
      </c>
      <c r="N2152" s="8"/>
    </row>
    <row r="2153" spans="1:14" ht="12.75" hidden="1">
      <c r="A2153" s="1" t="str">
        <f t="shared" si="0"/>
        <v>KošicePoslanec16</v>
      </c>
      <c r="B2153" s="1" t="s">
        <v>1485</v>
      </c>
      <c r="C2153" s="1" t="s">
        <v>3967</v>
      </c>
      <c r="D2153" s="1" t="s">
        <v>26</v>
      </c>
      <c r="E2153" s="1">
        <v>2</v>
      </c>
      <c r="F2153" s="1">
        <v>4</v>
      </c>
      <c r="G2153" s="1">
        <v>16</v>
      </c>
      <c r="H2153" s="1" t="s">
        <v>4028</v>
      </c>
      <c r="I2153" s="1" t="s">
        <v>21</v>
      </c>
      <c r="K2153" s="1">
        <v>44</v>
      </c>
      <c r="L2153" s="5" t="str">
        <f t="shared" si="1"/>
        <v>Ing. Ján Nigut (44 r.)</v>
      </c>
      <c r="M2153" t="str">
        <f t="shared" si="2"/>
        <v>Nigut</v>
      </c>
      <c r="N2153" s="8"/>
    </row>
    <row r="2154" spans="1:14" ht="12.75" hidden="1">
      <c r="A2154" s="1" t="str">
        <f t="shared" si="0"/>
        <v>KošicePoslanec17</v>
      </c>
      <c r="B2154" s="1" t="s">
        <v>1485</v>
      </c>
      <c r="C2154" s="1" t="s">
        <v>3967</v>
      </c>
      <c r="D2154" s="1" t="s">
        <v>26</v>
      </c>
      <c r="E2154" s="1">
        <v>2</v>
      </c>
      <c r="F2154" s="1">
        <v>4</v>
      </c>
      <c r="G2154" s="1">
        <v>17</v>
      </c>
      <c r="H2154" s="1" t="s">
        <v>4029</v>
      </c>
      <c r="I2154" s="1" t="s">
        <v>21</v>
      </c>
      <c r="J2154" s="1" t="s">
        <v>42</v>
      </c>
      <c r="K2154" s="1">
        <v>65</v>
      </c>
      <c r="L2154" s="5" t="str">
        <f t="shared" si="1"/>
        <v>Ing. Ladislav Olexa PhD. (65 r.)</v>
      </c>
      <c r="M2154" t="str">
        <f t="shared" si="2"/>
        <v>Olexa</v>
      </c>
      <c r="N2154" s="8"/>
    </row>
    <row r="2155" spans="1:14" ht="12.75" hidden="1">
      <c r="A2155" s="1" t="str">
        <f t="shared" si="0"/>
        <v>KošicePoslanec18</v>
      </c>
      <c r="B2155" s="1" t="s">
        <v>1485</v>
      </c>
      <c r="C2155" s="1" t="s">
        <v>3967</v>
      </c>
      <c r="D2155" s="1" t="s">
        <v>26</v>
      </c>
      <c r="E2155" s="1">
        <v>2</v>
      </c>
      <c r="F2155" s="1">
        <v>4</v>
      </c>
      <c r="G2155" s="1">
        <v>18</v>
      </c>
      <c r="H2155" s="1" t="s">
        <v>4030</v>
      </c>
      <c r="I2155" s="1" t="s">
        <v>4031</v>
      </c>
      <c r="J2155" s="1" t="s">
        <v>107</v>
      </c>
      <c r="K2155" s="1">
        <v>60</v>
      </c>
      <c r="L2155" s="5" t="str">
        <f t="shared" si="1"/>
        <v>Ing. RNDr. Emil Petrvalský CSc. (60 r.)</v>
      </c>
      <c r="M2155" t="str">
        <f t="shared" si="2"/>
        <v>Petrvalský</v>
      </c>
      <c r="N2155" s="8"/>
    </row>
    <row r="2156" spans="1:14" ht="12.75" hidden="1">
      <c r="A2156" s="1" t="str">
        <f t="shared" si="0"/>
        <v>KošicePoslanec19</v>
      </c>
      <c r="B2156" s="1" t="s">
        <v>1485</v>
      </c>
      <c r="C2156" s="1" t="s">
        <v>3967</v>
      </c>
      <c r="D2156" s="1" t="s">
        <v>26</v>
      </c>
      <c r="E2156" s="1">
        <v>2</v>
      </c>
      <c r="F2156" s="1">
        <v>4</v>
      </c>
      <c r="G2156" s="1">
        <v>19</v>
      </c>
      <c r="H2156" s="1" t="s">
        <v>4032</v>
      </c>
      <c r="I2156" s="1" t="s">
        <v>28</v>
      </c>
      <c r="K2156" s="1">
        <v>29</v>
      </c>
      <c r="L2156" s="5" t="str">
        <f t="shared" si="1"/>
        <v>Mgr. Zuzana Slivenská (29 r.)</v>
      </c>
      <c r="M2156" t="str">
        <f t="shared" si="2"/>
        <v>Slivenská</v>
      </c>
      <c r="N2156" s="8"/>
    </row>
    <row r="2157" spans="1:14" ht="12.75" hidden="1">
      <c r="A2157" s="1" t="str">
        <f t="shared" si="0"/>
        <v>KošicePoslanec20</v>
      </c>
      <c r="B2157" s="1" t="s">
        <v>1485</v>
      </c>
      <c r="C2157" s="1" t="s">
        <v>3967</v>
      </c>
      <c r="D2157" s="1" t="s">
        <v>26</v>
      </c>
      <c r="E2157" s="1">
        <v>2</v>
      </c>
      <c r="F2157" s="1">
        <v>4</v>
      </c>
      <c r="G2157" s="1">
        <v>20</v>
      </c>
      <c r="H2157" s="1" t="s">
        <v>3979</v>
      </c>
      <c r="I2157" s="1"/>
      <c r="K2157" s="1">
        <v>43</v>
      </c>
      <c r="L2157" s="5" t="str">
        <f t="shared" si="1"/>
        <v>Miroslav Špak (43 r.)</v>
      </c>
      <c r="M2157" t="str">
        <f t="shared" si="2"/>
        <v>Špak</v>
      </c>
      <c r="N2157" s="8"/>
    </row>
    <row r="2158" spans="1:14" ht="12.75" hidden="1">
      <c r="A2158" s="1" t="str">
        <f t="shared" si="0"/>
        <v>KošicePoslanec21</v>
      </c>
      <c r="B2158" s="1" t="s">
        <v>1485</v>
      </c>
      <c r="C2158" s="1" t="s">
        <v>3967</v>
      </c>
      <c r="D2158" s="1" t="s">
        <v>26</v>
      </c>
      <c r="E2158" s="1">
        <v>2</v>
      </c>
      <c r="F2158" s="1">
        <v>4</v>
      </c>
      <c r="G2158" s="1">
        <v>21</v>
      </c>
      <c r="H2158" s="1" t="s">
        <v>4033</v>
      </c>
      <c r="I2158" s="1" t="s">
        <v>28</v>
      </c>
      <c r="K2158" s="1">
        <v>31</v>
      </c>
      <c r="L2158" s="5" t="str">
        <f t="shared" si="1"/>
        <v>Mgr. Ladislav Strojný (31 r.)</v>
      </c>
      <c r="M2158" t="str">
        <f t="shared" si="2"/>
        <v>Strojný</v>
      </c>
      <c r="N2158" s="8"/>
    </row>
    <row r="2159" spans="1:14" ht="12.75" hidden="1">
      <c r="A2159" s="1" t="str">
        <f t="shared" si="0"/>
        <v>KošicePoslanec22</v>
      </c>
      <c r="B2159" s="1" t="s">
        <v>1485</v>
      </c>
      <c r="C2159" s="1" t="s">
        <v>3967</v>
      </c>
      <c r="D2159" s="1" t="s">
        <v>26</v>
      </c>
      <c r="E2159" s="1">
        <v>2</v>
      </c>
      <c r="F2159" s="1">
        <v>4</v>
      </c>
      <c r="G2159" s="1">
        <v>22</v>
      </c>
      <c r="H2159" s="1" t="s">
        <v>4034</v>
      </c>
      <c r="I2159" s="1" t="s">
        <v>120</v>
      </c>
      <c r="J2159" s="1" t="s">
        <v>42</v>
      </c>
      <c r="K2159" s="1">
        <v>47</v>
      </c>
      <c r="L2159" s="5" t="str">
        <f t="shared" si="1"/>
        <v>doc. Ing. Stanislav Szabo PhD. (47 r.)</v>
      </c>
      <c r="M2159" t="str">
        <f t="shared" si="2"/>
        <v>Szabo</v>
      </c>
      <c r="N2159" s="8"/>
    </row>
    <row r="2160" spans="1:14" ht="12.75" hidden="1">
      <c r="A2160" s="1" t="str">
        <f t="shared" si="0"/>
        <v>KošicePoslanec23</v>
      </c>
      <c r="B2160" s="1" t="s">
        <v>1485</v>
      </c>
      <c r="C2160" s="1" t="s">
        <v>3967</v>
      </c>
      <c r="D2160" s="1" t="s">
        <v>26</v>
      </c>
      <c r="E2160" s="1">
        <v>2</v>
      </c>
      <c r="F2160" s="1">
        <v>4</v>
      </c>
      <c r="G2160" s="1">
        <v>23</v>
      </c>
      <c r="H2160" s="1" t="s">
        <v>4035</v>
      </c>
      <c r="I2160" s="1" t="s">
        <v>120</v>
      </c>
      <c r="J2160" s="1" t="s">
        <v>42</v>
      </c>
      <c r="K2160" s="1">
        <v>48</v>
      </c>
      <c r="L2160" s="5" t="str">
        <f t="shared" si="1"/>
        <v>doc. Ing. Peter Tauš PhD. (48 r.)</v>
      </c>
      <c r="M2160" t="str">
        <f t="shared" si="2"/>
        <v>Tauš</v>
      </c>
      <c r="N2160" s="8"/>
    </row>
    <row r="2161" spans="1:14" ht="12.75" hidden="1">
      <c r="A2161" s="1" t="str">
        <f t="shared" si="0"/>
        <v>KošicePoslanec24</v>
      </c>
      <c r="B2161" s="1" t="s">
        <v>1485</v>
      </c>
      <c r="C2161" s="1" t="s">
        <v>3967</v>
      </c>
      <c r="D2161" s="1" t="s">
        <v>26</v>
      </c>
      <c r="E2161" s="1">
        <v>2</v>
      </c>
      <c r="F2161" s="1">
        <v>4</v>
      </c>
      <c r="G2161" s="1">
        <v>24</v>
      </c>
      <c r="H2161" s="1" t="s">
        <v>4036</v>
      </c>
      <c r="I2161" s="1" t="s">
        <v>28</v>
      </c>
      <c r="K2161" s="1">
        <v>49</v>
      </c>
      <c r="L2161" s="5" t="str">
        <f t="shared" si="1"/>
        <v>Mgr. Pavel Vámos (49 r.)</v>
      </c>
      <c r="M2161" t="str">
        <f t="shared" si="2"/>
        <v>Vámos</v>
      </c>
      <c r="N2161" s="8"/>
    </row>
    <row r="2162" spans="1:14" ht="12.75" hidden="1">
      <c r="A2162" s="1" t="str">
        <f t="shared" si="0"/>
        <v>KošicePoslanec25</v>
      </c>
      <c r="B2162" s="1" t="s">
        <v>1485</v>
      </c>
      <c r="C2162" s="1" t="s">
        <v>3967</v>
      </c>
      <c r="D2162" s="1" t="s">
        <v>26</v>
      </c>
      <c r="E2162" s="1">
        <v>2</v>
      </c>
      <c r="F2162" s="1">
        <v>4</v>
      </c>
      <c r="G2162" s="1">
        <v>25</v>
      </c>
      <c r="H2162" s="1" t="s">
        <v>4037</v>
      </c>
      <c r="I2162" s="1" t="s">
        <v>21</v>
      </c>
      <c r="K2162" s="1">
        <v>58</v>
      </c>
      <c r="L2162" s="5" t="str">
        <f t="shared" si="1"/>
        <v>Ing. Peter Želinský (58 r.)</v>
      </c>
      <c r="M2162" t="str">
        <f t="shared" si="2"/>
        <v>Želinský</v>
      </c>
      <c r="N2162" s="8"/>
    </row>
    <row r="2163" spans="1:14" ht="12.75" hidden="1">
      <c r="A2163" s="1" t="str">
        <f t="shared" si="0"/>
        <v>KošicePoslanec26</v>
      </c>
      <c r="B2163" s="1" t="s">
        <v>1485</v>
      </c>
      <c r="C2163" s="1" t="s">
        <v>3967</v>
      </c>
      <c r="D2163" s="1" t="s">
        <v>26</v>
      </c>
      <c r="E2163" s="1">
        <v>2</v>
      </c>
      <c r="F2163" s="1">
        <v>4</v>
      </c>
      <c r="G2163" s="1">
        <v>26</v>
      </c>
      <c r="H2163" s="1" t="s">
        <v>4038</v>
      </c>
      <c r="I2163" s="1" t="s">
        <v>28</v>
      </c>
      <c r="K2163" s="1">
        <v>49</v>
      </c>
      <c r="L2163" s="5" t="str">
        <f t="shared" si="1"/>
        <v>Mgr. Eva Zummerová (49 r.)</v>
      </c>
      <c r="M2163" t="str">
        <f t="shared" si="2"/>
        <v>Zummerová</v>
      </c>
      <c r="N2163" s="8"/>
    </row>
    <row r="2164" spans="1:14" ht="12.75" hidden="1">
      <c r="A2164" s="1" t="str">
        <f t="shared" si="0"/>
        <v>KošicePoslanec1</v>
      </c>
      <c r="B2164" s="1" t="s">
        <v>1485</v>
      </c>
      <c r="C2164" s="1" t="s">
        <v>3967</v>
      </c>
      <c r="D2164" s="1" t="s">
        <v>26</v>
      </c>
      <c r="E2164" s="1">
        <v>3</v>
      </c>
      <c r="F2164" s="1">
        <v>1</v>
      </c>
      <c r="G2164" s="1">
        <v>1</v>
      </c>
      <c r="H2164" s="1" t="s">
        <v>4039</v>
      </c>
      <c r="I2164" s="1" t="s">
        <v>28</v>
      </c>
      <c r="K2164" s="1">
        <v>42</v>
      </c>
      <c r="L2164" s="5" t="str">
        <f t="shared" si="1"/>
        <v>Mgr. Miroslav Andrássy (42 r.)</v>
      </c>
      <c r="M2164" t="str">
        <f t="shared" si="2"/>
        <v>Andrássy</v>
      </c>
      <c r="N2164" s="8"/>
    </row>
    <row r="2165" spans="1:14" ht="12.75" hidden="1">
      <c r="A2165" s="1" t="str">
        <f t="shared" si="0"/>
        <v>KošicePoslanec2</v>
      </c>
      <c r="B2165" s="1" t="s">
        <v>1485</v>
      </c>
      <c r="C2165" s="1" t="s">
        <v>3967</v>
      </c>
      <c r="D2165" s="1" t="s">
        <v>26</v>
      </c>
      <c r="E2165" s="1">
        <v>3</v>
      </c>
      <c r="F2165" s="1">
        <v>1</v>
      </c>
      <c r="G2165" s="1">
        <v>2</v>
      </c>
      <c r="H2165" s="1" t="s">
        <v>4040</v>
      </c>
      <c r="I2165" s="1" t="s">
        <v>21</v>
      </c>
      <c r="K2165" s="1">
        <v>47</v>
      </c>
      <c r="L2165" s="5" t="str">
        <f t="shared" si="1"/>
        <v>Ing. Ľubomíra Borošová (47 r.)</v>
      </c>
      <c r="M2165" t="str">
        <f t="shared" si="2"/>
        <v>Borošová</v>
      </c>
      <c r="N2165" s="8"/>
    </row>
    <row r="2166" spans="1:14" ht="12.75" hidden="1">
      <c r="A2166" s="1" t="str">
        <f t="shared" si="0"/>
        <v>KošicePoslanec3</v>
      </c>
      <c r="B2166" s="1" t="s">
        <v>1485</v>
      </c>
      <c r="C2166" s="1" t="s">
        <v>3967</v>
      </c>
      <c r="D2166" s="1" t="s">
        <v>26</v>
      </c>
      <c r="E2166" s="1">
        <v>3</v>
      </c>
      <c r="F2166" s="1">
        <v>1</v>
      </c>
      <c r="G2166" s="1">
        <v>3</v>
      </c>
      <c r="H2166" s="1" t="s">
        <v>4041</v>
      </c>
      <c r="I2166" s="1" t="s">
        <v>23</v>
      </c>
      <c r="K2166" s="1">
        <v>48</v>
      </c>
      <c r="L2166" s="5" t="str">
        <f t="shared" si="1"/>
        <v>MUDr. Erich Dráb (48 r.)</v>
      </c>
      <c r="M2166" t="str">
        <f t="shared" si="2"/>
        <v>Dráb</v>
      </c>
      <c r="N2166" s="8"/>
    </row>
    <row r="2167" spans="1:14" ht="12.75" hidden="1">
      <c r="A2167" s="1" t="str">
        <f t="shared" si="0"/>
        <v>KošicePoslanec4</v>
      </c>
      <c r="B2167" s="1" t="s">
        <v>1485</v>
      </c>
      <c r="C2167" s="1" t="s">
        <v>3967</v>
      </c>
      <c r="D2167" s="1" t="s">
        <v>26</v>
      </c>
      <c r="E2167" s="1">
        <v>3</v>
      </c>
      <c r="F2167" s="1">
        <v>1</v>
      </c>
      <c r="G2167" s="1">
        <v>4</v>
      </c>
      <c r="H2167" s="1" t="s">
        <v>4042</v>
      </c>
      <c r="I2167" s="1" t="s">
        <v>21</v>
      </c>
      <c r="J2167" s="1" t="s">
        <v>42</v>
      </c>
      <c r="K2167" s="1">
        <v>38</v>
      </c>
      <c r="L2167" s="5" t="str">
        <f t="shared" si="1"/>
        <v>Ing. Lucia Iľaščíková PhD. (38 r.)</v>
      </c>
      <c r="M2167" t="str">
        <f t="shared" si="2"/>
        <v>Iľaščíková</v>
      </c>
      <c r="N2167" s="8"/>
    </row>
    <row r="2168" spans="1:14" ht="12.75" hidden="1">
      <c r="A2168" s="1" t="str">
        <f t="shared" si="0"/>
        <v>KošicePoslanec5</v>
      </c>
      <c r="B2168" s="1" t="s">
        <v>1485</v>
      </c>
      <c r="C2168" s="1" t="s">
        <v>3967</v>
      </c>
      <c r="D2168" s="1" t="s">
        <v>26</v>
      </c>
      <c r="E2168" s="1">
        <v>3</v>
      </c>
      <c r="F2168" s="1">
        <v>1</v>
      </c>
      <c r="G2168" s="1">
        <v>5</v>
      </c>
      <c r="H2168" s="1" t="s">
        <v>4043</v>
      </c>
      <c r="I2168" s="1" t="s">
        <v>21</v>
      </c>
      <c r="K2168" s="1">
        <v>59</v>
      </c>
      <c r="L2168" s="5" t="str">
        <f t="shared" si="1"/>
        <v>Ing. František Pavúr (59 r.)</v>
      </c>
      <c r="M2168" t="str">
        <f t="shared" si="2"/>
        <v>Pavúr</v>
      </c>
      <c r="N2168" s="8"/>
    </row>
    <row r="2169" spans="1:14" ht="12.75" hidden="1">
      <c r="A2169" s="1" t="str">
        <f t="shared" si="0"/>
        <v>KošicePoslanec6</v>
      </c>
      <c r="B2169" s="1" t="s">
        <v>1485</v>
      </c>
      <c r="C2169" s="1" t="s">
        <v>3967</v>
      </c>
      <c r="D2169" s="1" t="s">
        <v>26</v>
      </c>
      <c r="E2169" s="1">
        <v>3</v>
      </c>
      <c r="F2169" s="1">
        <v>1</v>
      </c>
      <c r="G2169" s="1">
        <v>6</v>
      </c>
      <c r="H2169" s="1" t="s">
        <v>4044</v>
      </c>
      <c r="I2169" s="1"/>
      <c r="K2169" s="1">
        <v>64</v>
      </c>
      <c r="L2169" s="5" t="str">
        <f t="shared" si="1"/>
        <v>Rudolf Reštei (64 r.)</v>
      </c>
      <c r="M2169" t="str">
        <f t="shared" si="2"/>
        <v>Reštei</v>
      </c>
      <c r="N2169" s="8"/>
    </row>
    <row r="2170" spans="1:14" ht="12.75" hidden="1">
      <c r="A2170" s="1" t="str">
        <f t="shared" si="0"/>
        <v>KošicePoslanec1</v>
      </c>
      <c r="B2170" s="1" t="s">
        <v>1485</v>
      </c>
      <c r="C2170" s="1" t="s">
        <v>3967</v>
      </c>
      <c r="D2170" s="1" t="s">
        <v>26</v>
      </c>
      <c r="E2170" s="1">
        <v>4</v>
      </c>
      <c r="F2170" s="1">
        <v>1</v>
      </c>
      <c r="G2170" s="1">
        <v>1</v>
      </c>
      <c r="H2170" s="1" t="s">
        <v>4045</v>
      </c>
      <c r="I2170" s="1" t="s">
        <v>39</v>
      </c>
      <c r="K2170" s="1">
        <v>46</v>
      </c>
      <c r="L2170" s="5" t="str">
        <f t="shared" si="1"/>
        <v>Bc. Tibor Horváth (46 r.)</v>
      </c>
      <c r="M2170" t="str">
        <f t="shared" si="2"/>
        <v>Horváth</v>
      </c>
      <c r="N2170" s="8"/>
    </row>
    <row r="2171" spans="1:14" ht="12.75" hidden="1">
      <c r="A2171" s="1" t="str">
        <f t="shared" si="0"/>
        <v>KošicePoslanec2</v>
      </c>
      <c r="B2171" s="1" t="s">
        <v>1485</v>
      </c>
      <c r="C2171" s="1" t="s">
        <v>3967</v>
      </c>
      <c r="D2171" s="1" t="s">
        <v>26</v>
      </c>
      <c r="E2171" s="1">
        <v>4</v>
      </c>
      <c r="F2171" s="1">
        <v>1</v>
      </c>
      <c r="G2171" s="1">
        <v>2</v>
      </c>
      <c r="H2171" s="1" t="s">
        <v>4046</v>
      </c>
      <c r="I2171" s="1"/>
      <c r="K2171" s="1">
        <v>50</v>
      </c>
      <c r="L2171" s="5" t="str">
        <f t="shared" si="1"/>
        <v>Ján Lacko (50 r.)</v>
      </c>
      <c r="M2171" t="str">
        <f t="shared" si="2"/>
        <v>Lacko</v>
      </c>
      <c r="N2171" s="8"/>
    </row>
    <row r="2172" spans="1:14" ht="12.75" hidden="1">
      <c r="A2172" s="1" t="str">
        <f t="shared" si="0"/>
        <v>KošicePoslanec3</v>
      </c>
      <c r="B2172" s="1" t="s">
        <v>1485</v>
      </c>
      <c r="C2172" s="1" t="s">
        <v>3967</v>
      </c>
      <c r="D2172" s="1" t="s">
        <v>26</v>
      </c>
      <c r="E2172" s="1">
        <v>4</v>
      </c>
      <c r="F2172" s="1">
        <v>1</v>
      </c>
      <c r="G2172" s="1">
        <v>3</v>
      </c>
      <c r="H2172" s="1" t="s">
        <v>4047</v>
      </c>
      <c r="I2172" s="1" t="s">
        <v>39</v>
      </c>
      <c r="K2172" s="1">
        <v>40</v>
      </c>
      <c r="L2172" s="5" t="str">
        <f t="shared" si="1"/>
        <v>Bc. Marcel Šaňa (40 r.)</v>
      </c>
      <c r="M2172" t="str">
        <f t="shared" si="2"/>
        <v>Šaňa</v>
      </c>
      <c r="N2172" s="8"/>
    </row>
    <row r="2173" spans="1:14" ht="12.75" hidden="1">
      <c r="A2173" s="1" t="str">
        <f t="shared" si="0"/>
        <v>KošicePoslanec1</v>
      </c>
      <c r="B2173" s="1" t="s">
        <v>1485</v>
      </c>
      <c r="C2173" s="1" t="s">
        <v>3967</v>
      </c>
      <c r="D2173" s="1" t="s">
        <v>26</v>
      </c>
      <c r="E2173" s="1">
        <v>5</v>
      </c>
      <c r="F2173" s="1">
        <v>1</v>
      </c>
      <c r="G2173" s="1">
        <v>1</v>
      </c>
      <c r="H2173" s="1" t="s">
        <v>4048</v>
      </c>
      <c r="I2173" s="1" t="s">
        <v>21</v>
      </c>
      <c r="K2173" s="1">
        <v>48</v>
      </c>
      <c r="L2173" s="5" t="str">
        <f t="shared" si="1"/>
        <v>Ing. Daniel Antal (48 r.)</v>
      </c>
      <c r="M2173" t="str">
        <f t="shared" si="2"/>
        <v>Antal</v>
      </c>
      <c r="N2173" s="8"/>
    </row>
    <row r="2174" spans="1:14" ht="12.75" hidden="1">
      <c r="A2174" s="1" t="str">
        <f t="shared" si="0"/>
        <v>KošicePoslanec2</v>
      </c>
      <c r="B2174" s="1" t="s">
        <v>1485</v>
      </c>
      <c r="C2174" s="1" t="s">
        <v>3967</v>
      </c>
      <c r="D2174" s="1" t="s">
        <v>26</v>
      </c>
      <c r="E2174" s="1">
        <v>5</v>
      </c>
      <c r="F2174" s="1">
        <v>1</v>
      </c>
      <c r="G2174" s="1">
        <v>2</v>
      </c>
      <c r="H2174" s="1" t="s">
        <v>4049</v>
      </c>
      <c r="I2174" s="1" t="s">
        <v>28</v>
      </c>
      <c r="K2174" s="1">
        <v>55</v>
      </c>
      <c r="L2174" s="5" t="str">
        <f t="shared" si="1"/>
        <v>Mgr. Mária Birošová (55 r.)</v>
      </c>
      <c r="M2174" t="str">
        <f t="shared" si="2"/>
        <v>Birošová</v>
      </c>
      <c r="N2174" s="8"/>
    </row>
    <row r="2175" spans="1:14" ht="12.75" hidden="1">
      <c r="A2175" s="1" t="str">
        <f t="shared" si="0"/>
        <v>KošicePoslanec3</v>
      </c>
      <c r="B2175" s="1" t="s">
        <v>1485</v>
      </c>
      <c r="C2175" s="1" t="s">
        <v>3967</v>
      </c>
      <c r="D2175" s="1" t="s">
        <v>26</v>
      </c>
      <c r="E2175" s="1">
        <v>5</v>
      </c>
      <c r="F2175" s="1">
        <v>1</v>
      </c>
      <c r="G2175" s="1">
        <v>3</v>
      </c>
      <c r="H2175" s="1" t="s">
        <v>4050</v>
      </c>
      <c r="I2175" s="1" t="s">
        <v>4051</v>
      </c>
      <c r="K2175" s="1">
        <v>70</v>
      </c>
      <c r="L2175" s="5" t="str">
        <f t="shared" si="1"/>
        <v>JUDr. RSDr. Štefan Daňo (70 r.)</v>
      </c>
      <c r="M2175" t="str">
        <f t="shared" si="2"/>
        <v>Daňo</v>
      </c>
      <c r="N2175" s="8"/>
    </row>
    <row r="2176" spans="1:14" ht="12.75" hidden="1">
      <c r="A2176" s="1" t="str">
        <f t="shared" si="0"/>
        <v>KošicePoslanec4</v>
      </c>
      <c r="B2176" s="1" t="s">
        <v>1485</v>
      </c>
      <c r="C2176" s="1" t="s">
        <v>3967</v>
      </c>
      <c r="D2176" s="1" t="s">
        <v>26</v>
      </c>
      <c r="E2176" s="1">
        <v>5</v>
      </c>
      <c r="F2176" s="1">
        <v>1</v>
      </c>
      <c r="G2176" s="1">
        <v>4</v>
      </c>
      <c r="H2176" s="1" t="s">
        <v>4052</v>
      </c>
      <c r="I2176" s="1" t="s">
        <v>28</v>
      </c>
      <c r="K2176" s="1">
        <v>47</v>
      </c>
      <c r="L2176" s="5" t="str">
        <f t="shared" si="1"/>
        <v>Mgr. Lucia Gurbáľová (47 r.)</v>
      </c>
      <c r="M2176" t="str">
        <f t="shared" si="2"/>
        <v>Gurbáľová</v>
      </c>
      <c r="N2176" s="8"/>
    </row>
    <row r="2177" spans="1:14" ht="12.75" hidden="1">
      <c r="A2177" s="1" t="str">
        <f t="shared" si="0"/>
        <v>KošicePoslanec5</v>
      </c>
      <c r="B2177" s="1" t="s">
        <v>1485</v>
      </c>
      <c r="C2177" s="1" t="s">
        <v>3967</v>
      </c>
      <c r="D2177" s="1" t="s">
        <v>26</v>
      </c>
      <c r="E2177" s="1">
        <v>5</v>
      </c>
      <c r="F2177" s="1">
        <v>1</v>
      </c>
      <c r="G2177" s="1">
        <v>5</v>
      </c>
      <c r="H2177" s="1" t="s">
        <v>4053</v>
      </c>
      <c r="I2177" s="1" t="s">
        <v>41</v>
      </c>
      <c r="K2177" s="1">
        <v>32</v>
      </c>
      <c r="L2177" s="5" t="str">
        <f t="shared" si="1"/>
        <v>PhDr. Mária Kmecová (32 r.)</v>
      </c>
      <c r="M2177" t="str">
        <f t="shared" si="2"/>
        <v>Kmecová</v>
      </c>
      <c r="N2177" s="8"/>
    </row>
    <row r="2178" spans="1:14" ht="12.75" hidden="1">
      <c r="A2178" s="1" t="str">
        <f t="shared" si="0"/>
        <v>KošicePoslanec6</v>
      </c>
      <c r="B2178" s="1" t="s">
        <v>1485</v>
      </c>
      <c r="C2178" s="1" t="s">
        <v>3967</v>
      </c>
      <c r="D2178" s="1" t="s">
        <v>26</v>
      </c>
      <c r="E2178" s="1">
        <v>5</v>
      </c>
      <c r="F2178" s="1">
        <v>1</v>
      </c>
      <c r="G2178" s="1">
        <v>6</v>
      </c>
      <c r="H2178" s="1" t="s">
        <v>4054</v>
      </c>
      <c r="I2178" s="1" t="s">
        <v>28</v>
      </c>
      <c r="J2178" s="1" t="s">
        <v>83</v>
      </c>
      <c r="K2178" s="1">
        <v>54</v>
      </c>
      <c r="L2178" s="5" t="str">
        <f t="shared" si="1"/>
        <v>Mgr. Igor Sidor PhD. MBA (54 r.)</v>
      </c>
      <c r="M2178" t="str">
        <f t="shared" si="2"/>
        <v>Sidor</v>
      </c>
      <c r="N2178" s="8"/>
    </row>
    <row r="2179" spans="1:14" ht="12.75" hidden="1">
      <c r="A2179" s="1" t="str">
        <f t="shared" si="0"/>
        <v>KošicePoslanec1</v>
      </c>
      <c r="B2179" s="1" t="s">
        <v>1485</v>
      </c>
      <c r="C2179" s="1" t="s">
        <v>3967</v>
      </c>
      <c r="D2179" s="1" t="s">
        <v>26</v>
      </c>
      <c r="E2179" s="1">
        <v>6</v>
      </c>
      <c r="F2179" s="1">
        <v>1</v>
      </c>
      <c r="G2179" s="1">
        <v>1</v>
      </c>
      <c r="H2179" s="1" t="s">
        <v>4055</v>
      </c>
      <c r="I2179" s="1" t="s">
        <v>21</v>
      </c>
      <c r="J2179" s="1" t="s">
        <v>37</v>
      </c>
      <c r="K2179" s="1">
        <v>39</v>
      </c>
      <c r="L2179" s="5" t="str">
        <f t="shared" si="1"/>
        <v>Ing. Jozef Karabin MBA (39 r.)</v>
      </c>
      <c r="M2179" t="str">
        <f t="shared" si="2"/>
        <v>Karabin</v>
      </c>
      <c r="N2179" s="8"/>
    </row>
    <row r="2180" spans="1:14" ht="12.75" hidden="1">
      <c r="A2180" s="1" t="str">
        <f t="shared" si="0"/>
        <v>KošicePoslanec2</v>
      </c>
      <c r="B2180" s="1" t="s">
        <v>1485</v>
      </c>
      <c r="C2180" s="1" t="s">
        <v>3967</v>
      </c>
      <c r="D2180" s="1" t="s">
        <v>26</v>
      </c>
      <c r="E2180" s="1">
        <v>6</v>
      </c>
      <c r="F2180" s="1">
        <v>1</v>
      </c>
      <c r="G2180" s="1">
        <v>2</v>
      </c>
      <c r="H2180" s="1" t="s">
        <v>4056</v>
      </c>
      <c r="I2180" s="1" t="s">
        <v>41</v>
      </c>
      <c r="K2180" s="1">
        <v>35</v>
      </c>
      <c r="L2180" s="5" t="str">
        <f t="shared" si="1"/>
        <v>PhDr. Daniel Liba (35 r.)</v>
      </c>
      <c r="M2180" t="str">
        <f t="shared" si="2"/>
        <v>Liba</v>
      </c>
      <c r="N2180" s="8"/>
    </row>
    <row r="2181" spans="1:14" ht="12.75" hidden="1">
      <c r="A2181" s="1" t="str">
        <f t="shared" si="0"/>
        <v>KošicePoslanec3</v>
      </c>
      <c r="B2181" s="1" t="s">
        <v>1485</v>
      </c>
      <c r="C2181" s="1" t="s">
        <v>3967</v>
      </c>
      <c r="D2181" s="1" t="s">
        <v>26</v>
      </c>
      <c r="E2181" s="1">
        <v>6</v>
      </c>
      <c r="F2181" s="1">
        <v>1</v>
      </c>
      <c r="G2181" s="1">
        <v>3</v>
      </c>
      <c r="H2181" s="1" t="s">
        <v>4057</v>
      </c>
      <c r="I2181" s="1" t="s">
        <v>28</v>
      </c>
      <c r="K2181" s="1">
        <v>52</v>
      </c>
      <c r="L2181" s="5" t="str">
        <f t="shared" si="1"/>
        <v>Mgr. Ivan Repík (52 r.)</v>
      </c>
      <c r="M2181" t="str">
        <f t="shared" si="2"/>
        <v>Repík</v>
      </c>
      <c r="N2181" s="8"/>
    </row>
    <row r="2182" spans="1:14" ht="12.75" hidden="1">
      <c r="A2182" s="1" t="str">
        <f t="shared" si="0"/>
        <v>KošicePoslanec4</v>
      </c>
      <c r="B2182" s="1" t="s">
        <v>1485</v>
      </c>
      <c r="C2182" s="1" t="s">
        <v>3967</v>
      </c>
      <c r="D2182" s="1" t="s">
        <v>26</v>
      </c>
      <c r="E2182" s="1">
        <v>6</v>
      </c>
      <c r="F2182" s="1">
        <v>1</v>
      </c>
      <c r="G2182" s="1">
        <v>4</v>
      </c>
      <c r="H2182" s="1" t="s">
        <v>4058</v>
      </c>
      <c r="I2182" s="1" t="s">
        <v>21</v>
      </c>
      <c r="K2182" s="1">
        <v>54</v>
      </c>
      <c r="L2182" s="5" t="str">
        <f t="shared" si="1"/>
        <v>Ing. Iveta Šimková (54 r.)</v>
      </c>
      <c r="M2182" t="str">
        <f t="shared" si="2"/>
        <v>Šimková</v>
      </c>
      <c r="N2182" s="8"/>
    </row>
    <row r="2183" spans="1:14" ht="12.75" hidden="1">
      <c r="A2183" s="1" t="str">
        <f t="shared" si="0"/>
        <v>KošicePoslanec5</v>
      </c>
      <c r="B2183" s="1" t="s">
        <v>1485</v>
      </c>
      <c r="C2183" s="1" t="s">
        <v>3967</v>
      </c>
      <c r="D2183" s="1" t="s">
        <v>26</v>
      </c>
      <c r="E2183" s="1">
        <v>6</v>
      </c>
      <c r="F2183" s="1">
        <v>1</v>
      </c>
      <c r="G2183" s="1">
        <v>5</v>
      </c>
      <c r="H2183" s="1" t="s">
        <v>4059</v>
      </c>
      <c r="I2183" s="1" t="s">
        <v>185</v>
      </c>
      <c r="K2183" s="1">
        <v>42</v>
      </c>
      <c r="L2183" s="5" t="str">
        <f t="shared" si="1"/>
        <v>RNDr. Marcela Vladimírová (42 r.)</v>
      </c>
      <c r="M2183" t="str">
        <f t="shared" si="2"/>
        <v>Vladimírová</v>
      </c>
      <c r="N2183" s="8"/>
    </row>
    <row r="2184" spans="1:14" ht="12.75" hidden="1">
      <c r="A2184" s="1" t="str">
        <f t="shared" si="0"/>
        <v>KošicePoslanec1</v>
      </c>
      <c r="B2184" s="1" t="s">
        <v>1485</v>
      </c>
      <c r="C2184" s="1" t="s">
        <v>3967</v>
      </c>
      <c r="D2184" s="1" t="s">
        <v>26</v>
      </c>
      <c r="E2184" s="1">
        <v>7</v>
      </c>
      <c r="F2184" s="1">
        <v>7</v>
      </c>
      <c r="G2184" s="1">
        <v>1</v>
      </c>
      <c r="H2184" s="1" t="s">
        <v>4060</v>
      </c>
      <c r="I2184" s="1" t="s">
        <v>48</v>
      </c>
      <c r="K2184" s="1">
        <v>60</v>
      </c>
      <c r="L2184" s="5" t="str">
        <f t="shared" si="1"/>
        <v>JUDr. Margita Adamčíková (60 r.)</v>
      </c>
      <c r="M2184" t="str">
        <f t="shared" si="2"/>
        <v>Adamčíková</v>
      </c>
      <c r="N2184" s="8"/>
    </row>
    <row r="2185" spans="1:14" ht="12.75" hidden="1">
      <c r="A2185" s="1" t="str">
        <f t="shared" si="0"/>
        <v>KošicePoslanec2</v>
      </c>
      <c r="B2185" s="1" t="s">
        <v>1485</v>
      </c>
      <c r="C2185" s="1" t="s">
        <v>3967</v>
      </c>
      <c r="D2185" s="1" t="s">
        <v>26</v>
      </c>
      <c r="E2185" s="1">
        <v>7</v>
      </c>
      <c r="F2185" s="1">
        <v>7</v>
      </c>
      <c r="G2185" s="1">
        <v>2</v>
      </c>
      <c r="H2185" s="1" t="s">
        <v>4061</v>
      </c>
      <c r="I2185" s="1" t="s">
        <v>28</v>
      </c>
      <c r="K2185" s="1">
        <v>32</v>
      </c>
      <c r="L2185" s="5" t="str">
        <f t="shared" si="1"/>
        <v>Mgr. Michal Badlík (32 r.)</v>
      </c>
      <c r="M2185" t="str">
        <f t="shared" si="2"/>
        <v>Badlík</v>
      </c>
      <c r="N2185" s="8"/>
    </row>
    <row r="2186" spans="1:14" ht="12.75" hidden="1">
      <c r="A2186" s="1" t="str">
        <f t="shared" si="0"/>
        <v>KošicePoslanec3</v>
      </c>
      <c r="B2186" s="1" t="s">
        <v>1485</v>
      </c>
      <c r="C2186" s="1" t="s">
        <v>3967</v>
      </c>
      <c r="D2186" s="1" t="s">
        <v>26</v>
      </c>
      <c r="E2186" s="1">
        <v>7</v>
      </c>
      <c r="F2186" s="1">
        <v>7</v>
      </c>
      <c r="G2186" s="1">
        <v>3</v>
      </c>
      <c r="H2186" s="1" t="s">
        <v>4062</v>
      </c>
      <c r="I2186" s="1"/>
      <c r="K2186" s="1">
        <v>54</v>
      </c>
      <c r="L2186" s="5" t="str">
        <f t="shared" si="1"/>
        <v>Zuzana Ballová (54 r.)</v>
      </c>
      <c r="M2186" t="str">
        <f t="shared" si="2"/>
        <v>Ballová</v>
      </c>
      <c r="N2186" s="8"/>
    </row>
    <row r="2187" spans="1:14" ht="12.75" hidden="1">
      <c r="A2187" s="1" t="str">
        <f t="shared" si="0"/>
        <v>KošicePoslanec4</v>
      </c>
      <c r="B2187" s="1" t="s">
        <v>1485</v>
      </c>
      <c r="C2187" s="1" t="s">
        <v>3967</v>
      </c>
      <c r="D2187" s="1" t="s">
        <v>26</v>
      </c>
      <c r="E2187" s="1">
        <v>7</v>
      </c>
      <c r="F2187" s="1">
        <v>7</v>
      </c>
      <c r="G2187" s="1">
        <v>4</v>
      </c>
      <c r="H2187" s="1" t="s">
        <v>4063</v>
      </c>
      <c r="I2187" s="1" t="s">
        <v>28</v>
      </c>
      <c r="K2187" s="1">
        <v>29</v>
      </c>
      <c r="L2187" s="5" t="str">
        <f t="shared" si="1"/>
        <v>Mgr. Peter Berinšter (29 r.)</v>
      </c>
      <c r="M2187" t="str">
        <f t="shared" si="2"/>
        <v>Berinšter</v>
      </c>
      <c r="N2187" s="8"/>
    </row>
    <row r="2188" spans="1:14" ht="12.75" hidden="1">
      <c r="A2188" s="1" t="str">
        <f t="shared" si="0"/>
        <v>KošicePoslanec5</v>
      </c>
      <c r="B2188" s="1" t="s">
        <v>1485</v>
      </c>
      <c r="C2188" s="1" t="s">
        <v>3967</v>
      </c>
      <c r="D2188" s="1" t="s">
        <v>26</v>
      </c>
      <c r="E2188" s="1">
        <v>7</v>
      </c>
      <c r="F2188" s="1">
        <v>7</v>
      </c>
      <c r="G2188" s="1">
        <v>5</v>
      </c>
      <c r="H2188" s="1" t="s">
        <v>4064</v>
      </c>
      <c r="I2188" s="1" t="s">
        <v>28</v>
      </c>
      <c r="K2188" s="1">
        <v>42</v>
      </c>
      <c r="L2188" s="5" t="str">
        <f t="shared" si="1"/>
        <v>Mgr. Anna Bežilová (42 r.)</v>
      </c>
      <c r="M2188" t="str">
        <f t="shared" si="2"/>
        <v>Bežilová</v>
      </c>
      <c r="N2188" s="8"/>
    </row>
    <row r="2189" spans="1:14" ht="12.75" hidden="1">
      <c r="A2189" s="1" t="str">
        <f t="shared" si="0"/>
        <v>KošicePoslanec6</v>
      </c>
      <c r="B2189" s="1" t="s">
        <v>1485</v>
      </c>
      <c r="C2189" s="1" t="s">
        <v>3967</v>
      </c>
      <c r="D2189" s="1" t="s">
        <v>26</v>
      </c>
      <c r="E2189" s="1">
        <v>7</v>
      </c>
      <c r="F2189" s="1">
        <v>7</v>
      </c>
      <c r="G2189" s="1">
        <v>6</v>
      </c>
      <c r="H2189" s="1" t="s">
        <v>4065</v>
      </c>
      <c r="I2189" s="1" t="s">
        <v>90</v>
      </c>
      <c r="J2189" s="1" t="s">
        <v>330</v>
      </c>
      <c r="K2189" s="1">
        <v>54</v>
      </c>
      <c r="L2189" s="5" t="str">
        <f t="shared" si="1"/>
        <v>PaedDr. Jozef Bojčík MPH (54 r.)</v>
      </c>
      <c r="M2189" t="str">
        <f t="shared" si="2"/>
        <v>Bojčík</v>
      </c>
      <c r="N2189" s="8"/>
    </row>
    <row r="2190" spans="1:14" ht="12.75" hidden="1">
      <c r="A2190" s="1" t="str">
        <f t="shared" si="0"/>
        <v>KošicePoslanec7</v>
      </c>
      <c r="B2190" s="1" t="s">
        <v>1485</v>
      </c>
      <c r="C2190" s="1" t="s">
        <v>3967</v>
      </c>
      <c r="D2190" s="1" t="s">
        <v>26</v>
      </c>
      <c r="E2190" s="1">
        <v>7</v>
      </c>
      <c r="F2190" s="1">
        <v>7</v>
      </c>
      <c r="G2190" s="1">
        <v>7</v>
      </c>
      <c r="H2190" s="1" t="s">
        <v>4066</v>
      </c>
      <c r="I2190" s="1" t="s">
        <v>48</v>
      </c>
      <c r="K2190" s="1">
        <v>56</v>
      </c>
      <c r="L2190" s="5" t="str">
        <f t="shared" si="1"/>
        <v>JUDr. Marta Budišová (56 r.)</v>
      </c>
      <c r="M2190" t="str">
        <f t="shared" si="2"/>
        <v>Budišová</v>
      </c>
      <c r="N2190" s="8"/>
    </row>
    <row r="2191" spans="1:14" ht="12.75" hidden="1">
      <c r="A2191" s="1" t="str">
        <f t="shared" si="0"/>
        <v>KošicePoslanec8</v>
      </c>
      <c r="B2191" s="1" t="s">
        <v>1485</v>
      </c>
      <c r="C2191" s="1" t="s">
        <v>3967</v>
      </c>
      <c r="D2191" s="1" t="s">
        <v>26</v>
      </c>
      <c r="E2191" s="1">
        <v>7</v>
      </c>
      <c r="F2191" s="1">
        <v>7</v>
      </c>
      <c r="G2191" s="1">
        <v>8</v>
      </c>
      <c r="H2191" s="1" t="s">
        <v>4067</v>
      </c>
      <c r="I2191" s="1"/>
      <c r="K2191" s="1">
        <v>53</v>
      </c>
      <c r="L2191" s="5" t="str">
        <f t="shared" si="1"/>
        <v>Pavol Bujňák (53 r.)</v>
      </c>
      <c r="M2191" t="str">
        <f t="shared" si="2"/>
        <v>Bujňák</v>
      </c>
      <c r="N2191" s="8"/>
    </row>
    <row r="2192" spans="1:14" ht="12.75" hidden="1">
      <c r="A2192" s="1" t="str">
        <f t="shared" si="0"/>
        <v>KošicePoslanec9</v>
      </c>
      <c r="B2192" s="1" t="s">
        <v>1485</v>
      </c>
      <c r="C2192" s="1" t="s">
        <v>3967</v>
      </c>
      <c r="D2192" s="1" t="s">
        <v>26</v>
      </c>
      <c r="E2192" s="1">
        <v>7</v>
      </c>
      <c r="F2192" s="1">
        <v>7</v>
      </c>
      <c r="G2192" s="1">
        <v>9</v>
      </c>
      <c r="H2192" s="1" t="s">
        <v>4068</v>
      </c>
      <c r="I2192" s="1" t="s">
        <v>21</v>
      </c>
      <c r="K2192" s="1">
        <v>52</v>
      </c>
      <c r="L2192" s="5" t="str">
        <f t="shared" si="1"/>
        <v>Ing. Eduard Buraš (52 r.)</v>
      </c>
      <c r="M2192" t="str">
        <f t="shared" si="2"/>
        <v>Buraš</v>
      </c>
      <c r="N2192" s="8"/>
    </row>
    <row r="2193" spans="1:14" ht="12.75" hidden="1">
      <c r="A2193" s="1" t="str">
        <f t="shared" si="0"/>
        <v>KošicePoslanec10</v>
      </c>
      <c r="B2193" s="1" t="s">
        <v>1485</v>
      </c>
      <c r="C2193" s="1" t="s">
        <v>3967</v>
      </c>
      <c r="D2193" s="1" t="s">
        <v>26</v>
      </c>
      <c r="E2193" s="1">
        <v>7</v>
      </c>
      <c r="F2193" s="1">
        <v>7</v>
      </c>
      <c r="G2193" s="1">
        <v>10</v>
      </c>
      <c r="H2193" s="1" t="s">
        <v>4069</v>
      </c>
      <c r="I2193" s="1" t="s">
        <v>48</v>
      </c>
      <c r="K2193" s="1">
        <v>71</v>
      </c>
      <c r="L2193" s="5" t="str">
        <f t="shared" si="1"/>
        <v>JUDr. Ján Caban (71 r.)</v>
      </c>
      <c r="M2193" t="str">
        <f t="shared" si="2"/>
        <v>Caban</v>
      </c>
      <c r="N2193" s="8"/>
    </row>
    <row r="2194" spans="1:14" ht="12.75" hidden="1">
      <c r="A2194" s="1" t="str">
        <f t="shared" si="0"/>
        <v>KošicePoslanec11</v>
      </c>
      <c r="B2194" s="1" t="s">
        <v>1485</v>
      </c>
      <c r="C2194" s="1" t="s">
        <v>3967</v>
      </c>
      <c r="D2194" s="1" t="s">
        <v>26</v>
      </c>
      <c r="E2194" s="1">
        <v>7</v>
      </c>
      <c r="F2194" s="1">
        <v>7</v>
      </c>
      <c r="G2194" s="1">
        <v>11</v>
      </c>
      <c r="H2194" s="1" t="s">
        <v>4070</v>
      </c>
      <c r="I2194" s="1"/>
      <c r="K2194" s="1">
        <v>53</v>
      </c>
      <c r="L2194" s="5" t="str">
        <f t="shared" si="1"/>
        <v>Dušan Drotár (53 r.)</v>
      </c>
      <c r="M2194" t="str">
        <f t="shared" si="2"/>
        <v>Drotár</v>
      </c>
      <c r="N2194" s="8"/>
    </row>
    <row r="2195" spans="1:14" ht="12.75" hidden="1">
      <c r="A2195" s="1" t="str">
        <f t="shared" si="0"/>
        <v>KošicePoslanec12</v>
      </c>
      <c r="B2195" s="1" t="s">
        <v>1485</v>
      </c>
      <c r="C2195" s="1" t="s">
        <v>3967</v>
      </c>
      <c r="D2195" s="1" t="s">
        <v>26</v>
      </c>
      <c r="E2195" s="1">
        <v>7</v>
      </c>
      <c r="F2195" s="1">
        <v>7</v>
      </c>
      <c r="G2195" s="1">
        <v>12</v>
      </c>
      <c r="H2195" s="1" t="s">
        <v>4071</v>
      </c>
      <c r="I2195" s="1"/>
      <c r="K2195" s="1">
        <v>44</v>
      </c>
      <c r="L2195" s="5" t="str">
        <f t="shared" si="1"/>
        <v>Zuzana Fiľakovská (44 r.)</v>
      </c>
      <c r="M2195" t="str">
        <f t="shared" si="2"/>
        <v>Fiľakovská</v>
      </c>
      <c r="N2195" s="8"/>
    </row>
    <row r="2196" spans="1:14" ht="12.75" hidden="1">
      <c r="A2196" s="1" t="str">
        <f t="shared" si="0"/>
        <v>KošicePoslanec13</v>
      </c>
      <c r="B2196" s="1" t="s">
        <v>1485</v>
      </c>
      <c r="C2196" s="1" t="s">
        <v>3967</v>
      </c>
      <c r="D2196" s="1" t="s">
        <v>26</v>
      </c>
      <c r="E2196" s="1">
        <v>7</v>
      </c>
      <c r="F2196" s="1">
        <v>7</v>
      </c>
      <c r="G2196" s="1">
        <v>13</v>
      </c>
      <c r="H2196" s="1" t="s">
        <v>4072</v>
      </c>
      <c r="I2196" s="1" t="s">
        <v>48</v>
      </c>
      <c r="K2196" s="1">
        <v>31</v>
      </c>
      <c r="L2196" s="5" t="str">
        <f t="shared" si="1"/>
        <v>JUDr. Filip Gaál (31 r.)</v>
      </c>
      <c r="M2196" t="str">
        <f t="shared" si="2"/>
        <v>Gaál</v>
      </c>
      <c r="N2196" s="8"/>
    </row>
    <row r="2197" spans="1:14" ht="12.75" hidden="1">
      <c r="A2197" s="1" t="str">
        <f t="shared" si="0"/>
        <v>KošicePoslanec14</v>
      </c>
      <c r="B2197" s="1" t="s">
        <v>1485</v>
      </c>
      <c r="C2197" s="1" t="s">
        <v>3967</v>
      </c>
      <c r="D2197" s="1" t="s">
        <v>26</v>
      </c>
      <c r="E2197" s="1">
        <v>7</v>
      </c>
      <c r="F2197" s="1">
        <v>7</v>
      </c>
      <c r="G2197" s="1">
        <v>14</v>
      </c>
      <c r="H2197" s="1" t="s">
        <v>4073</v>
      </c>
      <c r="I2197" s="1" t="s">
        <v>35</v>
      </c>
      <c r="K2197" s="1">
        <v>31</v>
      </c>
      <c r="L2197" s="5" t="str">
        <f t="shared" si="1"/>
        <v>Mgr. Ing. Peter Hajdú (31 r.)</v>
      </c>
      <c r="M2197" t="str">
        <f t="shared" si="2"/>
        <v>Hajdú</v>
      </c>
      <c r="N2197" s="8"/>
    </row>
    <row r="2198" spans="1:14" ht="12.75" hidden="1">
      <c r="A2198" s="1" t="str">
        <f t="shared" si="0"/>
        <v>KošicePoslanec15</v>
      </c>
      <c r="B2198" s="1" t="s">
        <v>1485</v>
      </c>
      <c r="C2198" s="1" t="s">
        <v>3967</v>
      </c>
      <c r="D2198" s="1" t="s">
        <v>26</v>
      </c>
      <c r="E2198" s="1">
        <v>7</v>
      </c>
      <c r="F2198" s="1">
        <v>7</v>
      </c>
      <c r="G2198" s="1">
        <v>15</v>
      </c>
      <c r="H2198" s="1" t="s">
        <v>4074</v>
      </c>
      <c r="I2198" s="1"/>
      <c r="K2198" s="1">
        <v>42</v>
      </c>
      <c r="L2198" s="5" t="str">
        <f t="shared" si="1"/>
        <v>Soňa Harčár Petrillová (42 r.)</v>
      </c>
      <c r="M2198" t="str">
        <f t="shared" si="2"/>
        <v>Harčár Petrillová</v>
      </c>
      <c r="N2198" s="8"/>
    </row>
    <row r="2199" spans="1:14" ht="12.75" hidden="1">
      <c r="A2199" s="1" t="str">
        <f t="shared" si="0"/>
        <v>KošicePoslanec16</v>
      </c>
      <c r="B2199" s="1" t="s">
        <v>1485</v>
      </c>
      <c r="C2199" s="1" t="s">
        <v>3967</v>
      </c>
      <c r="D2199" s="1" t="s">
        <v>26</v>
      </c>
      <c r="E2199" s="1">
        <v>7</v>
      </c>
      <c r="F2199" s="1">
        <v>7</v>
      </c>
      <c r="G2199" s="1">
        <v>16</v>
      </c>
      <c r="H2199" s="1" t="s">
        <v>4075</v>
      </c>
      <c r="I2199" s="1" t="s">
        <v>21</v>
      </c>
      <c r="K2199" s="1">
        <v>46</v>
      </c>
      <c r="L2199" s="5" t="str">
        <f t="shared" si="1"/>
        <v>Ing. Vlastimil Horňák (46 r.)</v>
      </c>
      <c r="M2199" t="str">
        <f t="shared" si="2"/>
        <v>Horňák</v>
      </c>
      <c r="N2199" s="8"/>
    </row>
    <row r="2200" spans="1:14" ht="12.75" hidden="1">
      <c r="A2200" s="1" t="str">
        <f t="shared" si="0"/>
        <v>KošicePoslanec17</v>
      </c>
      <c r="B2200" s="1" t="s">
        <v>1485</v>
      </c>
      <c r="C2200" s="1" t="s">
        <v>3967</v>
      </c>
      <c r="D2200" s="1" t="s">
        <v>26</v>
      </c>
      <c r="E2200" s="1">
        <v>7</v>
      </c>
      <c r="F2200" s="1">
        <v>7</v>
      </c>
      <c r="G2200" s="1">
        <v>17</v>
      </c>
      <c r="H2200" s="1" t="s">
        <v>4076</v>
      </c>
      <c r="I2200" s="1" t="s">
        <v>21</v>
      </c>
      <c r="K2200" s="1">
        <v>52</v>
      </c>
      <c r="L2200" s="5" t="str">
        <f t="shared" si="1"/>
        <v>Ing. Otília Horrocksová (52 r.)</v>
      </c>
      <c r="M2200" t="str">
        <f t="shared" si="2"/>
        <v>Horrocksová</v>
      </c>
      <c r="N2200" s="8"/>
    </row>
    <row r="2201" spans="1:14" ht="12.75" hidden="1">
      <c r="A2201" s="1" t="str">
        <f t="shared" si="0"/>
        <v>KošicePoslanec18</v>
      </c>
      <c r="B2201" s="1" t="s">
        <v>1485</v>
      </c>
      <c r="C2201" s="1" t="s">
        <v>3967</v>
      </c>
      <c r="D2201" s="1" t="s">
        <v>26</v>
      </c>
      <c r="E2201" s="1">
        <v>7</v>
      </c>
      <c r="F2201" s="1">
        <v>7</v>
      </c>
      <c r="G2201" s="1">
        <v>18</v>
      </c>
      <c r="H2201" s="1" t="s">
        <v>4077</v>
      </c>
      <c r="I2201" s="1" t="s">
        <v>162</v>
      </c>
      <c r="J2201" s="1" t="s">
        <v>42</v>
      </c>
      <c r="K2201" s="1">
        <v>33</v>
      </c>
      <c r="L2201" s="5" t="str">
        <f t="shared" si="1"/>
        <v>JUDr. Ing. Peter Huba PhD. (33 r.)</v>
      </c>
      <c r="M2201" t="str">
        <f t="shared" si="2"/>
        <v>Huba</v>
      </c>
      <c r="N2201" s="8"/>
    </row>
    <row r="2202" spans="1:14" ht="12.75" hidden="1">
      <c r="A2202" s="1" t="str">
        <f t="shared" si="0"/>
        <v>KošicePoslanec19</v>
      </c>
      <c r="B2202" s="1" t="s">
        <v>1485</v>
      </c>
      <c r="C2202" s="1" t="s">
        <v>3967</v>
      </c>
      <c r="D2202" s="1" t="s">
        <v>26</v>
      </c>
      <c r="E2202" s="1">
        <v>7</v>
      </c>
      <c r="F2202" s="1">
        <v>7</v>
      </c>
      <c r="G2202" s="1">
        <v>19</v>
      </c>
      <c r="H2202" s="1" t="s">
        <v>4078</v>
      </c>
      <c r="I2202" s="1" t="s">
        <v>21</v>
      </c>
      <c r="K2202" s="1">
        <v>61</v>
      </c>
      <c r="L2202" s="5" t="str">
        <f t="shared" si="1"/>
        <v>Ing. Ján Jakubov (61 r.)</v>
      </c>
      <c r="M2202" t="str">
        <f t="shared" si="2"/>
        <v>Jakubov</v>
      </c>
      <c r="N2202" s="8"/>
    </row>
    <row r="2203" spans="1:14" ht="12.75" hidden="1">
      <c r="A2203" s="1" t="str">
        <f t="shared" si="0"/>
        <v>KošicePoslanec20</v>
      </c>
      <c r="B2203" s="1" t="s">
        <v>1485</v>
      </c>
      <c r="C2203" s="1" t="s">
        <v>3967</v>
      </c>
      <c r="D2203" s="1" t="s">
        <v>26</v>
      </c>
      <c r="E2203" s="1">
        <v>7</v>
      </c>
      <c r="F2203" s="1">
        <v>7</v>
      </c>
      <c r="G2203" s="1">
        <v>20</v>
      </c>
      <c r="H2203" s="1" t="s">
        <v>4079</v>
      </c>
      <c r="I2203" s="1"/>
      <c r="K2203" s="1">
        <v>55</v>
      </c>
      <c r="L2203" s="5" t="str">
        <f t="shared" si="1"/>
        <v>Róbert Jurčák (55 r.)</v>
      </c>
      <c r="M2203" t="str">
        <f t="shared" si="2"/>
        <v>Jurčák</v>
      </c>
      <c r="N2203" s="8"/>
    </row>
    <row r="2204" spans="1:14" ht="12.75" hidden="1">
      <c r="A2204" s="1" t="str">
        <f t="shared" si="0"/>
        <v>KošicePoslanec21</v>
      </c>
      <c r="B2204" s="1" t="s">
        <v>1485</v>
      </c>
      <c r="C2204" s="1" t="s">
        <v>3967</v>
      </c>
      <c r="D2204" s="1" t="s">
        <v>26</v>
      </c>
      <c r="E2204" s="1">
        <v>7</v>
      </c>
      <c r="F2204" s="1">
        <v>7</v>
      </c>
      <c r="G2204" s="1">
        <v>21</v>
      </c>
      <c r="H2204" s="1" t="s">
        <v>4080</v>
      </c>
      <c r="I2204" s="1" t="s">
        <v>23</v>
      </c>
      <c r="J2204" s="1" t="s">
        <v>330</v>
      </c>
      <c r="K2204" s="1">
        <v>45</v>
      </c>
      <c r="L2204" s="5" t="str">
        <f t="shared" si="1"/>
        <v>MUDr. Igor Jutka MPH (45 r.)</v>
      </c>
      <c r="M2204" t="str">
        <f t="shared" si="2"/>
        <v>Jutka</v>
      </c>
      <c r="N2204" s="8"/>
    </row>
    <row r="2205" spans="1:14" ht="12.75" hidden="1">
      <c r="A2205" s="1" t="str">
        <f t="shared" si="0"/>
        <v>KošicePoslanec22</v>
      </c>
      <c r="B2205" s="1" t="s">
        <v>1485</v>
      </c>
      <c r="C2205" s="1" t="s">
        <v>3967</v>
      </c>
      <c r="D2205" s="1" t="s">
        <v>26</v>
      </c>
      <c r="E2205" s="1">
        <v>7</v>
      </c>
      <c r="F2205" s="1">
        <v>7</v>
      </c>
      <c r="G2205" s="1">
        <v>22</v>
      </c>
      <c r="H2205" s="1" t="s">
        <v>4081</v>
      </c>
      <c r="I2205" s="1" t="s">
        <v>39</v>
      </c>
      <c r="K2205" s="1">
        <v>26</v>
      </c>
      <c r="L2205" s="5" t="str">
        <f t="shared" si="1"/>
        <v>Bc. Dominik Karaffa (26 r.)</v>
      </c>
      <c r="M2205" t="str">
        <f t="shared" si="2"/>
        <v>Karaffa</v>
      </c>
      <c r="N2205" s="8"/>
    </row>
    <row r="2206" spans="1:14" ht="12.75" hidden="1">
      <c r="A2206" s="1" t="str">
        <f t="shared" si="0"/>
        <v>KošicePoslanec23</v>
      </c>
      <c r="B2206" s="1" t="s">
        <v>1485</v>
      </c>
      <c r="C2206" s="1" t="s">
        <v>3967</v>
      </c>
      <c r="D2206" s="1" t="s">
        <v>26</v>
      </c>
      <c r="E2206" s="1">
        <v>7</v>
      </c>
      <c r="F2206" s="1">
        <v>7</v>
      </c>
      <c r="G2206" s="1">
        <v>23</v>
      </c>
      <c r="H2206" s="1" t="s">
        <v>4082</v>
      </c>
      <c r="I2206" s="1" t="s">
        <v>21</v>
      </c>
      <c r="K2206" s="1">
        <v>56</v>
      </c>
      <c r="L2206" s="5" t="str">
        <f t="shared" si="1"/>
        <v>Ing. Stanislav Kočiš (56 r.)</v>
      </c>
      <c r="M2206" t="str">
        <f t="shared" si="2"/>
        <v>Kočiš</v>
      </c>
      <c r="N2206" s="8"/>
    </row>
    <row r="2207" spans="1:14" ht="12.75" hidden="1">
      <c r="A2207" s="1" t="str">
        <f t="shared" si="0"/>
        <v>KošicePoslanec24</v>
      </c>
      <c r="B2207" s="1" t="s">
        <v>1485</v>
      </c>
      <c r="C2207" s="1" t="s">
        <v>3967</v>
      </c>
      <c r="D2207" s="1" t="s">
        <v>26</v>
      </c>
      <c r="E2207" s="1">
        <v>7</v>
      </c>
      <c r="F2207" s="1">
        <v>7</v>
      </c>
      <c r="G2207" s="1">
        <v>24</v>
      </c>
      <c r="H2207" s="1" t="s">
        <v>4083</v>
      </c>
      <c r="I2207" s="1" t="s">
        <v>41</v>
      </c>
      <c r="K2207" s="1">
        <v>36</v>
      </c>
      <c r="L2207" s="5" t="str">
        <f t="shared" si="1"/>
        <v>PhDr. Patrik Kohut (36 r.)</v>
      </c>
      <c r="M2207" t="str">
        <f t="shared" si="2"/>
        <v>Kohut</v>
      </c>
      <c r="N2207" s="8"/>
    </row>
    <row r="2208" spans="1:14" ht="12.75" hidden="1">
      <c r="A2208" s="1" t="str">
        <f t="shared" si="0"/>
        <v>KošicePoslanec25</v>
      </c>
      <c r="B2208" s="1" t="s">
        <v>1485</v>
      </c>
      <c r="C2208" s="1" t="s">
        <v>3967</v>
      </c>
      <c r="D2208" s="1" t="s">
        <v>26</v>
      </c>
      <c r="E2208" s="1">
        <v>7</v>
      </c>
      <c r="F2208" s="1">
        <v>7</v>
      </c>
      <c r="G2208" s="1">
        <v>25</v>
      </c>
      <c r="H2208" s="1" t="s">
        <v>4084</v>
      </c>
      <c r="I2208" s="1"/>
      <c r="K2208" s="1">
        <v>68</v>
      </c>
      <c r="L2208" s="5" t="str">
        <f t="shared" si="1"/>
        <v>Mikuláš Krivánsky (68 r.)</v>
      </c>
      <c r="M2208" t="str">
        <f t="shared" si="2"/>
        <v>Krivánsky</v>
      </c>
      <c r="N2208" s="8"/>
    </row>
    <row r="2209" spans="1:14" ht="12.75" hidden="1">
      <c r="A2209" s="1" t="str">
        <f t="shared" si="0"/>
        <v>KošicePoslanec26</v>
      </c>
      <c r="B2209" s="1" t="s">
        <v>1485</v>
      </c>
      <c r="C2209" s="1" t="s">
        <v>3967</v>
      </c>
      <c r="D2209" s="1" t="s">
        <v>26</v>
      </c>
      <c r="E2209" s="1">
        <v>7</v>
      </c>
      <c r="F2209" s="1">
        <v>7</v>
      </c>
      <c r="G2209" s="1">
        <v>26</v>
      </c>
      <c r="H2209" s="1" t="s">
        <v>4085</v>
      </c>
      <c r="I2209" s="1" t="s">
        <v>28</v>
      </c>
      <c r="K2209" s="1">
        <v>38</v>
      </c>
      <c r="L2209" s="5" t="str">
        <f t="shared" si="1"/>
        <v>Mgr. Peter Liba (38 r.)</v>
      </c>
      <c r="M2209" t="str">
        <f t="shared" si="2"/>
        <v>Liba</v>
      </c>
      <c r="N2209" s="8"/>
    </row>
    <row r="2210" spans="1:14" ht="12.75" hidden="1">
      <c r="A2210" s="1" t="str">
        <f t="shared" si="0"/>
        <v>KošicePoslanec27</v>
      </c>
      <c r="B2210" s="1" t="s">
        <v>1485</v>
      </c>
      <c r="C2210" s="1" t="s">
        <v>3967</v>
      </c>
      <c r="D2210" s="1" t="s">
        <v>26</v>
      </c>
      <c r="E2210" s="1">
        <v>7</v>
      </c>
      <c r="F2210" s="1">
        <v>7</v>
      </c>
      <c r="G2210" s="1">
        <v>27</v>
      </c>
      <c r="H2210" s="1" t="s">
        <v>4086</v>
      </c>
      <c r="I2210" s="1" t="s">
        <v>1604</v>
      </c>
      <c r="K2210" s="1">
        <v>52</v>
      </c>
      <c r="L2210" s="5" t="str">
        <f t="shared" si="1"/>
        <v>MVDr. Zdenko Lipták (52 r.)</v>
      </c>
      <c r="M2210" t="str">
        <f t="shared" si="2"/>
        <v>Lipták</v>
      </c>
      <c r="N2210" s="8"/>
    </row>
    <row r="2211" spans="1:14" ht="12.75" hidden="1">
      <c r="A2211" s="1" t="str">
        <f t="shared" si="0"/>
        <v>KošicePoslanec28</v>
      </c>
      <c r="B2211" s="1" t="s">
        <v>1485</v>
      </c>
      <c r="C2211" s="1" t="s">
        <v>3967</v>
      </c>
      <c r="D2211" s="1" t="s">
        <v>26</v>
      </c>
      <c r="E2211" s="1">
        <v>7</v>
      </c>
      <c r="F2211" s="1">
        <v>7</v>
      </c>
      <c r="G2211" s="1">
        <v>28</v>
      </c>
      <c r="H2211" s="1" t="s">
        <v>4087</v>
      </c>
      <c r="I2211" s="1" t="s">
        <v>28</v>
      </c>
      <c r="K2211" s="1">
        <v>53</v>
      </c>
      <c r="L2211" s="5" t="str">
        <f t="shared" si="1"/>
        <v>Mgr. Iveta Lukáčová (53 r.)</v>
      </c>
      <c r="M2211" t="str">
        <f t="shared" si="2"/>
        <v>Lukáčová</v>
      </c>
      <c r="N2211" s="8"/>
    </row>
    <row r="2212" spans="1:14" ht="12.75" hidden="1">
      <c r="A2212" s="1" t="str">
        <f t="shared" si="0"/>
        <v>KošicePoslanec29</v>
      </c>
      <c r="B2212" s="1" t="s">
        <v>1485</v>
      </c>
      <c r="C2212" s="1" t="s">
        <v>3967</v>
      </c>
      <c r="D2212" s="1" t="s">
        <v>26</v>
      </c>
      <c r="E2212" s="1">
        <v>7</v>
      </c>
      <c r="F2212" s="1">
        <v>7</v>
      </c>
      <c r="G2212" s="1">
        <v>29</v>
      </c>
      <c r="H2212" s="1" t="s">
        <v>4088</v>
      </c>
      <c r="I2212" s="1" t="s">
        <v>21</v>
      </c>
      <c r="K2212" s="1">
        <v>45</v>
      </c>
      <c r="L2212" s="5" t="str">
        <f t="shared" si="1"/>
        <v>Ing. Erik Majerčák (45 r.)</v>
      </c>
      <c r="M2212" t="str">
        <f t="shared" si="2"/>
        <v>Majerčák</v>
      </c>
      <c r="N2212" s="8"/>
    </row>
    <row r="2213" spans="1:14" ht="12.75" hidden="1">
      <c r="A2213" s="1" t="str">
        <f t="shared" si="0"/>
        <v>KošicePoslanec30</v>
      </c>
      <c r="B2213" s="1" t="s">
        <v>1485</v>
      </c>
      <c r="C2213" s="1" t="s">
        <v>3967</v>
      </c>
      <c r="D2213" s="1" t="s">
        <v>26</v>
      </c>
      <c r="E2213" s="1">
        <v>7</v>
      </c>
      <c r="F2213" s="1">
        <v>7</v>
      </c>
      <c r="G2213" s="1">
        <v>30</v>
      </c>
      <c r="H2213" s="1" t="s">
        <v>4089</v>
      </c>
      <c r="I2213" s="1" t="s">
        <v>21</v>
      </c>
      <c r="K2213" s="1">
        <v>44</v>
      </c>
      <c r="L2213" s="5" t="str">
        <f t="shared" si="1"/>
        <v>Ing. Oľga Marenčíková (44 r.)</v>
      </c>
      <c r="M2213" t="str">
        <f t="shared" si="2"/>
        <v>Marenčíková</v>
      </c>
      <c r="N2213" s="8"/>
    </row>
    <row r="2214" spans="1:14" ht="12.75" hidden="1">
      <c r="A2214" s="1" t="str">
        <f t="shared" si="0"/>
        <v>KošicePoslanec31</v>
      </c>
      <c r="B2214" s="1" t="s">
        <v>1485</v>
      </c>
      <c r="C2214" s="1" t="s">
        <v>3967</v>
      </c>
      <c r="D2214" s="1" t="s">
        <v>26</v>
      </c>
      <c r="E2214" s="1">
        <v>7</v>
      </c>
      <c r="F2214" s="1">
        <v>7</v>
      </c>
      <c r="G2214" s="1">
        <v>31</v>
      </c>
      <c r="H2214" s="1" t="s">
        <v>4090</v>
      </c>
      <c r="I2214" s="1" t="s">
        <v>21</v>
      </c>
      <c r="K2214" s="1">
        <v>57</v>
      </c>
      <c r="L2214" s="5" t="str">
        <f t="shared" si="1"/>
        <v>Ing. Peter Mati (57 r.)</v>
      </c>
      <c r="M2214" t="str">
        <f t="shared" si="2"/>
        <v>Mati</v>
      </c>
      <c r="N2214" s="8"/>
    </row>
    <row r="2215" spans="1:14" ht="12.75" hidden="1">
      <c r="A2215" s="1" t="str">
        <f t="shared" si="0"/>
        <v>KošicePoslanec32</v>
      </c>
      <c r="B2215" s="1" t="s">
        <v>1485</v>
      </c>
      <c r="C2215" s="1" t="s">
        <v>3967</v>
      </c>
      <c r="D2215" s="1" t="s">
        <v>26</v>
      </c>
      <c r="E2215" s="1">
        <v>7</v>
      </c>
      <c r="F2215" s="1">
        <v>7</v>
      </c>
      <c r="G2215" s="1">
        <v>32</v>
      </c>
      <c r="H2215" s="1" t="s">
        <v>4091</v>
      </c>
      <c r="I2215" s="1" t="s">
        <v>21</v>
      </c>
      <c r="K2215" s="1">
        <v>44</v>
      </c>
      <c r="L2215" s="5" t="str">
        <f t="shared" si="1"/>
        <v>Ing. Richard Matiaščik (44 r.)</v>
      </c>
      <c r="M2215" t="str">
        <f t="shared" si="2"/>
        <v>Matiaščik</v>
      </c>
      <c r="N2215" s="8"/>
    </row>
    <row r="2216" spans="1:14" ht="12.75" hidden="1">
      <c r="A2216" s="1" t="str">
        <f t="shared" si="0"/>
        <v>KošicePoslanec33</v>
      </c>
      <c r="B2216" s="1" t="s">
        <v>1485</v>
      </c>
      <c r="C2216" s="1" t="s">
        <v>3967</v>
      </c>
      <c r="D2216" s="1" t="s">
        <v>26</v>
      </c>
      <c r="E2216" s="1">
        <v>7</v>
      </c>
      <c r="F2216" s="1">
        <v>7</v>
      </c>
      <c r="G2216" s="1">
        <v>33</v>
      </c>
      <c r="H2216" s="1" t="s">
        <v>3976</v>
      </c>
      <c r="I2216" s="1" t="s">
        <v>23</v>
      </c>
      <c r="J2216" s="1" t="s">
        <v>330</v>
      </c>
      <c r="K2216" s="1">
        <v>45</v>
      </c>
      <c r="L2216" s="5" t="str">
        <f t="shared" si="1"/>
        <v>MUDr. Viliam Novotný MPH (45 r.)</v>
      </c>
      <c r="M2216" t="str">
        <f t="shared" si="2"/>
        <v>Novotný</v>
      </c>
      <c r="N2216" s="8"/>
    </row>
    <row r="2217" spans="1:14" ht="12.75" hidden="1">
      <c r="A2217" s="1" t="str">
        <f t="shared" si="0"/>
        <v>KošicePoslanec34</v>
      </c>
      <c r="B2217" s="1" t="s">
        <v>1485</v>
      </c>
      <c r="C2217" s="1" t="s">
        <v>3967</v>
      </c>
      <c r="D2217" s="1" t="s">
        <v>26</v>
      </c>
      <c r="E2217" s="1">
        <v>7</v>
      </c>
      <c r="F2217" s="1">
        <v>7</v>
      </c>
      <c r="G2217" s="1">
        <v>34</v>
      </c>
      <c r="H2217" s="1" t="s">
        <v>4092</v>
      </c>
      <c r="I2217" s="1"/>
      <c r="K2217" s="1">
        <v>20</v>
      </c>
      <c r="L2217" s="5" t="str">
        <f t="shared" si="1"/>
        <v>Adam Novysedlák (20 r.)</v>
      </c>
      <c r="M2217" t="str">
        <f t="shared" si="2"/>
        <v>Novysedlák</v>
      </c>
      <c r="N2217" s="8"/>
    </row>
    <row r="2218" spans="1:14" ht="12.75" hidden="1">
      <c r="A2218" s="1" t="str">
        <f t="shared" si="0"/>
        <v>KošicePoslanec35</v>
      </c>
      <c r="B2218" s="1" t="s">
        <v>1485</v>
      </c>
      <c r="C2218" s="1" t="s">
        <v>3967</v>
      </c>
      <c r="D2218" s="1" t="s">
        <v>26</v>
      </c>
      <c r="E2218" s="1">
        <v>7</v>
      </c>
      <c r="F2218" s="1">
        <v>7</v>
      </c>
      <c r="G2218" s="1">
        <v>35</v>
      </c>
      <c r="H2218" s="1" t="s">
        <v>4093</v>
      </c>
      <c r="I2218" s="1" t="s">
        <v>21</v>
      </c>
      <c r="K2218" s="1">
        <v>39</v>
      </c>
      <c r="L2218" s="5" t="str">
        <f t="shared" si="1"/>
        <v>Ing. Jozef Pikor (39 r.)</v>
      </c>
      <c r="M2218" t="str">
        <f t="shared" si="2"/>
        <v>Pikor</v>
      </c>
      <c r="N2218" s="8"/>
    </row>
    <row r="2219" spans="1:14" ht="12.75" hidden="1">
      <c r="A2219" s="1" t="str">
        <f t="shared" si="0"/>
        <v>KošicePoslanec36</v>
      </c>
      <c r="B2219" s="1" t="s">
        <v>1485</v>
      </c>
      <c r="C2219" s="1" t="s">
        <v>3967</v>
      </c>
      <c r="D2219" s="1" t="s">
        <v>26</v>
      </c>
      <c r="E2219" s="1">
        <v>7</v>
      </c>
      <c r="F2219" s="1">
        <v>7</v>
      </c>
      <c r="G2219" s="1">
        <v>36</v>
      </c>
      <c r="H2219" s="1" t="s">
        <v>4094</v>
      </c>
      <c r="I2219" s="1" t="s">
        <v>90</v>
      </c>
      <c r="J2219" s="1" t="s">
        <v>42</v>
      </c>
      <c r="K2219" s="1">
        <v>48</v>
      </c>
      <c r="L2219" s="5" t="str">
        <f t="shared" si="1"/>
        <v>PaedDr. Ingrid Puchalová PhD. (48 r.)</v>
      </c>
      <c r="M2219" t="str">
        <f t="shared" si="2"/>
        <v>Puchalová</v>
      </c>
      <c r="N2219" s="8"/>
    </row>
    <row r="2220" spans="1:14" ht="12.75" hidden="1">
      <c r="A2220" s="1" t="str">
        <f t="shared" si="0"/>
        <v>KošicePoslanec37</v>
      </c>
      <c r="B2220" s="1" t="s">
        <v>1485</v>
      </c>
      <c r="C2220" s="1" t="s">
        <v>3967</v>
      </c>
      <c r="D2220" s="1" t="s">
        <v>26</v>
      </c>
      <c r="E2220" s="1">
        <v>7</v>
      </c>
      <c r="F2220" s="1">
        <v>7</v>
      </c>
      <c r="G2220" s="1">
        <v>37</v>
      </c>
      <c r="H2220" s="1" t="s">
        <v>4095</v>
      </c>
      <c r="I2220" s="1" t="s">
        <v>23</v>
      </c>
      <c r="K2220" s="1">
        <v>71</v>
      </c>
      <c r="L2220" s="5" t="str">
        <f t="shared" si="1"/>
        <v>MUDr. Robert Roland (71 r.)</v>
      </c>
      <c r="M2220" t="str">
        <f t="shared" si="2"/>
        <v>Roland</v>
      </c>
      <c r="N2220" s="8"/>
    </row>
    <row r="2221" spans="1:14" ht="12.75" hidden="1">
      <c r="A2221" s="1" t="str">
        <f t="shared" si="0"/>
        <v>KošicePoslanec38</v>
      </c>
      <c r="B2221" s="1" t="s">
        <v>1485</v>
      </c>
      <c r="C2221" s="1" t="s">
        <v>3967</v>
      </c>
      <c r="D2221" s="1" t="s">
        <v>26</v>
      </c>
      <c r="E2221" s="1">
        <v>7</v>
      </c>
      <c r="F2221" s="1">
        <v>7</v>
      </c>
      <c r="G2221" s="1">
        <v>38</v>
      </c>
      <c r="H2221" s="1" t="s">
        <v>4096</v>
      </c>
      <c r="I2221" s="1" t="s">
        <v>752</v>
      </c>
      <c r="K2221" s="1">
        <v>67</v>
      </c>
      <c r="L2221" s="5" t="str">
        <f t="shared" si="1"/>
        <v>JUDr. Mgr. Ladislav Rovinský (67 r.)</v>
      </c>
      <c r="M2221" t="str">
        <f t="shared" si="2"/>
        <v>Rovinský</v>
      </c>
      <c r="N2221" s="8"/>
    </row>
    <row r="2222" spans="1:14" ht="12.75" hidden="1">
      <c r="A2222" s="1" t="str">
        <f t="shared" si="0"/>
        <v>KošicePoslanec39</v>
      </c>
      <c r="B2222" s="1" t="s">
        <v>1485</v>
      </c>
      <c r="C2222" s="1" t="s">
        <v>3967</v>
      </c>
      <c r="D2222" s="1" t="s">
        <v>26</v>
      </c>
      <c r="E2222" s="1">
        <v>7</v>
      </c>
      <c r="F2222" s="1">
        <v>7</v>
      </c>
      <c r="G2222" s="1">
        <v>39</v>
      </c>
      <c r="H2222" s="1" t="s">
        <v>4097</v>
      </c>
      <c r="I2222" s="1" t="s">
        <v>39</v>
      </c>
      <c r="K2222" s="1">
        <v>52</v>
      </c>
      <c r="L2222" s="5" t="str">
        <f t="shared" si="1"/>
        <v>Bc. Katarína Selimi (52 r.)</v>
      </c>
      <c r="M2222" t="str">
        <f t="shared" si="2"/>
        <v>Selimi</v>
      </c>
      <c r="N2222" s="8"/>
    </row>
    <row r="2223" spans="1:14" ht="12.75" hidden="1">
      <c r="A2223" s="1" t="str">
        <f t="shared" si="0"/>
        <v>KošicePoslanec40</v>
      </c>
      <c r="B2223" s="1" t="s">
        <v>1485</v>
      </c>
      <c r="C2223" s="1" t="s">
        <v>3967</v>
      </c>
      <c r="D2223" s="1" t="s">
        <v>26</v>
      </c>
      <c r="E2223" s="1">
        <v>7</v>
      </c>
      <c r="F2223" s="1">
        <v>7</v>
      </c>
      <c r="G2223" s="1">
        <v>40</v>
      </c>
      <c r="H2223" s="1" t="s">
        <v>4098</v>
      </c>
      <c r="I2223" s="1" t="s">
        <v>21</v>
      </c>
      <c r="K2223" s="1">
        <v>48</v>
      </c>
      <c r="L2223" s="5" t="str">
        <f t="shared" si="1"/>
        <v>Ing. Andrej Sitkár (48 r.)</v>
      </c>
      <c r="M2223" t="str">
        <f t="shared" si="2"/>
        <v>Sitkár</v>
      </c>
      <c r="N2223" s="8"/>
    </row>
    <row r="2224" spans="1:14" ht="12.75" hidden="1">
      <c r="A2224" s="1" t="str">
        <f t="shared" si="0"/>
        <v>KošicePoslanec41</v>
      </c>
      <c r="B2224" s="1" t="s">
        <v>1485</v>
      </c>
      <c r="C2224" s="1" t="s">
        <v>3967</v>
      </c>
      <c r="D2224" s="1" t="s">
        <v>26</v>
      </c>
      <c r="E2224" s="1">
        <v>7</v>
      </c>
      <c r="F2224" s="1">
        <v>7</v>
      </c>
      <c r="G2224" s="1">
        <v>41</v>
      </c>
      <c r="H2224" s="1" t="s">
        <v>4099</v>
      </c>
      <c r="I2224" s="1" t="s">
        <v>39</v>
      </c>
      <c r="K2224" s="1">
        <v>36</v>
      </c>
      <c r="L2224" s="5" t="str">
        <f t="shared" si="1"/>
        <v>Bc. Jana Staňová (36 r.)</v>
      </c>
      <c r="M2224" t="str">
        <f t="shared" si="2"/>
        <v>Staňová</v>
      </c>
      <c r="N2224" s="8"/>
    </row>
    <row r="2225" spans="1:14" ht="12.75" hidden="1">
      <c r="A2225" s="1" t="str">
        <f t="shared" si="0"/>
        <v>KošicePoslanec42</v>
      </c>
      <c r="B2225" s="1" t="s">
        <v>1485</v>
      </c>
      <c r="C2225" s="1" t="s">
        <v>3967</v>
      </c>
      <c r="D2225" s="1" t="s">
        <v>26</v>
      </c>
      <c r="E2225" s="1">
        <v>7</v>
      </c>
      <c r="F2225" s="1">
        <v>7</v>
      </c>
      <c r="G2225" s="1">
        <v>42</v>
      </c>
      <c r="H2225" s="1" t="s">
        <v>4100</v>
      </c>
      <c r="I2225" s="1" t="s">
        <v>21</v>
      </c>
      <c r="K2225" s="1">
        <v>47</v>
      </c>
      <c r="L2225" s="5" t="str">
        <f t="shared" si="1"/>
        <v>Ing. Aneta Tacheová (47 r.)</v>
      </c>
      <c r="M2225" t="str">
        <f t="shared" si="2"/>
        <v>Tacheová</v>
      </c>
      <c r="N2225" s="8"/>
    </row>
    <row r="2226" spans="1:14" ht="12.75" hidden="1">
      <c r="A2226" s="1" t="str">
        <f t="shared" si="0"/>
        <v>KošicePoslanec43</v>
      </c>
      <c r="B2226" s="1" t="s">
        <v>1485</v>
      </c>
      <c r="C2226" s="1" t="s">
        <v>3967</v>
      </c>
      <c r="D2226" s="1" t="s">
        <v>26</v>
      </c>
      <c r="E2226" s="1">
        <v>7</v>
      </c>
      <c r="F2226" s="1">
        <v>7</v>
      </c>
      <c r="G2226" s="1">
        <v>43</v>
      </c>
      <c r="H2226" s="1" t="s">
        <v>4101</v>
      </c>
      <c r="I2226" s="1"/>
      <c r="K2226" s="1">
        <v>30</v>
      </c>
      <c r="L2226" s="5" t="str">
        <f t="shared" si="1"/>
        <v>Vladislav Tóth (30 r.)</v>
      </c>
      <c r="M2226" t="str">
        <f t="shared" si="2"/>
        <v>Tóth</v>
      </c>
      <c r="N2226" s="8"/>
    </row>
    <row r="2227" spans="1:14" ht="12.75" hidden="1">
      <c r="A2227" s="1" t="str">
        <f t="shared" si="0"/>
        <v>KošicePoslanec44</v>
      </c>
      <c r="B2227" s="1" t="s">
        <v>1485</v>
      </c>
      <c r="C2227" s="1" t="s">
        <v>3967</v>
      </c>
      <c r="D2227" s="1" t="s">
        <v>26</v>
      </c>
      <c r="E2227" s="1">
        <v>7</v>
      </c>
      <c r="F2227" s="1">
        <v>7</v>
      </c>
      <c r="G2227" s="1">
        <v>44</v>
      </c>
      <c r="H2227" s="1" t="s">
        <v>4102</v>
      </c>
      <c r="I2227" s="1" t="s">
        <v>185</v>
      </c>
      <c r="J2227" s="1" t="s">
        <v>42</v>
      </c>
      <c r="K2227" s="1">
        <v>40</v>
      </c>
      <c r="L2227" s="5" t="str">
        <f t="shared" si="1"/>
        <v>RNDr. Milan Tuhársky PhD. (40 r.)</v>
      </c>
      <c r="M2227" t="str">
        <f t="shared" si="2"/>
        <v>Tuhársky</v>
      </c>
      <c r="N2227" s="8"/>
    </row>
    <row r="2228" spans="1:14" ht="12.75" hidden="1">
      <c r="A2228" s="1" t="str">
        <f t="shared" si="0"/>
        <v>KošicePoslanec45</v>
      </c>
      <c r="B2228" s="1" t="s">
        <v>1485</v>
      </c>
      <c r="C2228" s="1" t="s">
        <v>3967</v>
      </c>
      <c r="D2228" s="1" t="s">
        <v>26</v>
      </c>
      <c r="E2228" s="1">
        <v>7</v>
      </c>
      <c r="F2228" s="1">
        <v>7</v>
      </c>
      <c r="G2228" s="1">
        <v>45</v>
      </c>
      <c r="H2228" s="1" t="s">
        <v>4103</v>
      </c>
      <c r="I2228" s="1" t="s">
        <v>21</v>
      </c>
      <c r="K2228" s="1">
        <v>51</v>
      </c>
      <c r="L2228" s="5" t="str">
        <f t="shared" si="1"/>
        <v>Ing. Peter Turák (51 r.)</v>
      </c>
      <c r="M2228" t="str">
        <f t="shared" si="2"/>
        <v>Turák</v>
      </c>
      <c r="N2228" s="8"/>
    </row>
    <row r="2229" spans="1:14" ht="12.75" hidden="1">
      <c r="A2229" s="1" t="str">
        <f t="shared" si="0"/>
        <v>KošicePoslanec46</v>
      </c>
      <c r="B2229" s="1" t="s">
        <v>1485</v>
      </c>
      <c r="C2229" s="1" t="s">
        <v>3967</v>
      </c>
      <c r="D2229" s="1" t="s">
        <v>26</v>
      </c>
      <c r="E2229" s="1">
        <v>7</v>
      </c>
      <c r="F2229" s="1">
        <v>7</v>
      </c>
      <c r="G2229" s="1">
        <v>46</v>
      </c>
      <c r="H2229" s="1" t="s">
        <v>4104</v>
      </c>
      <c r="I2229" s="1" t="s">
        <v>21</v>
      </c>
      <c r="K2229" s="1">
        <v>32</v>
      </c>
      <c r="L2229" s="5" t="str">
        <f t="shared" si="1"/>
        <v>Ing. Ivana Turzáková (32 r.)</v>
      </c>
      <c r="M2229" t="str">
        <f t="shared" si="2"/>
        <v>Turzáková</v>
      </c>
      <c r="N2229" s="8"/>
    </row>
    <row r="2230" spans="1:14" ht="12.75" hidden="1">
      <c r="A2230" s="1" t="str">
        <f t="shared" si="0"/>
        <v>KošicePoslanec47</v>
      </c>
      <c r="B2230" s="1" t="s">
        <v>1485</v>
      </c>
      <c r="C2230" s="1" t="s">
        <v>3967</v>
      </c>
      <c r="D2230" s="1" t="s">
        <v>26</v>
      </c>
      <c r="E2230" s="1">
        <v>7</v>
      </c>
      <c r="F2230" s="1">
        <v>7</v>
      </c>
      <c r="G2230" s="1">
        <v>47</v>
      </c>
      <c r="H2230" s="1" t="s">
        <v>4105</v>
      </c>
      <c r="I2230" s="1" t="s">
        <v>41</v>
      </c>
      <c r="K2230" s="1">
        <v>40</v>
      </c>
      <c r="L2230" s="5" t="str">
        <f t="shared" si="1"/>
        <v>PhDr. Radovan Vasiľ (40 r.)</v>
      </c>
      <c r="M2230" t="str">
        <f t="shared" si="2"/>
        <v>Vasiľ</v>
      </c>
      <c r="N2230" s="8"/>
    </row>
    <row r="2231" spans="1:14" ht="12.75" hidden="1">
      <c r="A2231" s="1" t="str">
        <f t="shared" si="0"/>
        <v>KošicePoslanec48</v>
      </c>
      <c r="B2231" s="1" t="s">
        <v>1485</v>
      </c>
      <c r="C2231" s="1" t="s">
        <v>3967</v>
      </c>
      <c r="D2231" s="1" t="s">
        <v>26</v>
      </c>
      <c r="E2231" s="1">
        <v>7</v>
      </c>
      <c r="F2231" s="1">
        <v>7</v>
      </c>
      <c r="G2231" s="1">
        <v>48</v>
      </c>
      <c r="H2231" s="1" t="s">
        <v>4106</v>
      </c>
      <c r="I2231" s="1"/>
      <c r="K2231" s="1">
        <v>32</v>
      </c>
      <c r="L2231" s="5" t="str">
        <f t="shared" si="1"/>
        <v>Veronika Vizgunov (32 r.)</v>
      </c>
      <c r="M2231" t="str">
        <f t="shared" si="2"/>
        <v>Vizgunov</v>
      </c>
      <c r="N2231" s="8"/>
    </row>
    <row r="2232" spans="1:14" ht="12.75" hidden="1">
      <c r="A2232" s="1" t="str">
        <f t="shared" si="0"/>
        <v>KošicePoslanec49</v>
      </c>
      <c r="B2232" s="1" t="s">
        <v>1485</v>
      </c>
      <c r="C2232" s="1" t="s">
        <v>3967</v>
      </c>
      <c r="D2232" s="1" t="s">
        <v>26</v>
      </c>
      <c r="E2232" s="1">
        <v>7</v>
      </c>
      <c r="F2232" s="1">
        <v>7</v>
      </c>
      <c r="G2232" s="1">
        <v>49</v>
      </c>
      <c r="H2232" s="1" t="s">
        <v>4107</v>
      </c>
      <c r="I2232" s="1" t="s">
        <v>28</v>
      </c>
      <c r="K2232" s="1">
        <v>33</v>
      </c>
      <c r="L2232" s="5" t="str">
        <f t="shared" si="1"/>
        <v>Mgr. Marcel Vrchota (33 r.)</v>
      </c>
      <c r="M2232" t="str">
        <f t="shared" si="2"/>
        <v>Vrchota</v>
      </c>
      <c r="N2232" s="8"/>
    </row>
    <row r="2233" spans="1:14" ht="12.75" hidden="1">
      <c r="A2233" s="1" t="str">
        <f t="shared" si="0"/>
        <v>KošicePoslanec50</v>
      </c>
      <c r="B2233" s="1" t="s">
        <v>1485</v>
      </c>
      <c r="C2233" s="1" t="s">
        <v>3967</v>
      </c>
      <c r="D2233" s="1" t="s">
        <v>26</v>
      </c>
      <c r="E2233" s="1">
        <v>7</v>
      </c>
      <c r="F2233" s="1">
        <v>7</v>
      </c>
      <c r="G2233" s="1">
        <v>50</v>
      </c>
      <c r="H2233" s="1" t="s">
        <v>4108</v>
      </c>
      <c r="I2233" s="1" t="s">
        <v>21</v>
      </c>
      <c r="K2233" s="1">
        <v>43</v>
      </c>
      <c r="L2233" s="5" t="str">
        <f t="shared" si="1"/>
        <v>Ing. Adrián Weiszer (43 r.)</v>
      </c>
      <c r="M2233" t="str">
        <f t="shared" si="2"/>
        <v>Weiszer</v>
      </c>
      <c r="N2233" s="8"/>
    </row>
    <row r="2234" spans="1:14" ht="12.75" hidden="1">
      <c r="A2234" s="1" t="str">
        <f t="shared" si="0"/>
        <v>KošicePoslanec51</v>
      </c>
      <c r="B2234" s="1" t="s">
        <v>1485</v>
      </c>
      <c r="C2234" s="1" t="s">
        <v>3967</v>
      </c>
      <c r="D2234" s="1" t="s">
        <v>26</v>
      </c>
      <c r="E2234" s="1">
        <v>7</v>
      </c>
      <c r="F2234" s="1">
        <v>7</v>
      </c>
      <c r="G2234" s="1">
        <v>51</v>
      </c>
      <c r="H2234" s="1" t="s">
        <v>4109</v>
      </c>
      <c r="I2234" s="1" t="s">
        <v>28</v>
      </c>
      <c r="K2234" s="1">
        <v>49</v>
      </c>
      <c r="L2234" s="5" t="str">
        <f t="shared" si="1"/>
        <v>Mgr. Oto Žarnay (49 r.)</v>
      </c>
      <c r="M2234" t="str">
        <f t="shared" si="2"/>
        <v>Žarnay</v>
      </c>
      <c r="N2234" s="8"/>
    </row>
    <row r="2235" spans="1:14" ht="12.75" hidden="1">
      <c r="A2235" s="1" t="str">
        <f t="shared" si="0"/>
        <v>KošicePoslanec52</v>
      </c>
      <c r="B2235" s="1" t="s">
        <v>1485</v>
      </c>
      <c r="C2235" s="1" t="s">
        <v>3967</v>
      </c>
      <c r="D2235" s="1" t="s">
        <v>26</v>
      </c>
      <c r="E2235" s="1">
        <v>7</v>
      </c>
      <c r="F2235" s="1">
        <v>7</v>
      </c>
      <c r="G2235" s="1">
        <v>52</v>
      </c>
      <c r="H2235" s="1" t="s">
        <v>4110</v>
      </c>
      <c r="I2235" s="1" t="s">
        <v>48</v>
      </c>
      <c r="K2235" s="1">
        <v>44</v>
      </c>
      <c r="L2235" s="5" t="str">
        <f t="shared" si="1"/>
        <v>JUDr. Beáta Zemková (44 r.)</v>
      </c>
      <c r="M2235" t="str">
        <f t="shared" si="2"/>
        <v>Zemková</v>
      </c>
      <c r="N2235" s="8"/>
    </row>
    <row r="2236" spans="1:14" ht="12.75" hidden="1">
      <c r="A2236" s="1" t="str">
        <f t="shared" si="0"/>
        <v>KošicePoslanec53</v>
      </c>
      <c r="B2236" s="1" t="s">
        <v>1485</v>
      </c>
      <c r="C2236" s="1" t="s">
        <v>3967</v>
      </c>
      <c r="D2236" s="1" t="s">
        <v>26</v>
      </c>
      <c r="E2236" s="1">
        <v>7</v>
      </c>
      <c r="F2236" s="1">
        <v>7</v>
      </c>
      <c r="G2236" s="1">
        <v>53</v>
      </c>
      <c r="H2236" s="1" t="s">
        <v>4111</v>
      </c>
      <c r="I2236" s="1" t="s">
        <v>21</v>
      </c>
      <c r="K2236" s="1">
        <v>35</v>
      </c>
      <c r="L2236" s="5" t="str">
        <f t="shared" si="1"/>
        <v>Ing. Tomáš Zvarík (35 r.)</v>
      </c>
      <c r="M2236" t="str">
        <f t="shared" si="2"/>
        <v>Zvarík</v>
      </c>
      <c r="N2236" s="8"/>
    </row>
    <row r="2237" spans="1:14" ht="12.75" hidden="1">
      <c r="A2237" s="1" t="str">
        <f t="shared" si="0"/>
        <v>KošicePoslanec1</v>
      </c>
      <c r="B2237" s="1" t="s">
        <v>1485</v>
      </c>
      <c r="C2237" s="1" t="s">
        <v>3967</v>
      </c>
      <c r="D2237" s="1" t="s">
        <v>26</v>
      </c>
      <c r="E2237" s="1">
        <v>8</v>
      </c>
      <c r="F2237" s="1">
        <v>4</v>
      </c>
      <c r="G2237" s="1">
        <v>1</v>
      </c>
      <c r="H2237" s="1" t="s">
        <v>4112</v>
      </c>
      <c r="I2237" s="1" t="s">
        <v>48</v>
      </c>
      <c r="K2237" s="1">
        <v>39</v>
      </c>
      <c r="L2237" s="5" t="str">
        <f t="shared" si="1"/>
        <v>JUDr. Tibor Bacsó (39 r.)</v>
      </c>
      <c r="M2237" t="str">
        <f t="shared" si="2"/>
        <v>Bacsó</v>
      </c>
      <c r="N2237" s="8"/>
    </row>
    <row r="2238" spans="1:14" ht="12.75" hidden="1">
      <c r="A2238" s="1" t="str">
        <f t="shared" si="0"/>
        <v>KošicePoslanec2</v>
      </c>
      <c r="B2238" s="1" t="s">
        <v>1485</v>
      </c>
      <c r="C2238" s="1" t="s">
        <v>3967</v>
      </c>
      <c r="D2238" s="1" t="s">
        <v>26</v>
      </c>
      <c r="E2238" s="1">
        <v>8</v>
      </c>
      <c r="F2238" s="1">
        <v>4</v>
      </c>
      <c r="G2238" s="1">
        <v>2</v>
      </c>
      <c r="H2238" s="1" t="s">
        <v>4113</v>
      </c>
      <c r="I2238" s="1" t="s">
        <v>21</v>
      </c>
      <c r="K2238" s="1">
        <v>48</v>
      </c>
      <c r="L2238" s="5" t="str">
        <f t="shared" si="1"/>
        <v>Ing. Erich Blanár (48 r.)</v>
      </c>
      <c r="M2238" t="str">
        <f t="shared" si="2"/>
        <v>Blanár</v>
      </c>
      <c r="N2238" s="8"/>
    </row>
    <row r="2239" spans="1:14" ht="12.75" hidden="1">
      <c r="A2239" s="1" t="str">
        <f t="shared" si="0"/>
        <v>KošicePoslanec3</v>
      </c>
      <c r="B2239" s="1" t="s">
        <v>1485</v>
      </c>
      <c r="C2239" s="1" t="s">
        <v>3967</v>
      </c>
      <c r="D2239" s="1" t="s">
        <v>26</v>
      </c>
      <c r="E2239" s="1">
        <v>8</v>
      </c>
      <c r="F2239" s="1">
        <v>4</v>
      </c>
      <c r="G2239" s="1">
        <v>3</v>
      </c>
      <c r="H2239" s="1" t="s">
        <v>4114</v>
      </c>
      <c r="I2239" s="1"/>
      <c r="K2239" s="1">
        <v>51</v>
      </c>
      <c r="L2239" s="5" t="str">
        <f t="shared" si="1"/>
        <v>Jozef Borisz (51 r.)</v>
      </c>
      <c r="M2239" t="str">
        <f t="shared" si="2"/>
        <v>Borisz</v>
      </c>
      <c r="N2239" s="8"/>
    </row>
    <row r="2240" spans="1:14" ht="12.75" hidden="1">
      <c r="A2240" s="1" t="str">
        <f t="shared" si="0"/>
        <v>KošicePoslanec4</v>
      </c>
      <c r="B2240" s="1" t="s">
        <v>1485</v>
      </c>
      <c r="C2240" s="1" t="s">
        <v>3967</v>
      </c>
      <c r="D2240" s="1" t="s">
        <v>26</v>
      </c>
      <c r="E2240" s="1">
        <v>8</v>
      </c>
      <c r="F2240" s="1">
        <v>4</v>
      </c>
      <c r="G2240" s="1">
        <v>4</v>
      </c>
      <c r="H2240" s="1" t="s">
        <v>4115</v>
      </c>
      <c r="I2240" s="1" t="s">
        <v>21</v>
      </c>
      <c r="K2240" s="1">
        <v>34</v>
      </c>
      <c r="L2240" s="5" t="str">
        <f t="shared" si="1"/>
        <v>Ing. Ladislav Breicha (34 r.)</v>
      </c>
      <c r="M2240" t="str">
        <f t="shared" si="2"/>
        <v>Breicha</v>
      </c>
      <c r="N2240" s="8"/>
    </row>
    <row r="2241" spans="1:14" ht="12.75" hidden="1">
      <c r="A2241" s="1" t="str">
        <f t="shared" si="0"/>
        <v>KošicePoslanec5</v>
      </c>
      <c r="B2241" s="1" t="s">
        <v>1485</v>
      </c>
      <c r="C2241" s="1" t="s">
        <v>3967</v>
      </c>
      <c r="D2241" s="1" t="s">
        <v>26</v>
      </c>
      <c r="E2241" s="1">
        <v>8</v>
      </c>
      <c r="F2241" s="1">
        <v>4</v>
      </c>
      <c r="G2241" s="1">
        <v>5</v>
      </c>
      <c r="H2241" s="1" t="s">
        <v>4116</v>
      </c>
      <c r="I2241" s="1"/>
      <c r="K2241" s="1">
        <v>76</v>
      </c>
      <c r="L2241" s="5" t="str">
        <f t="shared" si="1"/>
        <v>Ernest Buday (76 r.)</v>
      </c>
      <c r="M2241" t="str">
        <f t="shared" si="2"/>
        <v>Buday</v>
      </c>
      <c r="N2241" s="8"/>
    </row>
    <row r="2242" spans="1:14" ht="12.75" hidden="1">
      <c r="A2242" s="1" t="str">
        <f t="shared" si="0"/>
        <v>KošicePoslanec6</v>
      </c>
      <c r="B2242" s="1" t="s">
        <v>1485</v>
      </c>
      <c r="C2242" s="1" t="s">
        <v>3967</v>
      </c>
      <c r="D2242" s="1" t="s">
        <v>26</v>
      </c>
      <c r="E2242" s="1">
        <v>8</v>
      </c>
      <c r="F2242" s="1">
        <v>4</v>
      </c>
      <c r="G2242" s="1">
        <v>6</v>
      </c>
      <c r="H2242" s="1" t="s">
        <v>4117</v>
      </c>
      <c r="I2242" s="1"/>
      <c r="K2242" s="1">
        <v>47</v>
      </c>
      <c r="L2242" s="5" t="str">
        <f t="shared" si="1"/>
        <v>Henrich Burdiga (47 r.)</v>
      </c>
      <c r="M2242" t="str">
        <f t="shared" si="2"/>
        <v>Burdiga</v>
      </c>
      <c r="N2242" s="8"/>
    </row>
    <row r="2243" spans="1:14" ht="12.75" hidden="1">
      <c r="A2243" s="1" t="str">
        <f t="shared" si="0"/>
        <v>KošicePoslanec7</v>
      </c>
      <c r="B2243" s="1" t="s">
        <v>1485</v>
      </c>
      <c r="C2243" s="1" t="s">
        <v>3967</v>
      </c>
      <c r="D2243" s="1" t="s">
        <v>26</v>
      </c>
      <c r="E2243" s="1">
        <v>8</v>
      </c>
      <c r="F2243" s="1">
        <v>4</v>
      </c>
      <c r="G2243" s="1">
        <v>7</v>
      </c>
      <c r="H2243" s="1" t="s">
        <v>4118</v>
      </c>
      <c r="I2243" s="1"/>
      <c r="K2243" s="1">
        <v>28</v>
      </c>
      <c r="L2243" s="5" t="str">
        <f t="shared" si="1"/>
        <v>Anton Čekan (28 r.)</v>
      </c>
      <c r="M2243" t="str">
        <f t="shared" si="2"/>
        <v>Čekan</v>
      </c>
      <c r="N2243" s="8"/>
    </row>
    <row r="2244" spans="1:14" ht="12.75" hidden="1">
      <c r="A2244" s="1" t="str">
        <f t="shared" si="0"/>
        <v>KošicePoslanec8</v>
      </c>
      <c r="B2244" s="1" t="s">
        <v>1485</v>
      </c>
      <c r="C2244" s="1" t="s">
        <v>3967</v>
      </c>
      <c r="D2244" s="1" t="s">
        <v>26</v>
      </c>
      <c r="E2244" s="1">
        <v>8</v>
      </c>
      <c r="F2244" s="1">
        <v>4</v>
      </c>
      <c r="G2244" s="1">
        <v>8</v>
      </c>
      <c r="H2244" s="1" t="s">
        <v>4119</v>
      </c>
      <c r="I2244" s="1"/>
      <c r="K2244" s="1">
        <v>45</v>
      </c>
      <c r="L2244" s="5" t="str">
        <f t="shared" si="1"/>
        <v>Monika Čekanová (45 r.)</v>
      </c>
      <c r="M2244" t="str">
        <f t="shared" si="2"/>
        <v>Čekanová</v>
      </c>
      <c r="N2244" s="8"/>
    </row>
    <row r="2245" spans="1:14" ht="12.75" hidden="1">
      <c r="A2245" s="1" t="str">
        <f t="shared" si="0"/>
        <v>KošicePoslanec9</v>
      </c>
      <c r="B2245" s="1" t="s">
        <v>1485</v>
      </c>
      <c r="C2245" s="1" t="s">
        <v>3967</v>
      </c>
      <c r="D2245" s="1" t="s">
        <v>26</v>
      </c>
      <c r="E2245" s="1">
        <v>8</v>
      </c>
      <c r="F2245" s="1">
        <v>4</v>
      </c>
      <c r="G2245" s="1">
        <v>9</v>
      </c>
      <c r="H2245" s="1" t="s">
        <v>4016</v>
      </c>
      <c r="I2245" s="1" t="s">
        <v>21</v>
      </c>
      <c r="K2245" s="1">
        <v>54</v>
      </c>
      <c r="L2245" s="5" t="str">
        <f t="shared" si="1"/>
        <v>Ing. Peter Cengel (54 r.)</v>
      </c>
      <c r="M2245" t="str">
        <f t="shared" si="2"/>
        <v>Cengel</v>
      </c>
      <c r="N2245" s="8"/>
    </row>
    <row r="2246" spans="1:14" ht="12.75" hidden="1">
      <c r="A2246" s="1" t="str">
        <f t="shared" si="0"/>
        <v>KošicePoslanec10</v>
      </c>
      <c r="B2246" s="1" t="s">
        <v>1485</v>
      </c>
      <c r="C2246" s="1" t="s">
        <v>3967</v>
      </c>
      <c r="D2246" s="1" t="s">
        <v>26</v>
      </c>
      <c r="E2246" s="1">
        <v>8</v>
      </c>
      <c r="F2246" s="1">
        <v>4</v>
      </c>
      <c r="G2246" s="1">
        <v>10</v>
      </c>
      <c r="H2246" s="1" t="s">
        <v>4121</v>
      </c>
      <c r="I2246" s="1" t="s">
        <v>23</v>
      </c>
      <c r="K2246" s="1">
        <v>52</v>
      </c>
      <c r="L2246" s="5" t="str">
        <f t="shared" si="1"/>
        <v>MUDr. Ľubomír Demský (52 r.)</v>
      </c>
      <c r="M2246" t="str">
        <f t="shared" si="2"/>
        <v>Demský</v>
      </c>
      <c r="N2246" s="8"/>
    </row>
    <row r="2247" spans="1:14" ht="12.75" hidden="1">
      <c r="A2247" s="1" t="str">
        <f t="shared" si="0"/>
        <v>KošicePoslanec11</v>
      </c>
      <c r="B2247" s="1" t="s">
        <v>1485</v>
      </c>
      <c r="C2247" s="1" t="s">
        <v>3967</v>
      </c>
      <c r="D2247" s="1" t="s">
        <v>26</v>
      </c>
      <c r="E2247" s="1">
        <v>8</v>
      </c>
      <c r="F2247" s="1">
        <v>4</v>
      </c>
      <c r="G2247" s="1">
        <v>11</v>
      </c>
      <c r="H2247" s="1" t="s">
        <v>3970</v>
      </c>
      <c r="I2247" s="1" t="s">
        <v>3971</v>
      </c>
      <c r="K2247" s="1">
        <v>67</v>
      </c>
      <c r="L2247" s="5" t="str">
        <f t="shared" si="1"/>
        <v>RNDr. Ing. Jaroslav Džunko (67 r.)</v>
      </c>
      <c r="M2247" t="str">
        <f t="shared" si="2"/>
        <v>Džunko</v>
      </c>
      <c r="N2247" s="8"/>
    </row>
    <row r="2248" spans="1:14" ht="12.75" hidden="1">
      <c r="A2248" s="1" t="str">
        <f t="shared" si="0"/>
        <v>KošicePoslanec12</v>
      </c>
      <c r="B2248" s="1" t="s">
        <v>1485</v>
      </c>
      <c r="C2248" s="1" t="s">
        <v>3967</v>
      </c>
      <c r="D2248" s="1" t="s">
        <v>26</v>
      </c>
      <c r="E2248" s="1">
        <v>8</v>
      </c>
      <c r="F2248" s="1">
        <v>4</v>
      </c>
      <c r="G2248" s="1">
        <v>12</v>
      </c>
      <c r="H2248" s="1" t="s">
        <v>4125</v>
      </c>
      <c r="I2248" s="1"/>
      <c r="K2248" s="1">
        <v>65</v>
      </c>
      <c r="L2248" s="5" t="str">
        <f t="shared" si="1"/>
        <v>Štefan Glaubic (65 r.)</v>
      </c>
      <c r="M2248" t="str">
        <f t="shared" si="2"/>
        <v>Glaubic</v>
      </c>
      <c r="N2248" s="8"/>
    </row>
    <row r="2249" spans="1:14" ht="12.75" hidden="1">
      <c r="A2249" s="1" t="str">
        <f t="shared" si="0"/>
        <v>KošicePoslanec13</v>
      </c>
      <c r="B2249" s="1" t="s">
        <v>1485</v>
      </c>
      <c r="C2249" s="1" t="s">
        <v>3967</v>
      </c>
      <c r="D2249" s="1" t="s">
        <v>26</v>
      </c>
      <c r="E2249" s="1">
        <v>8</v>
      </c>
      <c r="F2249" s="1">
        <v>4</v>
      </c>
      <c r="G2249" s="1">
        <v>13</v>
      </c>
      <c r="H2249" s="1" t="s">
        <v>4128</v>
      </c>
      <c r="I2249" s="1"/>
      <c r="K2249" s="1">
        <v>30</v>
      </c>
      <c r="L2249" s="5" t="str">
        <f t="shared" si="1"/>
        <v>Marek Hegedüs (30 r.)</v>
      </c>
      <c r="M2249" t="str">
        <f t="shared" si="2"/>
        <v>Hegedüs</v>
      </c>
      <c r="N2249" s="8"/>
    </row>
    <row r="2250" spans="1:14" ht="12.75" hidden="1">
      <c r="A2250" s="1" t="str">
        <f t="shared" si="0"/>
        <v>KošicePoslanec14</v>
      </c>
      <c r="B2250" s="1" t="s">
        <v>1485</v>
      </c>
      <c r="C2250" s="1" t="s">
        <v>3967</v>
      </c>
      <c r="D2250" s="1" t="s">
        <v>26</v>
      </c>
      <c r="E2250" s="1">
        <v>8</v>
      </c>
      <c r="F2250" s="1">
        <v>4</v>
      </c>
      <c r="G2250" s="1">
        <v>14</v>
      </c>
      <c r="H2250" s="1" t="s">
        <v>4130</v>
      </c>
      <c r="I2250" s="1" t="s">
        <v>48</v>
      </c>
      <c r="K2250" s="1">
        <v>64</v>
      </c>
      <c r="L2250" s="5" t="str">
        <f t="shared" si="1"/>
        <v>JUDr. Jaroslav Hlinka (64 r.)</v>
      </c>
      <c r="M2250" t="str">
        <f t="shared" si="2"/>
        <v>Hlinka</v>
      </c>
      <c r="N2250" s="8"/>
    </row>
    <row r="2251" spans="1:14" ht="12.75" hidden="1">
      <c r="A2251" s="1" t="str">
        <f t="shared" si="0"/>
        <v>KošicePoslanec15</v>
      </c>
      <c r="B2251" s="1" t="s">
        <v>1485</v>
      </c>
      <c r="C2251" s="1" t="s">
        <v>3967</v>
      </c>
      <c r="D2251" s="1" t="s">
        <v>26</v>
      </c>
      <c r="E2251" s="1">
        <v>8</v>
      </c>
      <c r="F2251" s="1">
        <v>4</v>
      </c>
      <c r="G2251" s="1">
        <v>15</v>
      </c>
      <c r="H2251" s="1" t="s">
        <v>4133</v>
      </c>
      <c r="I2251" s="1" t="s">
        <v>28</v>
      </c>
      <c r="K2251" s="1">
        <v>31</v>
      </c>
      <c r="L2251" s="5" t="str">
        <f t="shared" si="1"/>
        <v>Mgr. Dalibor Hogya (31 r.)</v>
      </c>
      <c r="M2251" t="str">
        <f t="shared" si="2"/>
        <v>Hogya</v>
      </c>
      <c r="N2251" s="8"/>
    </row>
    <row r="2252" spans="1:14" ht="12.75" hidden="1">
      <c r="A2252" s="1" t="str">
        <f t="shared" si="0"/>
        <v>KošicePoslanec16</v>
      </c>
      <c r="B2252" s="1" t="s">
        <v>1485</v>
      </c>
      <c r="C2252" s="1" t="s">
        <v>3967</v>
      </c>
      <c r="D2252" s="1" t="s">
        <v>26</v>
      </c>
      <c r="E2252" s="1">
        <v>8</v>
      </c>
      <c r="F2252" s="1">
        <v>4</v>
      </c>
      <c r="G2252" s="1">
        <v>16</v>
      </c>
      <c r="H2252" s="1" t="s">
        <v>4137</v>
      </c>
      <c r="I2252" s="1" t="s">
        <v>153</v>
      </c>
      <c r="K2252" s="1">
        <v>38</v>
      </c>
      <c r="L2252" s="5" t="str">
        <f t="shared" si="1"/>
        <v>Mgr. art. Aneta Hollá (38 r.)</v>
      </c>
      <c r="M2252" t="str">
        <f t="shared" si="2"/>
        <v>Hollá</v>
      </c>
      <c r="N2252" s="8"/>
    </row>
    <row r="2253" spans="1:14" ht="12.75" hidden="1">
      <c r="A2253" s="1" t="str">
        <f t="shared" si="0"/>
        <v>KošicePoslanec17</v>
      </c>
      <c r="B2253" s="1" t="s">
        <v>1485</v>
      </c>
      <c r="C2253" s="1" t="s">
        <v>3967</v>
      </c>
      <c r="D2253" s="1" t="s">
        <v>26</v>
      </c>
      <c r="E2253" s="1">
        <v>8</v>
      </c>
      <c r="F2253" s="1">
        <v>4</v>
      </c>
      <c r="G2253" s="1">
        <v>17</v>
      </c>
      <c r="H2253" s="1" t="s">
        <v>4140</v>
      </c>
      <c r="I2253" s="1" t="s">
        <v>48</v>
      </c>
      <c r="K2253" s="1">
        <v>39</v>
      </c>
      <c r="L2253" s="5" t="str">
        <f t="shared" si="1"/>
        <v>JUDr. Jaroslav Kaifer (39 r.)</v>
      </c>
      <c r="M2253" t="str">
        <f t="shared" si="2"/>
        <v>Kaifer</v>
      </c>
      <c r="N2253" s="8"/>
    </row>
    <row r="2254" spans="1:14" ht="12.75" hidden="1">
      <c r="A2254" s="1" t="str">
        <f t="shared" si="0"/>
        <v>KošicePoslanec18</v>
      </c>
      <c r="B2254" s="1" t="s">
        <v>1485</v>
      </c>
      <c r="C2254" s="1" t="s">
        <v>3967</v>
      </c>
      <c r="D2254" s="1" t="s">
        <v>26</v>
      </c>
      <c r="E2254" s="1">
        <v>8</v>
      </c>
      <c r="F2254" s="1">
        <v>4</v>
      </c>
      <c r="G2254" s="1">
        <v>18</v>
      </c>
      <c r="H2254" s="1" t="s">
        <v>4142</v>
      </c>
      <c r="I2254" s="1" t="s">
        <v>526</v>
      </c>
      <c r="J2254" s="1" t="s">
        <v>4143</v>
      </c>
      <c r="K2254" s="1">
        <v>44</v>
      </c>
      <c r="L2254" s="5" t="str">
        <f t="shared" si="1"/>
        <v>PhDr. Mgr. Viliam Knap PhD. MHA MPH (44 r.)</v>
      </c>
      <c r="M2254" t="str">
        <f t="shared" si="2"/>
        <v>Knap</v>
      </c>
      <c r="N2254" s="8"/>
    </row>
    <row r="2255" spans="1:14" ht="12.75" hidden="1">
      <c r="A2255" s="1" t="str">
        <f t="shared" si="0"/>
        <v>KošicePoslanec19</v>
      </c>
      <c r="B2255" s="1" t="s">
        <v>1485</v>
      </c>
      <c r="C2255" s="1" t="s">
        <v>3967</v>
      </c>
      <c r="D2255" s="1" t="s">
        <v>26</v>
      </c>
      <c r="E2255" s="1">
        <v>8</v>
      </c>
      <c r="F2255" s="1">
        <v>4</v>
      </c>
      <c r="G2255" s="1">
        <v>19</v>
      </c>
      <c r="H2255" s="1" t="s">
        <v>4146</v>
      </c>
      <c r="I2255" s="1" t="s">
        <v>21</v>
      </c>
      <c r="K2255" s="1">
        <v>40</v>
      </c>
      <c r="L2255" s="5" t="str">
        <f t="shared" si="1"/>
        <v>Ing. Viktória Kozelová (40 r.)</v>
      </c>
      <c r="M2255" t="str">
        <f t="shared" si="2"/>
        <v>Kozelová</v>
      </c>
      <c r="N2255" s="8"/>
    </row>
    <row r="2256" spans="1:14" ht="12.75" hidden="1">
      <c r="A2256" s="1" t="str">
        <f t="shared" si="0"/>
        <v>KošicePoslanec20</v>
      </c>
      <c r="B2256" s="1" t="s">
        <v>1485</v>
      </c>
      <c r="C2256" s="1" t="s">
        <v>3967</v>
      </c>
      <c r="D2256" s="1" t="s">
        <v>26</v>
      </c>
      <c r="E2256" s="1">
        <v>8</v>
      </c>
      <c r="F2256" s="1">
        <v>4</v>
      </c>
      <c r="G2256" s="1">
        <v>20</v>
      </c>
      <c r="H2256" s="1" t="s">
        <v>4150</v>
      </c>
      <c r="I2256" s="1" t="s">
        <v>21</v>
      </c>
      <c r="K2256" s="1">
        <v>42</v>
      </c>
      <c r="L2256" s="5" t="str">
        <f t="shared" si="1"/>
        <v>Ing. Jozef Lučko (42 r.)</v>
      </c>
      <c r="M2256" t="str">
        <f t="shared" si="2"/>
        <v>Lučko</v>
      </c>
      <c r="N2256" s="8"/>
    </row>
    <row r="2257" spans="1:14" ht="12.75" hidden="1">
      <c r="A2257" s="1" t="str">
        <f t="shared" si="0"/>
        <v>KošicePoslanec21</v>
      </c>
      <c r="B2257" s="1" t="s">
        <v>1485</v>
      </c>
      <c r="C2257" s="1" t="s">
        <v>3967</v>
      </c>
      <c r="D2257" s="1" t="s">
        <v>26</v>
      </c>
      <c r="E2257" s="1">
        <v>8</v>
      </c>
      <c r="F2257" s="1">
        <v>4</v>
      </c>
      <c r="G2257" s="1">
        <v>21</v>
      </c>
      <c r="H2257" s="1" t="s">
        <v>4152</v>
      </c>
      <c r="I2257" s="1"/>
      <c r="K2257" s="1">
        <v>65</v>
      </c>
      <c r="L2257" s="5" t="str">
        <f t="shared" si="1"/>
        <v>Tibor Matoušek (65 r.)</v>
      </c>
      <c r="M2257" t="str">
        <f t="shared" si="2"/>
        <v>Matoušek</v>
      </c>
      <c r="N2257" s="8"/>
    </row>
    <row r="2258" spans="1:14" ht="12.75" hidden="1">
      <c r="A2258" s="1" t="str">
        <f t="shared" si="0"/>
        <v>KošicePoslanec22</v>
      </c>
      <c r="B2258" s="1" t="s">
        <v>1485</v>
      </c>
      <c r="C2258" s="1" t="s">
        <v>3967</v>
      </c>
      <c r="D2258" s="1" t="s">
        <v>26</v>
      </c>
      <c r="E2258" s="1">
        <v>8</v>
      </c>
      <c r="F2258" s="1">
        <v>4</v>
      </c>
      <c r="G2258" s="1">
        <v>22</v>
      </c>
      <c r="H2258" s="1" t="s">
        <v>4154</v>
      </c>
      <c r="I2258" s="1" t="s">
        <v>21</v>
      </c>
      <c r="K2258" s="1">
        <v>31</v>
      </c>
      <c r="L2258" s="5" t="str">
        <f t="shared" si="1"/>
        <v>Ing. Róbert Meder (31 r.)</v>
      </c>
      <c r="M2258" t="str">
        <f t="shared" si="2"/>
        <v>Meder</v>
      </c>
      <c r="N2258" s="8"/>
    </row>
    <row r="2259" spans="1:14" ht="12.75" hidden="1">
      <c r="A2259" s="1" t="str">
        <f t="shared" si="0"/>
        <v>KošicePoslanec23</v>
      </c>
      <c r="B2259" s="1" t="s">
        <v>1485</v>
      </c>
      <c r="C2259" s="1" t="s">
        <v>3967</v>
      </c>
      <c r="D2259" s="1" t="s">
        <v>26</v>
      </c>
      <c r="E2259" s="1">
        <v>8</v>
      </c>
      <c r="F2259" s="1">
        <v>4</v>
      </c>
      <c r="G2259" s="1">
        <v>23</v>
      </c>
      <c r="H2259" s="1" t="s">
        <v>4157</v>
      </c>
      <c r="I2259" s="1" t="s">
        <v>4158</v>
      </c>
      <c r="K2259" s="1">
        <v>38</v>
      </c>
      <c r="L2259" s="5" t="str">
        <f t="shared" si="1"/>
        <v>Bc. MUDr. Peter Nagy (38 r.)</v>
      </c>
      <c r="M2259" t="str">
        <f t="shared" si="2"/>
        <v>Nagy</v>
      </c>
      <c r="N2259" s="8"/>
    </row>
    <row r="2260" spans="1:14" ht="12.75" hidden="1">
      <c r="A2260" s="1" t="str">
        <f t="shared" si="0"/>
        <v>KošicePoslanec24</v>
      </c>
      <c r="B2260" s="1" t="s">
        <v>1485</v>
      </c>
      <c r="C2260" s="1" t="s">
        <v>3967</v>
      </c>
      <c r="D2260" s="1" t="s">
        <v>26</v>
      </c>
      <c r="E2260" s="1">
        <v>8</v>
      </c>
      <c r="F2260" s="1">
        <v>4</v>
      </c>
      <c r="G2260" s="1">
        <v>24</v>
      </c>
      <c r="H2260" s="1" t="s">
        <v>4161</v>
      </c>
      <c r="I2260" s="1"/>
      <c r="K2260" s="1">
        <v>59</v>
      </c>
      <c r="L2260" s="5" t="str">
        <f t="shared" si="1"/>
        <v>Jaroslav Olejár (59 r.)</v>
      </c>
      <c r="M2260" t="str">
        <f t="shared" si="2"/>
        <v>Olejár</v>
      </c>
      <c r="N2260" s="8"/>
    </row>
    <row r="2261" spans="1:14" ht="12.75" hidden="1">
      <c r="A2261" s="1" t="str">
        <f t="shared" si="0"/>
        <v>KošicePoslanec25</v>
      </c>
      <c r="B2261" s="1" t="s">
        <v>1485</v>
      </c>
      <c r="C2261" s="1" t="s">
        <v>3967</v>
      </c>
      <c r="D2261" s="1" t="s">
        <v>26</v>
      </c>
      <c r="E2261" s="1">
        <v>8</v>
      </c>
      <c r="F2261" s="1">
        <v>4</v>
      </c>
      <c r="G2261" s="1">
        <v>25</v>
      </c>
      <c r="H2261" s="1" t="s">
        <v>4164</v>
      </c>
      <c r="I2261" s="1" t="s">
        <v>28</v>
      </c>
      <c r="K2261" s="1">
        <v>53</v>
      </c>
      <c r="L2261" s="5" t="str">
        <f t="shared" si="1"/>
        <v>Mgr. Renáta Šramková (53 r.)</v>
      </c>
      <c r="M2261" t="str">
        <f t="shared" si="2"/>
        <v>Šramková</v>
      </c>
      <c r="N2261" s="8"/>
    </row>
    <row r="2262" spans="1:14" ht="12.75" hidden="1">
      <c r="A2262" s="1" t="str">
        <f t="shared" si="0"/>
        <v>KošicePoslanec26</v>
      </c>
      <c r="B2262" s="1" t="s">
        <v>1485</v>
      </c>
      <c r="C2262" s="1" t="s">
        <v>3967</v>
      </c>
      <c r="D2262" s="1" t="s">
        <v>26</v>
      </c>
      <c r="E2262" s="1">
        <v>8</v>
      </c>
      <c r="F2262" s="1">
        <v>4</v>
      </c>
      <c r="G2262" s="1">
        <v>26</v>
      </c>
      <c r="H2262" s="1" t="s">
        <v>4167</v>
      </c>
      <c r="I2262" s="1"/>
      <c r="K2262" s="1">
        <v>62</v>
      </c>
      <c r="L2262" s="5" t="str">
        <f t="shared" si="1"/>
        <v>Július Staško (62 r.)</v>
      </c>
      <c r="M2262" t="str">
        <f t="shared" si="2"/>
        <v>Staško</v>
      </c>
      <c r="N2262" s="8"/>
    </row>
    <row r="2263" spans="1:14" ht="12.75" hidden="1">
      <c r="A2263" s="1" t="str">
        <f t="shared" si="0"/>
        <v>KošicePoslanec27</v>
      </c>
      <c r="B2263" s="1" t="s">
        <v>1485</v>
      </c>
      <c r="C2263" s="1" t="s">
        <v>3967</v>
      </c>
      <c r="D2263" s="1" t="s">
        <v>26</v>
      </c>
      <c r="E2263" s="1">
        <v>8</v>
      </c>
      <c r="F2263" s="1">
        <v>4</v>
      </c>
      <c r="G2263" s="1">
        <v>27</v>
      </c>
      <c r="H2263" s="1" t="s">
        <v>4172</v>
      </c>
      <c r="I2263" s="1" t="s">
        <v>21</v>
      </c>
      <c r="K2263" s="1">
        <v>32</v>
      </c>
      <c r="L2263" s="5" t="str">
        <f t="shared" si="1"/>
        <v>Ing. Anna Súkeníková (32 r.)</v>
      </c>
      <c r="M2263" t="str">
        <f t="shared" si="2"/>
        <v>Súkeníková</v>
      </c>
      <c r="N2263" s="8"/>
    </row>
    <row r="2264" spans="1:14" ht="12.75" hidden="1">
      <c r="A2264" s="1" t="str">
        <f t="shared" si="0"/>
        <v>KošicePoslanec28</v>
      </c>
      <c r="B2264" s="1" t="s">
        <v>1485</v>
      </c>
      <c r="C2264" s="1" t="s">
        <v>3967</v>
      </c>
      <c r="D2264" s="1" t="s">
        <v>26</v>
      </c>
      <c r="E2264" s="1">
        <v>8</v>
      </c>
      <c r="F2264" s="1">
        <v>4</v>
      </c>
      <c r="G2264" s="1">
        <v>28</v>
      </c>
      <c r="H2264" s="1" t="s">
        <v>4176</v>
      </c>
      <c r="I2264" s="1" t="s">
        <v>21</v>
      </c>
      <c r="K2264" s="1">
        <v>39</v>
      </c>
      <c r="L2264" s="5" t="str">
        <f t="shared" si="1"/>
        <v>Ing. Anton Tauber (39 r.)</v>
      </c>
      <c r="M2264" t="str">
        <f t="shared" si="2"/>
        <v>Tauber</v>
      </c>
      <c r="N2264" s="8"/>
    </row>
    <row r="2265" spans="1:14" ht="12.75" hidden="1">
      <c r="A2265" s="1" t="str">
        <f t="shared" si="0"/>
        <v>KošicePoslanec29</v>
      </c>
      <c r="B2265" s="1" t="s">
        <v>1485</v>
      </c>
      <c r="C2265" s="1" t="s">
        <v>3967</v>
      </c>
      <c r="D2265" s="1" t="s">
        <v>26</v>
      </c>
      <c r="E2265" s="1">
        <v>8</v>
      </c>
      <c r="F2265" s="1">
        <v>4</v>
      </c>
      <c r="G2265" s="1">
        <v>29</v>
      </c>
      <c r="H2265" s="1" t="s">
        <v>4178</v>
      </c>
      <c r="I2265" s="1" t="s">
        <v>21</v>
      </c>
      <c r="K2265" s="1">
        <v>50</v>
      </c>
      <c r="L2265" s="5" t="str">
        <f t="shared" si="1"/>
        <v>Ing. Stanislav Tkáč (50 r.)</v>
      </c>
      <c r="M2265" t="str">
        <f t="shared" si="2"/>
        <v>Tkáč</v>
      </c>
      <c r="N2265" s="8"/>
    </row>
    <row r="2266" spans="1:14" ht="12.75" hidden="1">
      <c r="A2266" s="1" t="str">
        <f t="shared" si="0"/>
        <v>KošicePoslanec30</v>
      </c>
      <c r="B2266" s="1" t="s">
        <v>1485</v>
      </c>
      <c r="C2266" s="1" t="s">
        <v>3967</v>
      </c>
      <c r="D2266" s="1" t="s">
        <v>26</v>
      </c>
      <c r="E2266" s="1">
        <v>8</v>
      </c>
      <c r="F2266" s="1">
        <v>4</v>
      </c>
      <c r="G2266" s="1">
        <v>30</v>
      </c>
      <c r="H2266" s="1" t="s">
        <v>4181</v>
      </c>
      <c r="I2266" s="1" t="s">
        <v>21</v>
      </c>
      <c r="K2266" s="1">
        <v>32</v>
      </c>
      <c r="L2266" s="5" t="str">
        <f t="shared" si="1"/>
        <v>Ing. Juraj Tobák (32 r.)</v>
      </c>
      <c r="M2266" t="str">
        <f t="shared" si="2"/>
        <v>Tobák</v>
      </c>
      <c r="N2266" s="8"/>
    </row>
    <row r="2267" spans="1:14" ht="12.75" hidden="1">
      <c r="A2267" s="1" t="str">
        <f t="shared" si="0"/>
        <v>KošicePoslanec1</v>
      </c>
      <c r="B2267" s="1" t="s">
        <v>1485</v>
      </c>
      <c r="C2267" s="1" t="s">
        <v>3967</v>
      </c>
      <c r="D2267" s="1" t="s">
        <v>26</v>
      </c>
      <c r="E2267" s="1">
        <v>9</v>
      </c>
      <c r="F2267" s="1">
        <v>1</v>
      </c>
      <c r="G2267" s="1">
        <v>1</v>
      </c>
      <c r="H2267" s="1" t="s">
        <v>4183</v>
      </c>
      <c r="I2267" s="1" t="s">
        <v>21</v>
      </c>
      <c r="K2267" s="1">
        <v>27</v>
      </c>
      <c r="L2267" s="5" t="str">
        <f t="shared" si="1"/>
        <v>Ing. Veronika Lichvárová (27 r.)</v>
      </c>
      <c r="M2267" t="str">
        <f t="shared" si="2"/>
        <v>Lichvárová</v>
      </c>
      <c r="N2267" s="8"/>
    </row>
    <row r="2268" spans="1:14" ht="12.75" hidden="1">
      <c r="A2268" s="1" t="str">
        <f t="shared" si="0"/>
        <v>KošicePoslanec2</v>
      </c>
      <c r="B2268" s="1" t="s">
        <v>1485</v>
      </c>
      <c r="C2268" s="1" t="s">
        <v>3967</v>
      </c>
      <c r="D2268" s="1" t="s">
        <v>26</v>
      </c>
      <c r="E2268" s="1">
        <v>9</v>
      </c>
      <c r="F2268" s="1">
        <v>1</v>
      </c>
      <c r="G2268" s="1">
        <v>2</v>
      </c>
      <c r="H2268" s="1" t="s">
        <v>4186</v>
      </c>
      <c r="I2268" s="1" t="s">
        <v>23</v>
      </c>
      <c r="K2268" s="1">
        <v>47</v>
      </c>
      <c r="L2268" s="5" t="str">
        <f t="shared" si="1"/>
        <v>MUDr. Milan Maďar (47 r.)</v>
      </c>
      <c r="M2268" t="str">
        <f t="shared" si="2"/>
        <v>Maďar</v>
      </c>
      <c r="N2268" s="8"/>
    </row>
    <row r="2269" spans="1:14" ht="12.75" hidden="1">
      <c r="A2269" s="1" t="str">
        <f t="shared" si="0"/>
        <v>KošicePoslanec3</v>
      </c>
      <c r="B2269" s="1" t="s">
        <v>1485</v>
      </c>
      <c r="C2269" s="1" t="s">
        <v>3967</v>
      </c>
      <c r="D2269" s="1" t="s">
        <v>26</v>
      </c>
      <c r="E2269" s="1">
        <v>9</v>
      </c>
      <c r="F2269" s="1">
        <v>1</v>
      </c>
      <c r="G2269" s="1">
        <v>3</v>
      </c>
      <c r="H2269" s="1" t="s">
        <v>4188</v>
      </c>
      <c r="I2269" s="1" t="s">
        <v>21</v>
      </c>
      <c r="K2269" s="1">
        <v>49</v>
      </c>
      <c r="L2269" s="5" t="str">
        <f t="shared" si="1"/>
        <v>Ing. Robert Magyar (49 r.)</v>
      </c>
      <c r="M2269" t="str">
        <f t="shared" si="2"/>
        <v>Magyar</v>
      </c>
      <c r="N2269" s="8"/>
    </row>
    <row r="2270" spans="1:14" ht="12.75" hidden="1">
      <c r="A2270" s="1" t="str">
        <f t="shared" si="0"/>
        <v>KošicePoslanec4</v>
      </c>
      <c r="B2270" s="1" t="s">
        <v>1485</v>
      </c>
      <c r="C2270" s="1" t="s">
        <v>3967</v>
      </c>
      <c r="D2270" s="1" t="s">
        <v>26</v>
      </c>
      <c r="E2270" s="1">
        <v>9</v>
      </c>
      <c r="F2270" s="1">
        <v>1</v>
      </c>
      <c r="G2270" s="1">
        <v>4</v>
      </c>
      <c r="H2270" s="1" t="s">
        <v>4190</v>
      </c>
      <c r="I2270" s="1" t="s">
        <v>21</v>
      </c>
      <c r="K2270" s="1">
        <v>41</v>
      </c>
      <c r="L2270" s="5" t="str">
        <f t="shared" si="1"/>
        <v>Ing. Vladimír Saxa (41 r.)</v>
      </c>
      <c r="M2270" t="str">
        <f t="shared" si="2"/>
        <v>Saxa</v>
      </c>
      <c r="N2270" s="8"/>
    </row>
    <row r="2271" spans="1:14" ht="12.75" hidden="1">
      <c r="A2271" s="1" t="str">
        <f t="shared" si="0"/>
        <v>KošicePoslanec1</v>
      </c>
      <c r="B2271" s="1" t="s">
        <v>1485</v>
      </c>
      <c r="C2271" s="1" t="s">
        <v>3967</v>
      </c>
      <c r="D2271" s="1" t="s">
        <v>26</v>
      </c>
      <c r="E2271" s="1">
        <v>10</v>
      </c>
      <c r="F2271" s="1">
        <v>3</v>
      </c>
      <c r="G2271" s="1">
        <v>1</v>
      </c>
      <c r="H2271" s="1" t="s">
        <v>3968</v>
      </c>
      <c r="I2271" s="1" t="s">
        <v>82</v>
      </c>
      <c r="J2271" s="1" t="s">
        <v>42</v>
      </c>
      <c r="K2271" s="1">
        <v>42</v>
      </c>
      <c r="L2271" s="5" t="str">
        <f t="shared" si="1"/>
        <v>doc. PhDr. Alena Bašistová PhD. (42 r.)</v>
      </c>
      <c r="M2271" t="str">
        <f t="shared" si="2"/>
        <v>Bašistová</v>
      </c>
      <c r="N2271" s="8"/>
    </row>
    <row r="2272" spans="1:14" ht="12.75" hidden="1">
      <c r="A2272" s="1" t="str">
        <f t="shared" si="0"/>
        <v>KošicePoslanec2</v>
      </c>
      <c r="B2272" s="1" t="s">
        <v>1485</v>
      </c>
      <c r="C2272" s="1" t="s">
        <v>3967</v>
      </c>
      <c r="D2272" s="1" t="s">
        <v>26</v>
      </c>
      <c r="E2272" s="1">
        <v>10</v>
      </c>
      <c r="F2272" s="1">
        <v>3</v>
      </c>
      <c r="G2272" s="1">
        <v>2</v>
      </c>
      <c r="H2272" s="1" t="s">
        <v>4193</v>
      </c>
      <c r="I2272" s="1" t="s">
        <v>153</v>
      </c>
      <c r="K2272" s="1">
        <v>63</v>
      </c>
      <c r="L2272" s="5" t="str">
        <f t="shared" si="1"/>
        <v>Mgr. art. Ľubica Blaškovičová (63 r.)</v>
      </c>
      <c r="M2272" t="str">
        <f t="shared" si="2"/>
        <v>Blaškovičová</v>
      </c>
      <c r="N2272" s="8"/>
    </row>
    <row r="2273" spans="1:14" ht="12.75" hidden="1">
      <c r="A2273" s="1" t="str">
        <f t="shared" si="0"/>
        <v>KošicePoslanec3</v>
      </c>
      <c r="B2273" s="1" t="s">
        <v>1485</v>
      </c>
      <c r="C2273" s="1" t="s">
        <v>3967</v>
      </c>
      <c r="D2273" s="1" t="s">
        <v>26</v>
      </c>
      <c r="E2273" s="1">
        <v>10</v>
      </c>
      <c r="F2273" s="1">
        <v>3</v>
      </c>
      <c r="G2273" s="1">
        <v>3</v>
      </c>
      <c r="H2273" s="1" t="s">
        <v>4195</v>
      </c>
      <c r="I2273" s="1"/>
      <c r="K2273" s="1">
        <v>35</v>
      </c>
      <c r="L2273" s="5" t="str">
        <f t="shared" si="1"/>
        <v>Michal Djordjevič (35 r.)</v>
      </c>
      <c r="M2273" t="str">
        <f t="shared" si="2"/>
        <v>Djordjevič</v>
      </c>
      <c r="N2273" s="8"/>
    </row>
    <row r="2274" spans="1:14" ht="12.75" hidden="1">
      <c r="A2274" s="1" t="str">
        <f t="shared" si="0"/>
        <v>KošicePoslanec4</v>
      </c>
      <c r="B2274" s="1" t="s">
        <v>1485</v>
      </c>
      <c r="C2274" s="1" t="s">
        <v>3967</v>
      </c>
      <c r="D2274" s="1" t="s">
        <v>26</v>
      </c>
      <c r="E2274" s="1">
        <v>10</v>
      </c>
      <c r="F2274" s="1">
        <v>3</v>
      </c>
      <c r="G2274" s="1">
        <v>4</v>
      </c>
      <c r="H2274" s="1" t="s">
        <v>4197</v>
      </c>
      <c r="I2274" s="1" t="s">
        <v>28</v>
      </c>
      <c r="K2274" s="1">
        <v>27</v>
      </c>
      <c r="L2274" s="5" t="str">
        <f t="shared" si="1"/>
        <v>Mgr. Peter Gacík (27 r.)</v>
      </c>
      <c r="M2274" t="str">
        <f t="shared" si="2"/>
        <v>Gacík</v>
      </c>
      <c r="N2274" s="8"/>
    </row>
    <row r="2275" spans="1:14" ht="12.75" hidden="1">
      <c r="A2275" s="1" t="str">
        <f t="shared" si="0"/>
        <v>KošicePoslanec5</v>
      </c>
      <c r="B2275" s="1" t="s">
        <v>1485</v>
      </c>
      <c r="C2275" s="1" t="s">
        <v>3967</v>
      </c>
      <c r="D2275" s="1" t="s">
        <v>26</v>
      </c>
      <c r="E2275" s="1">
        <v>10</v>
      </c>
      <c r="F2275" s="1">
        <v>3</v>
      </c>
      <c r="G2275" s="1">
        <v>5</v>
      </c>
      <c r="H2275" s="1" t="s">
        <v>4199</v>
      </c>
      <c r="I2275" s="1" t="s">
        <v>28</v>
      </c>
      <c r="K2275" s="1">
        <v>60</v>
      </c>
      <c r="L2275" s="5" t="str">
        <f t="shared" si="1"/>
        <v>Mgr. Ľubomír Grega (60 r.)</v>
      </c>
      <c r="M2275" t="str">
        <f t="shared" si="2"/>
        <v>Grega</v>
      </c>
      <c r="N2275" s="8"/>
    </row>
    <row r="2276" spans="1:14" ht="12.75" hidden="1">
      <c r="A2276" s="1" t="str">
        <f t="shared" si="0"/>
        <v>KošicePoslanec6</v>
      </c>
      <c r="B2276" s="1" t="s">
        <v>1485</v>
      </c>
      <c r="C2276" s="1" t="s">
        <v>3967</v>
      </c>
      <c r="D2276" s="1" t="s">
        <v>26</v>
      </c>
      <c r="E2276" s="1">
        <v>10</v>
      </c>
      <c r="F2276" s="1">
        <v>3</v>
      </c>
      <c r="G2276" s="1">
        <v>6</v>
      </c>
      <c r="H2276" s="1" t="s">
        <v>4202</v>
      </c>
      <c r="I2276" s="1" t="s">
        <v>21</v>
      </c>
      <c r="K2276" s="1">
        <v>68</v>
      </c>
      <c r="L2276" s="5" t="str">
        <f t="shared" si="1"/>
        <v>Ing. Pavol Hanušin (68 r.)</v>
      </c>
      <c r="M2276" t="str">
        <f t="shared" si="2"/>
        <v>Hanušin</v>
      </c>
      <c r="N2276" s="8"/>
    </row>
    <row r="2277" spans="1:14" ht="12.75" hidden="1">
      <c r="A2277" s="1" t="str">
        <f t="shared" si="0"/>
        <v>KošicePoslanec7</v>
      </c>
      <c r="B2277" s="1" t="s">
        <v>1485</v>
      </c>
      <c r="C2277" s="1" t="s">
        <v>3967</v>
      </c>
      <c r="D2277" s="1" t="s">
        <v>26</v>
      </c>
      <c r="E2277" s="1">
        <v>10</v>
      </c>
      <c r="F2277" s="1">
        <v>3</v>
      </c>
      <c r="G2277" s="1">
        <v>7</v>
      </c>
      <c r="H2277" s="1" t="s">
        <v>4205</v>
      </c>
      <c r="I2277" s="1" t="s">
        <v>21</v>
      </c>
      <c r="K2277" s="1">
        <v>57</v>
      </c>
      <c r="L2277" s="5" t="str">
        <f t="shared" si="1"/>
        <v>Ing. Gabriel Hrabovský (57 r.)</v>
      </c>
      <c r="M2277" t="str">
        <f t="shared" si="2"/>
        <v>Hrabovský</v>
      </c>
      <c r="N2277" s="8"/>
    </row>
    <row r="2278" spans="1:14" ht="12.75" hidden="1">
      <c r="A2278" s="1" t="str">
        <f t="shared" si="0"/>
        <v>KošicePoslanec8</v>
      </c>
      <c r="B2278" s="1" t="s">
        <v>1485</v>
      </c>
      <c r="C2278" s="1" t="s">
        <v>3967</v>
      </c>
      <c r="D2278" s="1" t="s">
        <v>26</v>
      </c>
      <c r="E2278" s="1">
        <v>10</v>
      </c>
      <c r="F2278" s="1">
        <v>3</v>
      </c>
      <c r="G2278" s="1">
        <v>8</v>
      </c>
      <c r="H2278" s="1" t="s">
        <v>4208</v>
      </c>
      <c r="I2278" s="1" t="s">
        <v>21</v>
      </c>
      <c r="K2278" s="1">
        <v>66</v>
      </c>
      <c r="L2278" s="5" t="str">
        <f t="shared" si="1"/>
        <v>Ing. Marián Hric (66 r.)</v>
      </c>
      <c r="M2278" t="str">
        <f t="shared" si="2"/>
        <v>Hric</v>
      </c>
      <c r="N2278" s="8"/>
    </row>
    <row r="2279" spans="1:14" ht="12.75" hidden="1">
      <c r="A2279" s="1" t="str">
        <f t="shared" si="0"/>
        <v>KošicePoslanec9</v>
      </c>
      <c r="B2279" s="1" t="s">
        <v>1485</v>
      </c>
      <c r="C2279" s="1" t="s">
        <v>3967</v>
      </c>
      <c r="D2279" s="1" t="s">
        <v>26</v>
      </c>
      <c r="E2279" s="1">
        <v>10</v>
      </c>
      <c r="F2279" s="1">
        <v>3</v>
      </c>
      <c r="G2279" s="1">
        <v>9</v>
      </c>
      <c r="H2279" s="1" t="s">
        <v>4211</v>
      </c>
      <c r="I2279" s="1" t="s">
        <v>21</v>
      </c>
      <c r="K2279" s="1">
        <v>59</v>
      </c>
      <c r="L2279" s="5" t="str">
        <f t="shared" si="1"/>
        <v>Ing. Eva Hulmečíková (59 r.)</v>
      </c>
      <c r="M2279" t="str">
        <f t="shared" si="2"/>
        <v>Hulmečíková</v>
      </c>
      <c r="N2279" s="8"/>
    </row>
    <row r="2280" spans="1:14" ht="12.75" hidden="1">
      <c r="A2280" s="1" t="str">
        <f t="shared" si="0"/>
        <v>KošicePoslanec10</v>
      </c>
      <c r="B2280" s="1" t="s">
        <v>1485</v>
      </c>
      <c r="C2280" s="1" t="s">
        <v>3967</v>
      </c>
      <c r="D2280" s="1" t="s">
        <v>26</v>
      </c>
      <c r="E2280" s="1">
        <v>10</v>
      </c>
      <c r="F2280" s="1">
        <v>3</v>
      </c>
      <c r="G2280" s="1">
        <v>10</v>
      </c>
      <c r="H2280" s="1" t="s">
        <v>4214</v>
      </c>
      <c r="I2280" s="1" t="s">
        <v>21</v>
      </c>
      <c r="K2280" s="1">
        <v>58</v>
      </c>
      <c r="L2280" s="5" t="str">
        <f t="shared" si="1"/>
        <v>Ing. Martin Jalč (58 r.)</v>
      </c>
      <c r="M2280" t="str">
        <f t="shared" si="2"/>
        <v>Jalč</v>
      </c>
      <c r="N2280" s="8"/>
    </row>
    <row r="2281" spans="1:14" ht="12.75" hidden="1">
      <c r="A2281" s="1" t="str">
        <f t="shared" si="0"/>
        <v>KošicePoslanec11</v>
      </c>
      <c r="B2281" s="1" t="s">
        <v>1485</v>
      </c>
      <c r="C2281" s="1" t="s">
        <v>3967</v>
      </c>
      <c r="D2281" s="1" t="s">
        <v>26</v>
      </c>
      <c r="E2281" s="1">
        <v>10</v>
      </c>
      <c r="F2281" s="1">
        <v>3</v>
      </c>
      <c r="G2281" s="1">
        <v>11</v>
      </c>
      <c r="H2281" s="1" t="s">
        <v>4217</v>
      </c>
      <c r="I2281" s="1" t="s">
        <v>21</v>
      </c>
      <c r="K2281" s="1">
        <v>65</v>
      </c>
      <c r="L2281" s="5" t="str">
        <f t="shared" si="1"/>
        <v>Ing. Ladislav Kende (65 r.)</v>
      </c>
      <c r="M2281" t="str">
        <f t="shared" si="2"/>
        <v>Kende</v>
      </c>
      <c r="N2281" s="8"/>
    </row>
    <row r="2282" spans="1:14" ht="12.75" hidden="1">
      <c r="A2282" s="1" t="str">
        <f t="shared" si="0"/>
        <v>KošicePoslanec12</v>
      </c>
      <c r="B2282" s="1" t="s">
        <v>1485</v>
      </c>
      <c r="C2282" s="1" t="s">
        <v>3967</v>
      </c>
      <c r="D2282" s="1" t="s">
        <v>26</v>
      </c>
      <c r="E2282" s="1">
        <v>10</v>
      </c>
      <c r="F2282" s="1">
        <v>3</v>
      </c>
      <c r="G2282" s="1">
        <v>12</v>
      </c>
      <c r="H2282" s="1" t="s">
        <v>4219</v>
      </c>
      <c r="I2282" s="1" t="s">
        <v>1604</v>
      </c>
      <c r="K2282" s="1">
        <v>64</v>
      </c>
      <c r="L2282" s="5" t="str">
        <f t="shared" si="1"/>
        <v>MVDr. Jozef Klíma (64 r.)</v>
      </c>
      <c r="M2282" t="str">
        <f t="shared" si="2"/>
        <v>Klíma</v>
      </c>
      <c r="N2282" s="8"/>
    </row>
    <row r="2283" spans="1:14" ht="12.75" hidden="1">
      <c r="A2283" s="1" t="str">
        <f t="shared" si="0"/>
        <v>KošicePoslanec13</v>
      </c>
      <c r="B2283" s="1" t="s">
        <v>1485</v>
      </c>
      <c r="C2283" s="1" t="s">
        <v>3967</v>
      </c>
      <c r="D2283" s="1" t="s">
        <v>26</v>
      </c>
      <c r="E2283" s="1">
        <v>10</v>
      </c>
      <c r="F2283" s="1">
        <v>3</v>
      </c>
      <c r="G2283" s="1">
        <v>13</v>
      </c>
      <c r="H2283" s="1" t="s">
        <v>4221</v>
      </c>
      <c r="I2283" s="1" t="s">
        <v>21</v>
      </c>
      <c r="K2283" s="1">
        <v>64</v>
      </c>
      <c r="L2283" s="5" t="str">
        <f t="shared" si="1"/>
        <v>Ing. Jozef Kudernáč (64 r.)</v>
      </c>
      <c r="M2283" t="str">
        <f t="shared" si="2"/>
        <v>Kudernáč</v>
      </c>
      <c r="N2283" s="8"/>
    </row>
    <row r="2284" spans="1:14" ht="12.75" hidden="1">
      <c r="A2284" s="1" t="str">
        <f t="shared" si="0"/>
        <v>KošicePoslanec14</v>
      </c>
      <c r="B2284" s="1" t="s">
        <v>1485</v>
      </c>
      <c r="C2284" s="1" t="s">
        <v>3967</v>
      </c>
      <c r="D2284" s="1" t="s">
        <v>26</v>
      </c>
      <c r="E2284" s="1">
        <v>10</v>
      </c>
      <c r="F2284" s="1">
        <v>3</v>
      </c>
      <c r="G2284" s="1">
        <v>14</v>
      </c>
      <c r="H2284" s="1" t="s">
        <v>4224</v>
      </c>
      <c r="I2284" s="1"/>
      <c r="K2284" s="1">
        <v>45</v>
      </c>
      <c r="L2284" s="5" t="str">
        <f t="shared" si="1"/>
        <v>Kamil Lučanský (45 r.)</v>
      </c>
      <c r="M2284" t="str">
        <f t="shared" si="2"/>
        <v>Lučanský</v>
      </c>
      <c r="N2284" s="8"/>
    </row>
    <row r="2285" spans="1:14" ht="12.75" hidden="1">
      <c r="A2285" s="1" t="str">
        <f t="shared" si="0"/>
        <v>KošicePoslanec15</v>
      </c>
      <c r="B2285" s="1" t="s">
        <v>1485</v>
      </c>
      <c r="C2285" s="1" t="s">
        <v>3967</v>
      </c>
      <c r="D2285" s="1" t="s">
        <v>26</v>
      </c>
      <c r="E2285" s="1">
        <v>10</v>
      </c>
      <c r="F2285" s="1">
        <v>3</v>
      </c>
      <c r="G2285" s="1">
        <v>15</v>
      </c>
      <c r="H2285" s="1" t="s">
        <v>4226</v>
      </c>
      <c r="I2285" s="1" t="s">
        <v>4227</v>
      </c>
      <c r="J2285" s="1" t="s">
        <v>42</v>
      </c>
      <c r="K2285" s="1">
        <v>58</v>
      </c>
      <c r="L2285" s="5" t="str">
        <f t="shared" si="1"/>
        <v>doc. MUDr. Norbert Lukán PhD. (58 r.)</v>
      </c>
      <c r="M2285" t="str">
        <f t="shared" si="2"/>
        <v>Lukán</v>
      </c>
      <c r="N2285" s="8"/>
    </row>
    <row r="2286" spans="1:14" ht="12.75" hidden="1">
      <c r="A2286" s="1" t="str">
        <f t="shared" si="0"/>
        <v>KošicePoslanec16</v>
      </c>
      <c r="B2286" s="1" t="s">
        <v>1485</v>
      </c>
      <c r="C2286" s="1" t="s">
        <v>3967</v>
      </c>
      <c r="D2286" s="1" t="s">
        <v>26</v>
      </c>
      <c r="E2286" s="1">
        <v>10</v>
      </c>
      <c r="F2286" s="1">
        <v>3</v>
      </c>
      <c r="G2286" s="1">
        <v>16</v>
      </c>
      <c r="H2286" s="1" t="s">
        <v>4228</v>
      </c>
      <c r="I2286" s="1" t="s">
        <v>1604</v>
      </c>
      <c r="K2286" s="1">
        <v>47</v>
      </c>
      <c r="L2286" s="5" t="str">
        <f t="shared" si="1"/>
        <v>MVDr. Martin Matejovič (47 r.)</v>
      </c>
      <c r="M2286" t="str">
        <f t="shared" si="2"/>
        <v>Matejovič</v>
      </c>
      <c r="N2286" s="8"/>
    </row>
    <row r="2287" spans="1:14" ht="12.75" hidden="1">
      <c r="A2287" s="1" t="str">
        <f t="shared" si="0"/>
        <v>KošicePoslanec17</v>
      </c>
      <c r="B2287" s="1" t="s">
        <v>1485</v>
      </c>
      <c r="C2287" s="1" t="s">
        <v>3967</v>
      </c>
      <c r="D2287" s="1" t="s">
        <v>26</v>
      </c>
      <c r="E2287" s="1">
        <v>10</v>
      </c>
      <c r="F2287" s="1">
        <v>3</v>
      </c>
      <c r="G2287" s="1">
        <v>17</v>
      </c>
      <c r="H2287" s="1" t="s">
        <v>4231</v>
      </c>
      <c r="I2287" s="1" t="s">
        <v>23</v>
      </c>
      <c r="K2287" s="1">
        <v>53</v>
      </c>
      <c r="L2287" s="5" t="str">
        <f t="shared" si="1"/>
        <v>MUDr. Tibor Mátyás (53 r.)</v>
      </c>
      <c r="M2287" t="str">
        <f t="shared" si="2"/>
        <v>Mátyás</v>
      </c>
      <c r="N2287" s="8"/>
    </row>
    <row r="2288" spans="1:14" ht="12.75" hidden="1">
      <c r="A2288" s="1" t="str">
        <f t="shared" si="0"/>
        <v>KošicePoslanec18</v>
      </c>
      <c r="B2288" s="1" t="s">
        <v>1485</v>
      </c>
      <c r="C2288" s="1" t="s">
        <v>3967</v>
      </c>
      <c r="D2288" s="1" t="s">
        <v>26</v>
      </c>
      <c r="E2288" s="1">
        <v>10</v>
      </c>
      <c r="F2288" s="1">
        <v>3</v>
      </c>
      <c r="G2288" s="1">
        <v>18</v>
      </c>
      <c r="H2288" s="1" t="s">
        <v>4234</v>
      </c>
      <c r="I2288" s="1" t="s">
        <v>23</v>
      </c>
      <c r="K2288" s="1">
        <v>49</v>
      </c>
      <c r="L2288" s="5" t="str">
        <f t="shared" si="1"/>
        <v>MUDr. Ladislav Morvay (49 r.)</v>
      </c>
      <c r="M2288" t="str">
        <f t="shared" si="2"/>
        <v>Morvay</v>
      </c>
      <c r="N2288" s="8"/>
    </row>
    <row r="2289" spans="1:14" ht="12.75" hidden="1">
      <c r="A2289" s="1" t="str">
        <f t="shared" si="0"/>
        <v>KošicePoslanec19</v>
      </c>
      <c r="B2289" s="1" t="s">
        <v>1485</v>
      </c>
      <c r="C2289" s="1" t="s">
        <v>3967</v>
      </c>
      <c r="D2289" s="1" t="s">
        <v>26</v>
      </c>
      <c r="E2289" s="1">
        <v>10</v>
      </c>
      <c r="F2289" s="1">
        <v>3</v>
      </c>
      <c r="G2289" s="1">
        <v>19</v>
      </c>
      <c r="H2289" s="1" t="s">
        <v>4237</v>
      </c>
      <c r="I2289" s="1" t="s">
        <v>21</v>
      </c>
      <c r="K2289" s="1">
        <v>51</v>
      </c>
      <c r="L2289" s="5" t="str">
        <f t="shared" si="1"/>
        <v>Ing. Beáta Murková (51 r.)</v>
      </c>
      <c r="M2289" t="str">
        <f t="shared" si="2"/>
        <v>Murková</v>
      </c>
      <c r="N2289" s="8"/>
    </row>
    <row r="2290" spans="1:14" ht="12.75" hidden="1">
      <c r="A2290" s="1" t="str">
        <f t="shared" si="0"/>
        <v>KošicePoslanec20</v>
      </c>
      <c r="B2290" s="1" t="s">
        <v>1485</v>
      </c>
      <c r="C2290" s="1" t="s">
        <v>3967</v>
      </c>
      <c r="D2290" s="1" t="s">
        <v>26</v>
      </c>
      <c r="E2290" s="1">
        <v>10</v>
      </c>
      <c r="F2290" s="1">
        <v>3</v>
      </c>
      <c r="G2290" s="1">
        <v>20</v>
      </c>
      <c r="H2290" s="1" t="s">
        <v>4238</v>
      </c>
      <c r="I2290" s="1" t="s">
        <v>21</v>
      </c>
      <c r="K2290" s="1">
        <v>42</v>
      </c>
      <c r="L2290" s="5" t="str">
        <f t="shared" si="1"/>
        <v>Ing. Flóra Ondová Reiter (42 r.)</v>
      </c>
      <c r="M2290" t="str">
        <f t="shared" si="2"/>
        <v>Ondová Reiter</v>
      </c>
      <c r="N2290" s="8"/>
    </row>
    <row r="2291" spans="1:14" ht="12.75" hidden="1">
      <c r="A2291" s="1" t="str">
        <f t="shared" si="0"/>
        <v>KošicePoslanec21</v>
      </c>
      <c r="B2291" s="1" t="s">
        <v>1485</v>
      </c>
      <c r="C2291" s="1" t="s">
        <v>3967</v>
      </c>
      <c r="D2291" s="1" t="s">
        <v>26</v>
      </c>
      <c r="E2291" s="1">
        <v>10</v>
      </c>
      <c r="F2291" s="1">
        <v>3</v>
      </c>
      <c r="G2291" s="1">
        <v>21</v>
      </c>
      <c r="H2291" s="1" t="s">
        <v>4240</v>
      </c>
      <c r="I2291" s="1" t="s">
        <v>28</v>
      </c>
      <c r="K2291" s="1">
        <v>49</v>
      </c>
      <c r="L2291" s="5" t="str">
        <f t="shared" si="1"/>
        <v>Mgr. Tibor Papp (49 r.)</v>
      </c>
      <c r="M2291" t="str">
        <f t="shared" si="2"/>
        <v>Papp</v>
      </c>
      <c r="N2291" s="8"/>
    </row>
    <row r="2292" spans="1:14" ht="12.75" hidden="1">
      <c r="A2292" s="1" t="str">
        <f t="shared" si="0"/>
        <v>KošicePoslanec22</v>
      </c>
      <c r="B2292" s="1" t="s">
        <v>1485</v>
      </c>
      <c r="C2292" s="1" t="s">
        <v>3967</v>
      </c>
      <c r="D2292" s="1" t="s">
        <v>26</v>
      </c>
      <c r="E2292" s="1">
        <v>10</v>
      </c>
      <c r="F2292" s="1">
        <v>3</v>
      </c>
      <c r="G2292" s="1">
        <v>22</v>
      </c>
      <c r="H2292" s="1" t="s">
        <v>4242</v>
      </c>
      <c r="I2292" s="1" t="s">
        <v>21</v>
      </c>
      <c r="K2292" s="1">
        <v>44</v>
      </c>
      <c r="L2292" s="5" t="str">
        <f t="shared" si="1"/>
        <v>Ing. Igor Petrovčik (44 r.)</v>
      </c>
      <c r="M2292" t="str">
        <f t="shared" si="2"/>
        <v>Petrovčik</v>
      </c>
      <c r="N2292" s="8"/>
    </row>
    <row r="2293" spans="1:14" ht="12.75" hidden="1">
      <c r="A2293" s="1" t="str">
        <f t="shared" si="0"/>
        <v>KošicePoslanec23</v>
      </c>
      <c r="B2293" s="1" t="s">
        <v>1485</v>
      </c>
      <c r="C2293" s="1" t="s">
        <v>3967</v>
      </c>
      <c r="D2293" s="1" t="s">
        <v>26</v>
      </c>
      <c r="E2293" s="1">
        <v>10</v>
      </c>
      <c r="F2293" s="1">
        <v>3</v>
      </c>
      <c r="G2293" s="1">
        <v>23</v>
      </c>
      <c r="H2293" s="1" t="s">
        <v>4245</v>
      </c>
      <c r="I2293" s="1" t="s">
        <v>23</v>
      </c>
      <c r="K2293" s="1">
        <v>27</v>
      </c>
      <c r="L2293" s="5" t="str">
        <f t="shared" si="1"/>
        <v>MUDr. Pavol Priester (27 r.)</v>
      </c>
      <c r="M2293" t="str">
        <f t="shared" si="2"/>
        <v>Priester</v>
      </c>
      <c r="N2293" s="8"/>
    </row>
    <row r="2294" spans="1:14" ht="12.75" hidden="1">
      <c r="A2294" s="1" t="str">
        <f t="shared" si="0"/>
        <v>KošicePoslanec24</v>
      </c>
      <c r="B2294" s="1" t="s">
        <v>1485</v>
      </c>
      <c r="C2294" s="1" t="s">
        <v>3967</v>
      </c>
      <c r="D2294" s="1" t="s">
        <v>26</v>
      </c>
      <c r="E2294" s="1">
        <v>10</v>
      </c>
      <c r="F2294" s="1">
        <v>3</v>
      </c>
      <c r="G2294" s="1">
        <v>24</v>
      </c>
      <c r="H2294" s="1" t="s">
        <v>4248</v>
      </c>
      <c r="I2294" s="1" t="s">
        <v>21</v>
      </c>
      <c r="J2294" s="1" t="s">
        <v>42</v>
      </c>
      <c r="K2294" s="1">
        <v>67</v>
      </c>
      <c r="L2294" s="5" t="str">
        <f t="shared" si="1"/>
        <v>Ing. Jozef Škultéty PhD. (67 r.)</v>
      </c>
      <c r="M2294" t="str">
        <f t="shared" si="2"/>
        <v>Škultéty</v>
      </c>
      <c r="N2294" s="8"/>
    </row>
    <row r="2295" spans="1:14" ht="12.75" hidden="1">
      <c r="A2295" s="1" t="str">
        <f t="shared" si="0"/>
        <v>KošicePoslanec25</v>
      </c>
      <c r="B2295" s="1" t="s">
        <v>1485</v>
      </c>
      <c r="C2295" s="1" t="s">
        <v>3967</v>
      </c>
      <c r="D2295" s="1" t="s">
        <v>26</v>
      </c>
      <c r="E2295" s="1">
        <v>10</v>
      </c>
      <c r="F2295" s="1">
        <v>3</v>
      </c>
      <c r="G2295" s="1">
        <v>25</v>
      </c>
      <c r="H2295" s="1" t="s">
        <v>4250</v>
      </c>
      <c r="I2295" s="1"/>
      <c r="K2295" s="1">
        <v>30</v>
      </c>
      <c r="L2295" s="5" t="str">
        <f t="shared" si="1"/>
        <v>Lukáš Skyba (30 r.)</v>
      </c>
      <c r="M2295" t="str">
        <f t="shared" si="2"/>
        <v>Skyba</v>
      </c>
      <c r="N2295" s="8"/>
    </row>
    <row r="2296" spans="1:14" ht="12.75" hidden="1">
      <c r="A2296" s="1" t="str">
        <f t="shared" si="0"/>
        <v>KošicePoslanec1</v>
      </c>
      <c r="B2296" s="1" t="s">
        <v>1485</v>
      </c>
      <c r="C2296" s="1" t="s">
        <v>3967</v>
      </c>
      <c r="D2296" s="1" t="s">
        <v>26</v>
      </c>
      <c r="E2296" s="1">
        <v>11</v>
      </c>
      <c r="F2296" s="1">
        <v>4</v>
      </c>
      <c r="G2296" s="1">
        <v>1</v>
      </c>
      <c r="H2296" s="1" t="s">
        <v>4253</v>
      </c>
      <c r="I2296" s="1" t="s">
        <v>28</v>
      </c>
      <c r="K2296" s="1">
        <v>50</v>
      </c>
      <c r="L2296" s="5" t="str">
        <f t="shared" si="1"/>
        <v>Mgr. Bernard Berberich (50 r.)</v>
      </c>
      <c r="M2296" t="str">
        <f t="shared" si="2"/>
        <v>Berberich</v>
      </c>
      <c r="N2296" s="8"/>
    </row>
    <row r="2297" spans="1:14" ht="12.75" hidden="1">
      <c r="A2297" s="1" t="str">
        <f t="shared" si="0"/>
        <v>KošicePoslanec2</v>
      </c>
      <c r="B2297" s="1" t="s">
        <v>1485</v>
      </c>
      <c r="C2297" s="1" t="s">
        <v>3967</v>
      </c>
      <c r="D2297" s="1" t="s">
        <v>26</v>
      </c>
      <c r="E2297" s="1">
        <v>11</v>
      </c>
      <c r="F2297" s="1">
        <v>4</v>
      </c>
      <c r="G2297" s="1">
        <v>2</v>
      </c>
      <c r="H2297" s="1" t="s">
        <v>4256</v>
      </c>
      <c r="I2297" s="1"/>
      <c r="K2297" s="1">
        <v>67</v>
      </c>
      <c r="L2297" s="5" t="str">
        <f t="shared" si="1"/>
        <v>Peter Brugoš (67 r.)</v>
      </c>
      <c r="M2297" t="str">
        <f t="shared" si="2"/>
        <v>Brugoš</v>
      </c>
      <c r="N2297" s="8"/>
    </row>
    <row r="2298" spans="1:14" ht="12.75" hidden="1">
      <c r="A2298" s="1" t="str">
        <f t="shared" si="0"/>
        <v>KošicePoslanec3</v>
      </c>
      <c r="B2298" s="1" t="s">
        <v>1485</v>
      </c>
      <c r="C2298" s="1" t="s">
        <v>3967</v>
      </c>
      <c r="D2298" s="1" t="s">
        <v>26</v>
      </c>
      <c r="E2298" s="1">
        <v>11</v>
      </c>
      <c r="F2298" s="1">
        <v>4</v>
      </c>
      <c r="G2298" s="1">
        <v>3</v>
      </c>
      <c r="H2298" s="1" t="s">
        <v>4259</v>
      </c>
      <c r="I2298" s="1"/>
      <c r="K2298" s="1">
        <v>46</v>
      </c>
      <c r="L2298" s="5" t="str">
        <f t="shared" si="1"/>
        <v>Peter Buchlák (46 r.)</v>
      </c>
      <c r="M2298" t="str">
        <f t="shared" si="2"/>
        <v>Buchlák</v>
      </c>
      <c r="N2298" s="8"/>
    </row>
    <row r="2299" spans="1:14" ht="12.75" hidden="1">
      <c r="A2299" s="1" t="str">
        <f t="shared" si="0"/>
        <v>KošicePoslanec4</v>
      </c>
      <c r="B2299" s="1" t="s">
        <v>1485</v>
      </c>
      <c r="C2299" s="1" t="s">
        <v>3967</v>
      </c>
      <c r="D2299" s="1" t="s">
        <v>26</v>
      </c>
      <c r="E2299" s="1">
        <v>11</v>
      </c>
      <c r="F2299" s="1">
        <v>4</v>
      </c>
      <c r="G2299" s="1">
        <v>4</v>
      </c>
      <c r="H2299" s="1" t="s">
        <v>4262</v>
      </c>
      <c r="I2299" s="1" t="s">
        <v>21</v>
      </c>
      <c r="K2299" s="1">
        <v>48</v>
      </c>
      <c r="L2299" s="5" t="str">
        <f t="shared" si="1"/>
        <v>Ing. Michal Capcara (48 r.)</v>
      </c>
      <c r="M2299" t="str">
        <f t="shared" si="2"/>
        <v>Capcara</v>
      </c>
      <c r="N2299" s="8"/>
    </row>
    <row r="2300" spans="1:14" ht="12.75" hidden="1">
      <c r="A2300" s="1" t="str">
        <f t="shared" si="0"/>
        <v>KošicePoslanec5</v>
      </c>
      <c r="B2300" s="1" t="s">
        <v>1485</v>
      </c>
      <c r="C2300" s="1" t="s">
        <v>3967</v>
      </c>
      <c r="D2300" s="1" t="s">
        <v>26</v>
      </c>
      <c r="E2300" s="1">
        <v>11</v>
      </c>
      <c r="F2300" s="1">
        <v>4</v>
      </c>
      <c r="G2300" s="1">
        <v>5</v>
      </c>
      <c r="H2300" s="1" t="s">
        <v>4265</v>
      </c>
      <c r="I2300" s="1" t="s">
        <v>21</v>
      </c>
      <c r="K2300" s="1">
        <v>43</v>
      </c>
      <c r="L2300" s="5" t="str">
        <f t="shared" si="1"/>
        <v>Ing. Erik Cimbala (43 r.)</v>
      </c>
      <c r="M2300" t="str">
        <f t="shared" si="2"/>
        <v>Cimbala</v>
      </c>
      <c r="N2300" s="8"/>
    </row>
    <row r="2301" spans="1:14" ht="12.75" hidden="1">
      <c r="A2301" s="1" t="str">
        <f t="shared" si="0"/>
        <v>KošicePoslanec6</v>
      </c>
      <c r="B2301" s="1" t="s">
        <v>1485</v>
      </c>
      <c r="C2301" s="1" t="s">
        <v>3967</v>
      </c>
      <c r="D2301" s="1" t="s">
        <v>26</v>
      </c>
      <c r="E2301" s="1">
        <v>11</v>
      </c>
      <c r="F2301" s="1">
        <v>4</v>
      </c>
      <c r="G2301" s="1">
        <v>6</v>
      </c>
      <c r="H2301" s="1" t="s">
        <v>4267</v>
      </c>
      <c r="I2301" s="1" t="s">
        <v>28</v>
      </c>
      <c r="K2301" s="1">
        <v>43</v>
      </c>
      <c r="L2301" s="5" t="str">
        <f t="shared" si="1"/>
        <v>Mgr. Ľubica Fečková (43 r.)</v>
      </c>
      <c r="M2301" t="str">
        <f t="shared" si="2"/>
        <v>Fečková</v>
      </c>
      <c r="N2301" s="8"/>
    </row>
    <row r="2302" spans="1:14" ht="12.75" hidden="1">
      <c r="A2302" s="1" t="str">
        <f t="shared" si="0"/>
        <v>KošicePoslanec7</v>
      </c>
      <c r="B2302" s="1" t="s">
        <v>1485</v>
      </c>
      <c r="C2302" s="1" t="s">
        <v>3967</v>
      </c>
      <c r="D2302" s="1" t="s">
        <v>26</v>
      </c>
      <c r="E2302" s="1">
        <v>11</v>
      </c>
      <c r="F2302" s="1">
        <v>4</v>
      </c>
      <c r="G2302" s="1">
        <v>7</v>
      </c>
      <c r="H2302" s="1" t="s">
        <v>4270</v>
      </c>
      <c r="I2302" s="1" t="s">
        <v>48</v>
      </c>
      <c r="K2302" s="1">
        <v>29</v>
      </c>
      <c r="L2302" s="5" t="str">
        <f t="shared" si="1"/>
        <v>JUDr. Roman Frnčo (29 r.)</v>
      </c>
      <c r="M2302" t="str">
        <f t="shared" si="2"/>
        <v>Frnčo</v>
      </c>
      <c r="N2302" s="8"/>
    </row>
    <row r="2303" spans="1:14" ht="12.75" hidden="1">
      <c r="A2303" s="1" t="str">
        <f t="shared" si="0"/>
        <v>KošicePoslanec8</v>
      </c>
      <c r="B2303" s="1" t="s">
        <v>1485</v>
      </c>
      <c r="C2303" s="1" t="s">
        <v>3967</v>
      </c>
      <c r="D2303" s="1" t="s">
        <v>26</v>
      </c>
      <c r="E2303" s="1">
        <v>11</v>
      </c>
      <c r="F2303" s="1">
        <v>4</v>
      </c>
      <c r="G2303" s="1">
        <v>8</v>
      </c>
      <c r="H2303" s="1" t="s">
        <v>4272</v>
      </c>
      <c r="I2303" s="1" t="s">
        <v>28</v>
      </c>
      <c r="K2303" s="1">
        <v>43</v>
      </c>
      <c r="L2303" s="5" t="str">
        <f t="shared" si="1"/>
        <v>Mgr. Andrea Gajdošová (43 r.)</v>
      </c>
      <c r="M2303" t="str">
        <f t="shared" si="2"/>
        <v>Gajdošová</v>
      </c>
      <c r="N2303" s="8"/>
    </row>
    <row r="2304" spans="1:14" ht="12.75" hidden="1">
      <c r="A2304" s="1" t="str">
        <f t="shared" si="0"/>
        <v>KošicePoslanec9</v>
      </c>
      <c r="B2304" s="1" t="s">
        <v>1485</v>
      </c>
      <c r="C2304" s="1" t="s">
        <v>3967</v>
      </c>
      <c r="D2304" s="1" t="s">
        <v>26</v>
      </c>
      <c r="E2304" s="1">
        <v>11</v>
      </c>
      <c r="F2304" s="1">
        <v>4</v>
      </c>
      <c r="G2304" s="1">
        <v>9</v>
      </c>
      <c r="H2304" s="1" t="s">
        <v>4274</v>
      </c>
      <c r="I2304" s="1" t="s">
        <v>21</v>
      </c>
      <c r="K2304" s="1">
        <v>58</v>
      </c>
      <c r="L2304" s="5" t="str">
        <f t="shared" si="1"/>
        <v>Ing. Ivo Grobauer (58 r.)</v>
      </c>
      <c r="M2304" t="str">
        <f t="shared" si="2"/>
        <v>Grobauer</v>
      </c>
      <c r="N2304" s="8"/>
    </row>
    <row r="2305" spans="1:14" ht="12.75" hidden="1">
      <c r="A2305" s="1" t="str">
        <f t="shared" si="0"/>
        <v>KošicePoslanec10</v>
      </c>
      <c r="B2305" s="1" t="s">
        <v>1485</v>
      </c>
      <c r="C2305" s="1" t="s">
        <v>3967</v>
      </c>
      <c r="D2305" s="1" t="s">
        <v>26</v>
      </c>
      <c r="E2305" s="1">
        <v>11</v>
      </c>
      <c r="F2305" s="1">
        <v>4</v>
      </c>
      <c r="G2305" s="1">
        <v>10</v>
      </c>
      <c r="H2305" s="1" t="s">
        <v>4276</v>
      </c>
      <c r="I2305" s="1"/>
      <c r="K2305" s="1">
        <v>45</v>
      </c>
      <c r="L2305" s="5" t="str">
        <f t="shared" si="1"/>
        <v>Viktor Hajduček (45 r.)</v>
      </c>
      <c r="M2305" t="str">
        <f t="shared" si="2"/>
        <v>Hajduček</v>
      </c>
      <c r="N2305" s="8"/>
    </row>
    <row r="2306" spans="1:14" ht="12.75" hidden="1">
      <c r="A2306" s="1" t="str">
        <f t="shared" si="0"/>
        <v>KošicePoslanec11</v>
      </c>
      <c r="B2306" s="1" t="s">
        <v>1485</v>
      </c>
      <c r="C2306" s="1" t="s">
        <v>3967</v>
      </c>
      <c r="D2306" s="1" t="s">
        <v>26</v>
      </c>
      <c r="E2306" s="1">
        <v>11</v>
      </c>
      <c r="F2306" s="1">
        <v>4</v>
      </c>
      <c r="G2306" s="1">
        <v>11</v>
      </c>
      <c r="H2306" s="1" t="s">
        <v>4278</v>
      </c>
      <c r="I2306" s="1" t="s">
        <v>28</v>
      </c>
      <c r="K2306" s="1">
        <v>38</v>
      </c>
      <c r="L2306" s="5" t="str">
        <f t="shared" si="1"/>
        <v>Mgr. Silvia Hricková (38 r.)</v>
      </c>
      <c r="M2306" t="str">
        <f t="shared" si="2"/>
        <v>Hricková</v>
      </c>
      <c r="N2306" s="8"/>
    </row>
    <row r="2307" spans="1:14" ht="12.75" hidden="1">
      <c r="A2307" s="1" t="str">
        <f t="shared" si="0"/>
        <v>KošicePoslanec12</v>
      </c>
      <c r="B2307" s="1" t="s">
        <v>1485</v>
      </c>
      <c r="C2307" s="1" t="s">
        <v>3967</v>
      </c>
      <c r="D2307" s="1" t="s">
        <v>26</v>
      </c>
      <c r="E2307" s="1">
        <v>11</v>
      </c>
      <c r="F2307" s="1">
        <v>4</v>
      </c>
      <c r="G2307" s="1">
        <v>12</v>
      </c>
      <c r="H2307" s="1" t="s">
        <v>4280</v>
      </c>
      <c r="I2307" s="1" t="s">
        <v>21</v>
      </c>
      <c r="K2307" s="1">
        <v>61</v>
      </c>
      <c r="L2307" s="5" t="str">
        <f t="shared" si="1"/>
        <v>Ing. Karol Ištván (61 r.)</v>
      </c>
      <c r="M2307" t="str">
        <f t="shared" si="2"/>
        <v>Ištván</v>
      </c>
      <c r="N2307" s="8"/>
    </row>
    <row r="2308" spans="1:14" ht="12.75" hidden="1">
      <c r="A2308" s="1" t="str">
        <f t="shared" si="0"/>
        <v>KošicePoslanec13</v>
      </c>
      <c r="B2308" s="1" t="s">
        <v>1485</v>
      </c>
      <c r="C2308" s="1" t="s">
        <v>3967</v>
      </c>
      <c r="D2308" s="1" t="s">
        <v>26</v>
      </c>
      <c r="E2308" s="1">
        <v>11</v>
      </c>
      <c r="F2308" s="1">
        <v>4</v>
      </c>
      <c r="G2308" s="1">
        <v>13</v>
      </c>
      <c r="H2308" s="1" t="s">
        <v>4285</v>
      </c>
      <c r="I2308" s="1"/>
      <c r="K2308" s="1">
        <v>32</v>
      </c>
      <c r="L2308" s="5" t="str">
        <f t="shared" si="1"/>
        <v>Tomáš Janco (32 r.)</v>
      </c>
      <c r="M2308" t="str">
        <f t="shared" si="2"/>
        <v>Janco</v>
      </c>
      <c r="N2308" s="8"/>
    </row>
    <row r="2309" spans="1:14" ht="12.75" hidden="1">
      <c r="A2309" s="1" t="str">
        <f t="shared" si="0"/>
        <v>KošicePoslanec14</v>
      </c>
      <c r="B2309" s="1" t="s">
        <v>1485</v>
      </c>
      <c r="C2309" s="1" t="s">
        <v>3967</v>
      </c>
      <c r="D2309" s="1" t="s">
        <v>26</v>
      </c>
      <c r="E2309" s="1">
        <v>11</v>
      </c>
      <c r="F2309" s="1">
        <v>4</v>
      </c>
      <c r="G2309" s="1">
        <v>14</v>
      </c>
      <c r="H2309" s="1" t="s">
        <v>4286</v>
      </c>
      <c r="I2309" s="1" t="s">
        <v>4287</v>
      </c>
      <c r="K2309" s="1">
        <v>53</v>
      </c>
      <c r="L2309" s="5" t="str">
        <f t="shared" si="1"/>
        <v>MVDr. Mgr. Anna Jenčová (53 r.)</v>
      </c>
      <c r="M2309" t="str">
        <f t="shared" si="2"/>
        <v>Jenčová</v>
      </c>
      <c r="N2309" s="8"/>
    </row>
    <row r="2310" spans="1:14" ht="12.75" hidden="1">
      <c r="A2310" s="1" t="str">
        <f t="shared" si="0"/>
        <v>KošicePoslanec15</v>
      </c>
      <c r="B2310" s="1" t="s">
        <v>1485</v>
      </c>
      <c r="C2310" s="1" t="s">
        <v>3967</v>
      </c>
      <c r="D2310" s="1" t="s">
        <v>26</v>
      </c>
      <c r="E2310" s="1">
        <v>11</v>
      </c>
      <c r="F2310" s="1">
        <v>4</v>
      </c>
      <c r="G2310" s="1">
        <v>15</v>
      </c>
      <c r="H2310" s="1" t="s">
        <v>4288</v>
      </c>
      <c r="I2310" s="1" t="s">
        <v>41</v>
      </c>
      <c r="K2310" s="1">
        <v>48</v>
      </c>
      <c r="L2310" s="5" t="str">
        <f t="shared" si="1"/>
        <v>PhDr. Lucia Kleinová (48 r.)</v>
      </c>
      <c r="M2310" t="str">
        <f t="shared" si="2"/>
        <v>Kleinová</v>
      </c>
      <c r="N2310" s="8"/>
    </row>
    <row r="2311" spans="1:14" ht="12.75" hidden="1">
      <c r="A2311" s="1" t="str">
        <f t="shared" si="0"/>
        <v>KošicePoslanec16</v>
      </c>
      <c r="B2311" s="1" t="s">
        <v>1485</v>
      </c>
      <c r="C2311" s="1" t="s">
        <v>3967</v>
      </c>
      <c r="D2311" s="1" t="s">
        <v>26</v>
      </c>
      <c r="E2311" s="1">
        <v>11</v>
      </c>
      <c r="F2311" s="1">
        <v>4</v>
      </c>
      <c r="G2311" s="1">
        <v>16</v>
      </c>
      <c r="H2311" s="1" t="s">
        <v>4289</v>
      </c>
      <c r="I2311" s="1"/>
      <c r="K2311" s="1">
        <v>52</v>
      </c>
      <c r="L2311" s="5" t="str">
        <f t="shared" si="1"/>
        <v>Ingrid Kordová (52 r.)</v>
      </c>
      <c r="M2311" t="str">
        <f t="shared" si="2"/>
        <v>Kordová</v>
      </c>
      <c r="N2311" s="8"/>
    </row>
    <row r="2312" spans="1:14" ht="12.75" hidden="1">
      <c r="A2312" s="1" t="str">
        <f t="shared" si="0"/>
        <v>KošicePoslanec17</v>
      </c>
      <c r="B2312" s="1" t="s">
        <v>1485</v>
      </c>
      <c r="C2312" s="1" t="s">
        <v>3967</v>
      </c>
      <c r="D2312" s="1" t="s">
        <v>26</v>
      </c>
      <c r="E2312" s="1">
        <v>11</v>
      </c>
      <c r="F2312" s="1">
        <v>4</v>
      </c>
      <c r="G2312" s="1">
        <v>17</v>
      </c>
      <c r="H2312" s="1" t="s">
        <v>4290</v>
      </c>
      <c r="I2312" s="1" t="s">
        <v>33</v>
      </c>
      <c r="K2312" s="1">
        <v>42</v>
      </c>
      <c r="L2312" s="5" t="str">
        <f t="shared" si="1"/>
        <v>Ing. Mgr. Lenka Kovačevičová (42 r.)</v>
      </c>
      <c r="M2312" t="str">
        <f t="shared" si="2"/>
        <v>Kovačevičová</v>
      </c>
      <c r="N2312" s="8"/>
    </row>
    <row r="2313" spans="1:14" ht="12.75" hidden="1">
      <c r="A2313" s="1" t="str">
        <f t="shared" si="0"/>
        <v>KošicePoslanec18</v>
      </c>
      <c r="B2313" s="1" t="s">
        <v>1485</v>
      </c>
      <c r="C2313" s="1" t="s">
        <v>3967</v>
      </c>
      <c r="D2313" s="1" t="s">
        <v>26</v>
      </c>
      <c r="E2313" s="1">
        <v>11</v>
      </c>
      <c r="F2313" s="1">
        <v>4</v>
      </c>
      <c r="G2313" s="1">
        <v>18</v>
      </c>
      <c r="H2313" s="1" t="s">
        <v>4291</v>
      </c>
      <c r="I2313" s="1" t="s">
        <v>28</v>
      </c>
      <c r="K2313" s="1">
        <v>75</v>
      </c>
      <c r="L2313" s="5" t="str">
        <f t="shared" si="1"/>
        <v>Mgr. Jaroslav Kozák (75 r.)</v>
      </c>
      <c r="M2313" t="str">
        <f t="shared" si="2"/>
        <v>Kozák</v>
      </c>
      <c r="N2313" s="8"/>
    </row>
    <row r="2314" spans="1:14" ht="12.75" hidden="1">
      <c r="A2314" s="1" t="str">
        <f t="shared" si="0"/>
        <v>KošicePoslanec19</v>
      </c>
      <c r="B2314" s="1" t="s">
        <v>1485</v>
      </c>
      <c r="C2314" s="1" t="s">
        <v>3967</v>
      </c>
      <c r="D2314" s="1" t="s">
        <v>26</v>
      </c>
      <c r="E2314" s="1">
        <v>11</v>
      </c>
      <c r="F2314" s="1">
        <v>4</v>
      </c>
      <c r="G2314" s="1">
        <v>19</v>
      </c>
      <c r="H2314" s="1" t="s">
        <v>4292</v>
      </c>
      <c r="I2314" s="1" t="s">
        <v>23</v>
      </c>
      <c r="J2314" s="1" t="s">
        <v>42</v>
      </c>
      <c r="K2314" s="1">
        <v>46</v>
      </c>
      <c r="L2314" s="5" t="str">
        <f t="shared" si="1"/>
        <v>MUDr. Renáta Lenártová PhD. (46 r.)</v>
      </c>
      <c r="M2314" t="str">
        <f t="shared" si="2"/>
        <v>Lenártová</v>
      </c>
      <c r="N2314" s="8"/>
    </row>
    <row r="2315" spans="1:14" ht="12.75" hidden="1">
      <c r="A2315" s="1" t="str">
        <f t="shared" si="0"/>
        <v>KošicePoslanec20</v>
      </c>
      <c r="B2315" s="1" t="s">
        <v>1485</v>
      </c>
      <c r="C2315" s="1" t="s">
        <v>3967</v>
      </c>
      <c r="D2315" s="1" t="s">
        <v>26</v>
      </c>
      <c r="E2315" s="1">
        <v>11</v>
      </c>
      <c r="F2315" s="1">
        <v>4</v>
      </c>
      <c r="G2315" s="1">
        <v>20</v>
      </c>
      <c r="H2315" s="1" t="s">
        <v>4293</v>
      </c>
      <c r="I2315" s="1"/>
      <c r="K2315" s="1">
        <v>38</v>
      </c>
      <c r="L2315" s="5" t="str">
        <f t="shared" si="1"/>
        <v>Richard Rosival (38 r.)</v>
      </c>
      <c r="M2315" t="str">
        <f t="shared" si="2"/>
        <v>Rosival</v>
      </c>
      <c r="N2315" s="8"/>
    </row>
    <row r="2316" spans="1:14" ht="12.75" hidden="1">
      <c r="A2316" s="1" t="str">
        <f t="shared" si="0"/>
        <v>KošicePoslanec21</v>
      </c>
      <c r="B2316" s="1" t="s">
        <v>1485</v>
      </c>
      <c r="C2316" s="1" t="s">
        <v>3967</v>
      </c>
      <c r="D2316" s="1" t="s">
        <v>26</v>
      </c>
      <c r="E2316" s="1">
        <v>11</v>
      </c>
      <c r="F2316" s="1">
        <v>4</v>
      </c>
      <c r="G2316" s="1">
        <v>21</v>
      </c>
      <c r="H2316" s="1" t="s">
        <v>4294</v>
      </c>
      <c r="I2316" s="1" t="s">
        <v>41</v>
      </c>
      <c r="K2316" s="1">
        <v>41</v>
      </c>
      <c r="L2316" s="5" t="str">
        <f t="shared" si="1"/>
        <v>PhDr. Róbert Schwarcz (41 r.)</v>
      </c>
      <c r="M2316" t="str">
        <f t="shared" si="2"/>
        <v>Schwarcz</v>
      </c>
      <c r="N2316" s="8"/>
    </row>
    <row r="2317" spans="1:14" ht="12.75" hidden="1">
      <c r="A2317" s="1" t="str">
        <f t="shared" si="0"/>
        <v>KošicePoslanec22</v>
      </c>
      <c r="B2317" s="1" t="s">
        <v>1485</v>
      </c>
      <c r="C2317" s="1" t="s">
        <v>3967</v>
      </c>
      <c r="D2317" s="1" t="s">
        <v>26</v>
      </c>
      <c r="E2317" s="1">
        <v>11</v>
      </c>
      <c r="F2317" s="1">
        <v>4</v>
      </c>
      <c r="G2317" s="1">
        <v>22</v>
      </c>
      <c r="H2317" s="1" t="s">
        <v>4295</v>
      </c>
      <c r="I2317" s="1" t="s">
        <v>4296</v>
      </c>
      <c r="K2317" s="1">
        <v>47</v>
      </c>
      <c r="L2317" s="5" t="str">
        <f t="shared" si="1"/>
        <v>DiS Iveta Sedláková (47 r.)</v>
      </c>
      <c r="M2317" t="str">
        <f t="shared" si="2"/>
        <v>Sedláková</v>
      </c>
      <c r="N2317" s="8"/>
    </row>
    <row r="2318" spans="1:14" ht="12.75" hidden="1">
      <c r="A2318" s="1" t="str">
        <f t="shared" si="0"/>
        <v>KošicePoslanec23</v>
      </c>
      <c r="B2318" s="1" t="s">
        <v>1485</v>
      </c>
      <c r="C2318" s="1" t="s">
        <v>3967</v>
      </c>
      <c r="D2318" s="1" t="s">
        <v>26</v>
      </c>
      <c r="E2318" s="1">
        <v>11</v>
      </c>
      <c r="F2318" s="1">
        <v>4</v>
      </c>
      <c r="G2318" s="1">
        <v>23</v>
      </c>
      <c r="H2318" s="1" t="s">
        <v>4297</v>
      </c>
      <c r="I2318" s="1"/>
      <c r="K2318" s="1">
        <v>35</v>
      </c>
      <c r="L2318" s="5" t="str">
        <f t="shared" si="1"/>
        <v>Martin Seman (35 r.)</v>
      </c>
      <c r="M2318" t="str">
        <f t="shared" si="2"/>
        <v>Seman</v>
      </c>
      <c r="N2318" s="8"/>
    </row>
    <row r="2319" spans="1:14" ht="12.75" hidden="1">
      <c r="A2319" s="1" t="str">
        <f t="shared" si="0"/>
        <v>KošicePoslanec24</v>
      </c>
      <c r="B2319" s="1" t="s">
        <v>1485</v>
      </c>
      <c r="C2319" s="1" t="s">
        <v>3967</v>
      </c>
      <c r="D2319" s="1" t="s">
        <v>26</v>
      </c>
      <c r="E2319" s="1">
        <v>11</v>
      </c>
      <c r="F2319" s="1">
        <v>4</v>
      </c>
      <c r="G2319" s="1">
        <v>24</v>
      </c>
      <c r="H2319" s="1" t="s">
        <v>4298</v>
      </c>
      <c r="I2319" s="1" t="s">
        <v>21</v>
      </c>
      <c r="K2319" s="1">
        <v>56</v>
      </c>
      <c r="L2319" s="5" t="str">
        <f t="shared" si="1"/>
        <v>Ing. Marián Siksa (56 r.)</v>
      </c>
      <c r="M2319" t="str">
        <f t="shared" si="2"/>
        <v>Siksa</v>
      </c>
      <c r="N2319" s="8"/>
    </row>
    <row r="2320" spans="1:14" ht="12.75" hidden="1">
      <c r="A2320" s="1" t="str">
        <f t="shared" si="0"/>
        <v>KošicePoslanec1</v>
      </c>
      <c r="B2320" s="1" t="s">
        <v>1485</v>
      </c>
      <c r="C2320" s="1" t="s">
        <v>3967</v>
      </c>
      <c r="D2320" s="1" t="s">
        <v>26</v>
      </c>
      <c r="E2320" s="1">
        <v>12</v>
      </c>
      <c r="F2320" s="1">
        <v>5</v>
      </c>
      <c r="G2320" s="1">
        <v>1</v>
      </c>
      <c r="H2320" s="1" t="s">
        <v>4299</v>
      </c>
      <c r="I2320" s="1" t="s">
        <v>28</v>
      </c>
      <c r="K2320" s="1">
        <v>38</v>
      </c>
      <c r="L2320" s="5" t="str">
        <f t="shared" si="1"/>
        <v>Mgr. Jozef Andrejčák (38 r.)</v>
      </c>
      <c r="M2320" t="str">
        <f t="shared" si="2"/>
        <v>Andrejčák</v>
      </c>
      <c r="N2320" s="8"/>
    </row>
    <row r="2321" spans="1:14" ht="12.75" hidden="1">
      <c r="A2321" s="1" t="str">
        <f t="shared" si="0"/>
        <v>KošicePoslanec2</v>
      </c>
      <c r="B2321" s="1" t="s">
        <v>1485</v>
      </c>
      <c r="C2321" s="1" t="s">
        <v>3967</v>
      </c>
      <c r="D2321" s="1" t="s">
        <v>26</v>
      </c>
      <c r="E2321" s="1">
        <v>12</v>
      </c>
      <c r="F2321" s="1">
        <v>5</v>
      </c>
      <c r="G2321" s="1">
        <v>2</v>
      </c>
      <c r="H2321" s="1" t="s">
        <v>4300</v>
      </c>
      <c r="I2321" s="1" t="s">
        <v>21</v>
      </c>
      <c r="K2321" s="1">
        <v>33</v>
      </c>
      <c r="L2321" s="5" t="str">
        <f t="shared" si="1"/>
        <v>Ing. Marek Antoš (33 r.)</v>
      </c>
      <c r="M2321" t="str">
        <f t="shared" si="2"/>
        <v>Antoš</v>
      </c>
      <c r="N2321" s="8"/>
    </row>
    <row r="2322" spans="1:14" ht="12.75" hidden="1">
      <c r="A2322" s="1" t="str">
        <f t="shared" si="0"/>
        <v>KošicePoslanec3</v>
      </c>
      <c r="B2322" s="1" t="s">
        <v>1485</v>
      </c>
      <c r="C2322" s="1" t="s">
        <v>3967</v>
      </c>
      <c r="D2322" s="1" t="s">
        <v>26</v>
      </c>
      <c r="E2322" s="1">
        <v>12</v>
      </c>
      <c r="F2322" s="1">
        <v>5</v>
      </c>
      <c r="G2322" s="1">
        <v>3</v>
      </c>
      <c r="H2322" s="1" t="s">
        <v>4301</v>
      </c>
      <c r="I2322" s="1" t="s">
        <v>28</v>
      </c>
      <c r="K2322" s="1">
        <v>32</v>
      </c>
      <c r="L2322" s="5" t="str">
        <f t="shared" si="1"/>
        <v>Mgr. Dominik Babušík (32 r.)</v>
      </c>
      <c r="M2322" t="str">
        <f t="shared" si="2"/>
        <v>Babušík</v>
      </c>
      <c r="N2322" s="8"/>
    </row>
    <row r="2323" spans="1:14" ht="12.75" hidden="1">
      <c r="A2323" s="1" t="str">
        <f t="shared" si="0"/>
        <v>KošicePoslanec4</v>
      </c>
      <c r="B2323" s="1" t="s">
        <v>1485</v>
      </c>
      <c r="C2323" s="1" t="s">
        <v>3967</v>
      </c>
      <c r="D2323" s="1" t="s">
        <v>26</v>
      </c>
      <c r="E2323" s="1">
        <v>12</v>
      </c>
      <c r="F2323" s="1">
        <v>5</v>
      </c>
      <c r="G2323" s="1">
        <v>4</v>
      </c>
      <c r="H2323" s="1" t="s">
        <v>4302</v>
      </c>
      <c r="I2323" s="1" t="s">
        <v>21</v>
      </c>
      <c r="K2323" s="1">
        <v>56</v>
      </c>
      <c r="L2323" s="5" t="str">
        <f t="shared" si="1"/>
        <v>Ing. Juraj Briškár (56 r.)</v>
      </c>
      <c r="M2323" t="str">
        <f t="shared" si="2"/>
        <v>Briškár</v>
      </c>
      <c r="N2323" s="8"/>
    </row>
    <row r="2324" spans="1:14" ht="12.75" hidden="1">
      <c r="A2324" s="1" t="str">
        <f t="shared" si="0"/>
        <v>KošicePoslanec5</v>
      </c>
      <c r="B2324" s="1" t="s">
        <v>1485</v>
      </c>
      <c r="C2324" s="1" t="s">
        <v>3967</v>
      </c>
      <c r="D2324" s="1" t="s">
        <v>26</v>
      </c>
      <c r="E2324" s="1">
        <v>12</v>
      </c>
      <c r="F2324" s="1">
        <v>5</v>
      </c>
      <c r="G2324" s="1">
        <v>5</v>
      </c>
      <c r="H2324" s="1" t="s">
        <v>4303</v>
      </c>
      <c r="I2324" s="1" t="s">
        <v>21</v>
      </c>
      <c r="K2324" s="1">
        <v>67</v>
      </c>
      <c r="L2324" s="5" t="str">
        <f t="shared" si="1"/>
        <v>Ing. Jozef Čurlej (67 r.)</v>
      </c>
      <c r="M2324" t="str">
        <f t="shared" si="2"/>
        <v>Čurlej</v>
      </c>
      <c r="N2324" s="8"/>
    </row>
    <row r="2325" spans="1:14" ht="12.75" hidden="1">
      <c r="A2325" s="1" t="str">
        <f t="shared" si="0"/>
        <v>KošicePoslanec6</v>
      </c>
      <c r="B2325" s="1" t="s">
        <v>1485</v>
      </c>
      <c r="C2325" s="1" t="s">
        <v>3967</v>
      </c>
      <c r="D2325" s="1" t="s">
        <v>26</v>
      </c>
      <c r="E2325" s="1">
        <v>12</v>
      </c>
      <c r="F2325" s="1">
        <v>5</v>
      </c>
      <c r="G2325" s="1">
        <v>6</v>
      </c>
      <c r="H2325" s="1" t="s">
        <v>4304</v>
      </c>
      <c r="I2325" s="1" t="s">
        <v>21</v>
      </c>
      <c r="K2325" s="1">
        <v>28</v>
      </c>
      <c r="L2325" s="5" t="str">
        <f t="shared" si="1"/>
        <v>Ing. Zuzana Demjanová (28 r.)</v>
      </c>
      <c r="M2325" t="str">
        <f t="shared" si="2"/>
        <v>Demjanová</v>
      </c>
      <c r="N2325" s="8"/>
    </row>
    <row r="2326" spans="1:14" ht="12.75" hidden="1">
      <c r="A2326" s="1" t="str">
        <f t="shared" si="0"/>
        <v>KošicePoslanec7</v>
      </c>
      <c r="B2326" s="1" t="s">
        <v>1485</v>
      </c>
      <c r="C2326" s="1" t="s">
        <v>3967</v>
      </c>
      <c r="D2326" s="1" t="s">
        <v>26</v>
      </c>
      <c r="E2326" s="1">
        <v>12</v>
      </c>
      <c r="F2326" s="1">
        <v>5</v>
      </c>
      <c r="G2326" s="1">
        <v>7</v>
      </c>
      <c r="H2326" s="1" t="s">
        <v>4305</v>
      </c>
      <c r="I2326" s="1" t="s">
        <v>21</v>
      </c>
      <c r="K2326" s="1">
        <v>33</v>
      </c>
      <c r="L2326" s="5" t="str">
        <f t="shared" si="1"/>
        <v>Ing. Július Drozda (33 r.)</v>
      </c>
      <c r="M2326" t="str">
        <f t="shared" si="2"/>
        <v>Drozda</v>
      </c>
      <c r="N2326" s="8"/>
    </row>
    <row r="2327" spans="1:14" ht="12.75" hidden="1">
      <c r="A2327" s="1" t="str">
        <f t="shared" si="0"/>
        <v>KošicePoslanec8</v>
      </c>
      <c r="B2327" s="1" t="s">
        <v>1485</v>
      </c>
      <c r="C2327" s="1" t="s">
        <v>3967</v>
      </c>
      <c r="D2327" s="1" t="s">
        <v>26</v>
      </c>
      <c r="E2327" s="1">
        <v>12</v>
      </c>
      <c r="F2327" s="1">
        <v>5</v>
      </c>
      <c r="G2327" s="1">
        <v>8</v>
      </c>
      <c r="H2327" s="1" t="s">
        <v>4306</v>
      </c>
      <c r="I2327" s="1"/>
      <c r="K2327" s="1">
        <v>58</v>
      </c>
      <c r="L2327" s="5" t="str">
        <f t="shared" si="1"/>
        <v>Jaroslav Dvorský (58 r.)</v>
      </c>
      <c r="M2327" t="str">
        <f t="shared" si="2"/>
        <v>Dvorský</v>
      </c>
      <c r="N2327" s="8"/>
    </row>
    <row r="2328" spans="1:14" ht="12.75" hidden="1">
      <c r="A2328" s="1" t="str">
        <f t="shared" si="0"/>
        <v>KošicePoslanec9</v>
      </c>
      <c r="B2328" s="1" t="s">
        <v>1485</v>
      </c>
      <c r="C2328" s="1" t="s">
        <v>3967</v>
      </c>
      <c r="D2328" s="1" t="s">
        <v>26</v>
      </c>
      <c r="E2328" s="1">
        <v>12</v>
      </c>
      <c r="F2328" s="1">
        <v>5</v>
      </c>
      <c r="G2328" s="1">
        <v>9</v>
      </c>
      <c r="H2328" s="1" t="s">
        <v>4307</v>
      </c>
      <c r="I2328" s="1" t="s">
        <v>21</v>
      </c>
      <c r="K2328" s="1">
        <v>38</v>
      </c>
      <c r="L2328" s="5" t="str">
        <f t="shared" si="1"/>
        <v>Ing. Peter Fábik (38 r.)</v>
      </c>
      <c r="M2328" t="str">
        <f t="shared" si="2"/>
        <v>Fábik</v>
      </c>
      <c r="N2328" s="8"/>
    </row>
    <row r="2329" spans="1:14" ht="12.75" hidden="1">
      <c r="A2329" s="1" t="str">
        <f t="shared" si="0"/>
        <v>KošicePoslanec10</v>
      </c>
      <c r="B2329" s="1" t="s">
        <v>1485</v>
      </c>
      <c r="C2329" s="1" t="s">
        <v>3967</v>
      </c>
      <c r="D2329" s="1" t="s">
        <v>26</v>
      </c>
      <c r="E2329" s="1">
        <v>12</v>
      </c>
      <c r="F2329" s="1">
        <v>5</v>
      </c>
      <c r="G2329" s="1">
        <v>10</v>
      </c>
      <c r="H2329" s="1" t="s">
        <v>4308</v>
      </c>
      <c r="I2329" s="1" t="s">
        <v>21</v>
      </c>
      <c r="K2329" s="1">
        <v>40</v>
      </c>
      <c r="L2329" s="5" t="str">
        <f t="shared" si="1"/>
        <v>Ing. Marek Kandráč (40 r.)</v>
      </c>
      <c r="M2329" t="str">
        <f t="shared" si="2"/>
        <v>Kandráč</v>
      </c>
      <c r="N2329" s="8"/>
    </row>
    <row r="2330" spans="1:14" ht="12.75" hidden="1">
      <c r="A2330" s="1" t="str">
        <f t="shared" si="0"/>
        <v>KošicePoslanec11</v>
      </c>
      <c r="B2330" s="1" t="s">
        <v>1485</v>
      </c>
      <c r="C2330" s="1" t="s">
        <v>3967</v>
      </c>
      <c r="D2330" s="1" t="s">
        <v>26</v>
      </c>
      <c r="E2330" s="1">
        <v>12</v>
      </c>
      <c r="F2330" s="1">
        <v>5</v>
      </c>
      <c r="G2330" s="1">
        <v>11</v>
      </c>
      <c r="H2330" s="1" t="s">
        <v>4309</v>
      </c>
      <c r="I2330" s="1" t="s">
        <v>21</v>
      </c>
      <c r="K2330" s="1">
        <v>41</v>
      </c>
      <c r="L2330" s="5" t="str">
        <f t="shared" si="1"/>
        <v>Ing. Roman Križalkovič (41 r.)</v>
      </c>
      <c r="M2330" t="str">
        <f t="shared" si="2"/>
        <v>Križalkovič</v>
      </c>
      <c r="N2330" s="8"/>
    </row>
    <row r="2331" spans="1:14" ht="12.75" hidden="1">
      <c r="A2331" s="1" t="str">
        <f t="shared" si="0"/>
        <v>KošicePoslanec12</v>
      </c>
      <c r="B2331" s="1" t="s">
        <v>1485</v>
      </c>
      <c r="C2331" s="1" t="s">
        <v>3967</v>
      </c>
      <c r="D2331" s="1" t="s">
        <v>26</v>
      </c>
      <c r="E2331" s="1">
        <v>12</v>
      </c>
      <c r="F2331" s="1">
        <v>5</v>
      </c>
      <c r="G2331" s="1">
        <v>12</v>
      </c>
      <c r="H2331" s="1" t="s">
        <v>4310</v>
      </c>
      <c r="I2331" s="1" t="s">
        <v>28</v>
      </c>
      <c r="K2331" s="1">
        <v>44</v>
      </c>
      <c r="L2331" s="5" t="str">
        <f t="shared" si="1"/>
        <v>Mgr. Henrieta Lašutová (44 r.)</v>
      </c>
      <c r="M2331" t="str">
        <f t="shared" si="2"/>
        <v>Lašutová</v>
      </c>
      <c r="N2331" s="8"/>
    </row>
    <row r="2332" spans="1:14" ht="12.75" hidden="1">
      <c r="A2332" s="1" t="str">
        <f t="shared" si="0"/>
        <v>KošicePoslanec13</v>
      </c>
      <c r="B2332" s="1" t="s">
        <v>1485</v>
      </c>
      <c r="C2332" s="1" t="s">
        <v>3967</v>
      </c>
      <c r="D2332" s="1" t="s">
        <v>26</v>
      </c>
      <c r="E2332" s="1">
        <v>12</v>
      </c>
      <c r="F2332" s="1">
        <v>5</v>
      </c>
      <c r="G2332" s="1">
        <v>13</v>
      </c>
      <c r="H2332" s="1" t="s">
        <v>4311</v>
      </c>
      <c r="I2332" s="1" t="s">
        <v>21</v>
      </c>
      <c r="J2332" s="1" t="s">
        <v>42</v>
      </c>
      <c r="K2332" s="1">
        <v>31</v>
      </c>
      <c r="L2332" s="5" t="str">
        <f t="shared" si="1"/>
        <v>Ing. Matúš Novák PhD. (31 r.)</v>
      </c>
      <c r="M2332" t="str">
        <f t="shared" si="2"/>
        <v>Novák</v>
      </c>
      <c r="N2332" s="8"/>
    </row>
    <row r="2333" spans="1:14" ht="12.75" hidden="1">
      <c r="A2333" s="1" t="str">
        <f t="shared" si="0"/>
        <v>KošicePoslanec14</v>
      </c>
      <c r="B2333" s="1" t="s">
        <v>1485</v>
      </c>
      <c r="C2333" s="1" t="s">
        <v>3967</v>
      </c>
      <c r="D2333" s="1" t="s">
        <v>26</v>
      </c>
      <c r="E2333" s="1">
        <v>12</v>
      </c>
      <c r="F2333" s="1">
        <v>5</v>
      </c>
      <c r="G2333" s="1">
        <v>14</v>
      </c>
      <c r="H2333" s="1" t="s">
        <v>4312</v>
      </c>
      <c r="I2333" s="1" t="s">
        <v>28</v>
      </c>
      <c r="K2333" s="1">
        <v>48</v>
      </c>
      <c r="L2333" s="5" t="str">
        <f t="shared" si="1"/>
        <v>Mgr. Jozef Plichta (48 r.)</v>
      </c>
      <c r="M2333" t="str">
        <f t="shared" si="2"/>
        <v>Plichta</v>
      </c>
      <c r="N2333" s="8"/>
    </row>
    <row r="2334" spans="1:14" ht="12.75" hidden="1">
      <c r="A2334" s="1" t="str">
        <f t="shared" si="0"/>
        <v>KošicePoslanec15</v>
      </c>
      <c r="B2334" s="1" t="s">
        <v>1485</v>
      </c>
      <c r="C2334" s="1" t="s">
        <v>3967</v>
      </c>
      <c r="D2334" s="1" t="s">
        <v>26</v>
      </c>
      <c r="E2334" s="1">
        <v>12</v>
      </c>
      <c r="F2334" s="1">
        <v>5</v>
      </c>
      <c r="G2334" s="1">
        <v>15</v>
      </c>
      <c r="H2334" s="1" t="s">
        <v>4313</v>
      </c>
      <c r="I2334" s="1" t="s">
        <v>39</v>
      </c>
      <c r="K2334" s="1">
        <v>25</v>
      </c>
      <c r="L2334" s="5" t="str">
        <f t="shared" si="1"/>
        <v>Bc. Bernadeta Plichtová (25 r.)</v>
      </c>
      <c r="M2334" t="str">
        <f t="shared" si="2"/>
        <v>Plichtová</v>
      </c>
      <c r="N2334" s="8"/>
    </row>
    <row r="2335" spans="1:14" ht="12.75" hidden="1">
      <c r="A2335" s="1" t="str">
        <f t="shared" si="0"/>
        <v>KošicePoslanec16</v>
      </c>
      <c r="B2335" s="1" t="s">
        <v>1485</v>
      </c>
      <c r="C2335" s="1" t="s">
        <v>3967</v>
      </c>
      <c r="D2335" s="1" t="s">
        <v>26</v>
      </c>
      <c r="E2335" s="1">
        <v>12</v>
      </c>
      <c r="F2335" s="1">
        <v>5</v>
      </c>
      <c r="G2335" s="1">
        <v>16</v>
      </c>
      <c r="H2335" s="1" t="s">
        <v>4314</v>
      </c>
      <c r="I2335" s="1" t="s">
        <v>28</v>
      </c>
      <c r="K2335" s="1">
        <v>45</v>
      </c>
      <c r="L2335" s="5" t="str">
        <f t="shared" si="1"/>
        <v>Mgr. Tomáš Pollák (45 r.)</v>
      </c>
      <c r="M2335" t="str">
        <f t="shared" si="2"/>
        <v>Pollák</v>
      </c>
      <c r="N2335" s="8"/>
    </row>
    <row r="2336" spans="1:14" ht="12.75" hidden="1">
      <c r="A2336" s="1" t="str">
        <f t="shared" si="0"/>
        <v>KošicePoslanec17</v>
      </c>
      <c r="B2336" s="1" t="s">
        <v>1485</v>
      </c>
      <c r="C2336" s="1" t="s">
        <v>3967</v>
      </c>
      <c r="D2336" s="1" t="s">
        <v>26</v>
      </c>
      <c r="E2336" s="1">
        <v>12</v>
      </c>
      <c r="F2336" s="1">
        <v>5</v>
      </c>
      <c r="G2336" s="1">
        <v>17</v>
      </c>
      <c r="H2336" s="1" t="s">
        <v>4315</v>
      </c>
      <c r="I2336" s="1" t="s">
        <v>28</v>
      </c>
      <c r="K2336" s="1">
        <v>48</v>
      </c>
      <c r="L2336" s="5" t="str">
        <f t="shared" si="1"/>
        <v>Mgr. Jana Rubická (48 r.)</v>
      </c>
      <c r="M2336" t="str">
        <f t="shared" si="2"/>
        <v>Rubická</v>
      </c>
      <c r="N2336" s="8"/>
    </row>
    <row r="2337" spans="1:14" ht="12.75" hidden="1">
      <c r="A2337" s="1" t="str">
        <f t="shared" si="0"/>
        <v>KošicePoslanec18</v>
      </c>
      <c r="B2337" s="1" t="s">
        <v>1485</v>
      </c>
      <c r="C2337" s="1" t="s">
        <v>3967</v>
      </c>
      <c r="D2337" s="1" t="s">
        <v>26</v>
      </c>
      <c r="E2337" s="1">
        <v>12</v>
      </c>
      <c r="F2337" s="1">
        <v>5</v>
      </c>
      <c r="G2337" s="1">
        <v>18</v>
      </c>
      <c r="H2337" s="1" t="s">
        <v>4316</v>
      </c>
      <c r="I2337" s="1"/>
      <c r="K2337" s="1">
        <v>51</v>
      </c>
      <c r="L2337" s="5" t="str">
        <f t="shared" si="1"/>
        <v>Anna Schlentcová (51 r.)</v>
      </c>
      <c r="M2337" t="str">
        <f t="shared" si="2"/>
        <v>Schlentcová</v>
      </c>
      <c r="N2337" s="8"/>
    </row>
    <row r="2338" spans="1:14" ht="12.75" hidden="1">
      <c r="A2338" s="1" t="str">
        <f t="shared" si="0"/>
        <v>KošicePoslanec19</v>
      </c>
      <c r="B2338" s="1" t="s">
        <v>1485</v>
      </c>
      <c r="C2338" s="1" t="s">
        <v>3967</v>
      </c>
      <c r="D2338" s="1" t="s">
        <v>26</v>
      </c>
      <c r="E2338" s="1">
        <v>12</v>
      </c>
      <c r="F2338" s="1">
        <v>5</v>
      </c>
      <c r="G2338" s="1">
        <v>19</v>
      </c>
      <c r="H2338" s="1" t="s">
        <v>4317</v>
      </c>
      <c r="I2338" s="1" t="s">
        <v>23</v>
      </c>
      <c r="K2338" s="1">
        <v>46</v>
      </c>
      <c r="L2338" s="5" t="str">
        <f t="shared" si="1"/>
        <v>MUDr. Ján Sekáč (46 r.)</v>
      </c>
      <c r="M2338" t="str">
        <f t="shared" si="2"/>
        <v>Sekáč</v>
      </c>
      <c r="N2338" s="8"/>
    </row>
    <row r="2339" spans="1:14" ht="12.75" hidden="1">
      <c r="A2339" s="1" t="str">
        <f t="shared" si="0"/>
        <v>KošicePoslanec20</v>
      </c>
      <c r="B2339" s="1" t="s">
        <v>1485</v>
      </c>
      <c r="C2339" s="1" t="s">
        <v>3967</v>
      </c>
      <c r="D2339" s="1" t="s">
        <v>26</v>
      </c>
      <c r="E2339" s="1">
        <v>12</v>
      </c>
      <c r="F2339" s="1">
        <v>5</v>
      </c>
      <c r="G2339" s="1">
        <v>20</v>
      </c>
      <c r="H2339" s="1" t="s">
        <v>4318</v>
      </c>
      <c r="I2339" s="1"/>
      <c r="K2339" s="1">
        <v>39</v>
      </c>
      <c r="L2339" s="5" t="str">
        <f t="shared" si="1"/>
        <v>Peter Šoltys (39 r.)</v>
      </c>
      <c r="M2339" t="str">
        <f t="shared" si="2"/>
        <v>Šoltys</v>
      </c>
      <c r="N2339" s="8"/>
    </row>
    <row r="2340" spans="1:14" ht="12.75" hidden="1">
      <c r="A2340" s="1" t="str">
        <f t="shared" si="0"/>
        <v>KošicePoslanec21</v>
      </c>
      <c r="B2340" s="1" t="s">
        <v>1485</v>
      </c>
      <c r="C2340" s="1" t="s">
        <v>3967</v>
      </c>
      <c r="D2340" s="1" t="s">
        <v>26</v>
      </c>
      <c r="E2340" s="1">
        <v>12</v>
      </c>
      <c r="F2340" s="1">
        <v>5</v>
      </c>
      <c r="G2340" s="1">
        <v>21</v>
      </c>
      <c r="H2340" s="1" t="s">
        <v>4319</v>
      </c>
      <c r="I2340" s="1" t="s">
        <v>28</v>
      </c>
      <c r="K2340" s="1">
        <v>33</v>
      </c>
      <c r="L2340" s="5" t="str">
        <f t="shared" si="1"/>
        <v>Mgr. Jana Sopková (33 r.)</v>
      </c>
      <c r="M2340" t="str">
        <f t="shared" si="2"/>
        <v>Sopková</v>
      </c>
      <c r="N2340" s="8"/>
    </row>
    <row r="2341" spans="1:14" ht="12.75" hidden="1">
      <c r="A2341" s="1" t="str">
        <f t="shared" si="0"/>
        <v>KošicePoslanec22</v>
      </c>
      <c r="B2341" s="1" t="s">
        <v>1485</v>
      </c>
      <c r="C2341" s="1" t="s">
        <v>3967</v>
      </c>
      <c r="D2341" s="1" t="s">
        <v>26</v>
      </c>
      <c r="E2341" s="1">
        <v>12</v>
      </c>
      <c r="F2341" s="1">
        <v>5</v>
      </c>
      <c r="G2341" s="1">
        <v>22</v>
      </c>
      <c r="H2341" s="1" t="s">
        <v>4320</v>
      </c>
      <c r="I2341" s="1" t="s">
        <v>21</v>
      </c>
      <c r="J2341" s="1" t="s">
        <v>4321</v>
      </c>
      <c r="K2341" s="1">
        <v>44</v>
      </c>
      <c r="L2341" s="5" t="str">
        <f t="shared" si="1"/>
        <v>Ing. Vladislav Stanko MBA LL.M. (44 r.)</v>
      </c>
      <c r="M2341" t="str">
        <f t="shared" si="2"/>
        <v>Stanko</v>
      </c>
      <c r="N2341" s="8"/>
    </row>
    <row r="2342" spans="1:14" ht="12.75" hidden="1">
      <c r="A2342" s="1" t="str">
        <f t="shared" si="0"/>
        <v>KošicePoslanec23</v>
      </c>
      <c r="B2342" s="1" t="s">
        <v>1485</v>
      </c>
      <c r="C2342" s="1" t="s">
        <v>3967</v>
      </c>
      <c r="D2342" s="1" t="s">
        <v>26</v>
      </c>
      <c r="E2342" s="1">
        <v>12</v>
      </c>
      <c r="F2342" s="1">
        <v>5</v>
      </c>
      <c r="G2342" s="1">
        <v>23</v>
      </c>
      <c r="H2342" s="1" t="s">
        <v>4322</v>
      </c>
      <c r="I2342" s="1"/>
      <c r="K2342" s="1">
        <v>54</v>
      </c>
      <c r="L2342" s="5" t="str">
        <f t="shared" si="1"/>
        <v>Eduard Valkovský (54 r.)</v>
      </c>
      <c r="M2342" t="str">
        <f t="shared" si="2"/>
        <v>Valkovský</v>
      </c>
      <c r="N2342" s="8"/>
    </row>
    <row r="2343" spans="1:14" ht="12.75" hidden="1">
      <c r="A2343" s="1" t="str">
        <f t="shared" si="0"/>
        <v>KošicePoslanec24</v>
      </c>
      <c r="B2343" s="1" t="s">
        <v>1485</v>
      </c>
      <c r="C2343" s="1" t="s">
        <v>3967</v>
      </c>
      <c r="D2343" s="1" t="s">
        <v>26</v>
      </c>
      <c r="E2343" s="1">
        <v>12</v>
      </c>
      <c r="F2343" s="1">
        <v>5</v>
      </c>
      <c r="G2343" s="1">
        <v>24</v>
      </c>
      <c r="H2343" s="1" t="s">
        <v>4323</v>
      </c>
      <c r="I2343" s="1" t="s">
        <v>28</v>
      </c>
      <c r="K2343" s="1">
        <v>40</v>
      </c>
      <c r="L2343" s="5" t="str">
        <f t="shared" si="1"/>
        <v>Mgr. Iveta Varadzinová (40 r.)</v>
      </c>
      <c r="M2343" t="str">
        <f t="shared" si="2"/>
        <v>Varadzinová</v>
      </c>
      <c r="N2343" s="8"/>
    </row>
    <row r="2344" spans="1:14" ht="12.75" hidden="1">
      <c r="A2344" s="1" t="str">
        <f t="shared" si="0"/>
        <v>KošicePoslanec25</v>
      </c>
      <c r="B2344" s="1" t="s">
        <v>1485</v>
      </c>
      <c r="C2344" s="1" t="s">
        <v>3967</v>
      </c>
      <c r="D2344" s="1" t="s">
        <v>26</v>
      </c>
      <c r="E2344" s="1">
        <v>12</v>
      </c>
      <c r="F2344" s="1">
        <v>5</v>
      </c>
      <c r="G2344" s="1">
        <v>25</v>
      </c>
      <c r="H2344" s="1" t="s">
        <v>4324</v>
      </c>
      <c r="I2344" s="1"/>
      <c r="K2344" s="1">
        <v>39</v>
      </c>
      <c r="L2344" s="5" t="str">
        <f t="shared" si="1"/>
        <v>Daniel Veles (39 r.)</v>
      </c>
      <c r="M2344" t="str">
        <f t="shared" si="2"/>
        <v>Veles</v>
      </c>
      <c r="N2344" s="8"/>
    </row>
    <row r="2345" spans="1:14" ht="12.75" hidden="1">
      <c r="A2345" s="1" t="str">
        <f t="shared" si="0"/>
        <v>KošicePoslanec1</v>
      </c>
      <c r="B2345" s="1" t="s">
        <v>1485</v>
      </c>
      <c r="C2345" s="1" t="s">
        <v>3967</v>
      </c>
      <c r="D2345" s="1" t="s">
        <v>26</v>
      </c>
      <c r="E2345" s="1">
        <v>13</v>
      </c>
      <c r="F2345" s="1">
        <v>4</v>
      </c>
      <c r="G2345" s="1">
        <v>1</v>
      </c>
      <c r="H2345" s="1" t="s">
        <v>4325</v>
      </c>
      <c r="I2345" s="1"/>
      <c r="K2345" s="1">
        <v>51</v>
      </c>
      <c r="L2345" s="5" t="str">
        <f t="shared" si="1"/>
        <v>Iveta Adamčíková (51 r.)</v>
      </c>
      <c r="M2345" t="str">
        <f t="shared" si="2"/>
        <v>Adamčíková</v>
      </c>
      <c r="N2345" s="8"/>
    </row>
    <row r="2346" spans="1:14" ht="12.75" hidden="1">
      <c r="A2346" s="1" t="str">
        <f t="shared" si="0"/>
        <v>KošicePoslanec2</v>
      </c>
      <c r="B2346" s="1" t="s">
        <v>1485</v>
      </c>
      <c r="C2346" s="1" t="s">
        <v>3967</v>
      </c>
      <c r="D2346" s="1" t="s">
        <v>26</v>
      </c>
      <c r="E2346" s="1">
        <v>13</v>
      </c>
      <c r="F2346" s="1">
        <v>4</v>
      </c>
      <c r="G2346" s="1">
        <v>2</v>
      </c>
      <c r="H2346" s="1" t="s">
        <v>4326</v>
      </c>
      <c r="I2346" s="1" t="s">
        <v>28</v>
      </c>
      <c r="K2346" s="1">
        <v>42</v>
      </c>
      <c r="L2346" s="5" t="str">
        <f t="shared" si="1"/>
        <v>Mgr. Ľubica Fedorová (42 r.)</v>
      </c>
      <c r="M2346" t="str">
        <f t="shared" si="2"/>
        <v>Fedorová</v>
      </c>
      <c r="N2346" s="8"/>
    </row>
    <row r="2347" spans="1:14" ht="12.75" hidden="1">
      <c r="A2347" s="1" t="str">
        <f t="shared" si="0"/>
        <v>KošicePoslanec3</v>
      </c>
      <c r="B2347" s="1" t="s">
        <v>1485</v>
      </c>
      <c r="C2347" s="1" t="s">
        <v>3967</v>
      </c>
      <c r="D2347" s="1" t="s">
        <v>26</v>
      </c>
      <c r="E2347" s="1">
        <v>13</v>
      </c>
      <c r="F2347" s="1">
        <v>4</v>
      </c>
      <c r="G2347" s="1">
        <v>3</v>
      </c>
      <c r="H2347" s="1" t="s">
        <v>4327</v>
      </c>
      <c r="I2347" s="1" t="s">
        <v>28</v>
      </c>
      <c r="K2347" s="1">
        <v>35</v>
      </c>
      <c r="L2347" s="5" t="str">
        <f t="shared" si="1"/>
        <v>Mgr. Tomáš Gáll (35 r.)</v>
      </c>
      <c r="M2347" t="str">
        <f t="shared" si="2"/>
        <v>Gáll</v>
      </c>
      <c r="N2347" s="8"/>
    </row>
    <row r="2348" spans="1:14" ht="12.75" hidden="1">
      <c r="A2348" s="1" t="str">
        <f t="shared" si="0"/>
        <v>KošicePoslanec4</v>
      </c>
      <c r="B2348" s="1" t="s">
        <v>1485</v>
      </c>
      <c r="C2348" s="1" t="s">
        <v>3967</v>
      </c>
      <c r="D2348" s="1" t="s">
        <v>26</v>
      </c>
      <c r="E2348" s="1">
        <v>13</v>
      </c>
      <c r="F2348" s="1">
        <v>4</v>
      </c>
      <c r="G2348" s="1">
        <v>4</v>
      </c>
      <c r="H2348" s="1" t="s">
        <v>4328</v>
      </c>
      <c r="I2348" s="1" t="s">
        <v>21</v>
      </c>
      <c r="J2348" s="1" t="s">
        <v>42</v>
      </c>
      <c r="K2348" s="1">
        <v>53</v>
      </c>
      <c r="L2348" s="5" t="str">
        <f t="shared" si="1"/>
        <v>Ing. Mária Gamcová PhD. (53 r.)</v>
      </c>
      <c r="M2348" t="str">
        <f t="shared" si="2"/>
        <v>Gamcová</v>
      </c>
      <c r="N2348" s="8"/>
    </row>
    <row r="2349" spans="1:14" ht="12.75" hidden="1">
      <c r="A2349" s="1" t="str">
        <f t="shared" si="0"/>
        <v>KošicePoslanec5</v>
      </c>
      <c r="B2349" s="1" t="s">
        <v>1485</v>
      </c>
      <c r="C2349" s="1" t="s">
        <v>3967</v>
      </c>
      <c r="D2349" s="1" t="s">
        <v>26</v>
      </c>
      <c r="E2349" s="1">
        <v>13</v>
      </c>
      <c r="F2349" s="1">
        <v>4</v>
      </c>
      <c r="G2349" s="1">
        <v>5</v>
      </c>
      <c r="H2349" s="1" t="s">
        <v>4329</v>
      </c>
      <c r="I2349" s="1" t="s">
        <v>28</v>
      </c>
      <c r="J2349" s="1" t="s">
        <v>42</v>
      </c>
      <c r="K2349" s="1">
        <v>34</v>
      </c>
      <c r="L2349" s="5" t="str">
        <f t="shared" si="1"/>
        <v>Mgr. Marián Horenský PhD. (34 r.)</v>
      </c>
      <c r="M2349" t="str">
        <f t="shared" si="2"/>
        <v>Horenský</v>
      </c>
      <c r="N2349" s="8"/>
    </row>
    <row r="2350" spans="1:14" ht="12.75" hidden="1">
      <c r="A2350" s="1" t="str">
        <f t="shared" si="0"/>
        <v>KošicePoslanec6</v>
      </c>
      <c r="B2350" s="1" t="s">
        <v>1485</v>
      </c>
      <c r="C2350" s="1" t="s">
        <v>3967</v>
      </c>
      <c r="D2350" s="1" t="s">
        <v>26</v>
      </c>
      <c r="E2350" s="1">
        <v>13</v>
      </c>
      <c r="F2350" s="1">
        <v>4</v>
      </c>
      <c r="G2350" s="1">
        <v>6</v>
      </c>
      <c r="H2350" s="1" t="s">
        <v>4330</v>
      </c>
      <c r="I2350" s="1" t="s">
        <v>28</v>
      </c>
      <c r="K2350" s="1">
        <v>54</v>
      </c>
      <c r="L2350" s="5" t="str">
        <f t="shared" si="1"/>
        <v>Mgr. Mária Ivanecká (54 r.)</v>
      </c>
      <c r="M2350" t="str">
        <f t="shared" si="2"/>
        <v>Ivanecká</v>
      </c>
      <c r="N2350" s="8"/>
    </row>
    <row r="2351" spans="1:14" ht="12.75" hidden="1">
      <c r="A2351" s="1" t="str">
        <f t="shared" si="0"/>
        <v>KošicePoslanec7</v>
      </c>
      <c r="B2351" s="1" t="s">
        <v>1485</v>
      </c>
      <c r="C2351" s="1" t="s">
        <v>3967</v>
      </c>
      <c r="D2351" s="1" t="s">
        <v>26</v>
      </c>
      <c r="E2351" s="1">
        <v>13</v>
      </c>
      <c r="F2351" s="1">
        <v>4</v>
      </c>
      <c r="G2351" s="1">
        <v>7</v>
      </c>
      <c r="H2351" s="1" t="s">
        <v>4331</v>
      </c>
      <c r="I2351" s="1" t="s">
        <v>48</v>
      </c>
      <c r="J2351" s="1" t="s">
        <v>42</v>
      </c>
      <c r="K2351" s="1">
        <v>57</v>
      </c>
      <c r="L2351" s="5" t="str">
        <f t="shared" si="1"/>
        <v>JUDr. Anna Jurčišinová PhD. (57 r.)</v>
      </c>
      <c r="M2351" t="str">
        <f t="shared" si="2"/>
        <v>Jurčišinová</v>
      </c>
      <c r="N2351" s="8"/>
    </row>
    <row r="2352" spans="1:14" ht="12.75" hidden="1">
      <c r="A2352" s="1" t="str">
        <f t="shared" si="0"/>
        <v>KošicePoslanec8</v>
      </c>
      <c r="B2352" s="1" t="s">
        <v>1485</v>
      </c>
      <c r="C2352" s="1" t="s">
        <v>3967</v>
      </c>
      <c r="D2352" s="1" t="s">
        <v>26</v>
      </c>
      <c r="E2352" s="1">
        <v>13</v>
      </c>
      <c r="F2352" s="1">
        <v>4</v>
      </c>
      <c r="G2352" s="1">
        <v>8</v>
      </c>
      <c r="H2352" s="1" t="s">
        <v>4332</v>
      </c>
      <c r="I2352" s="1" t="s">
        <v>21</v>
      </c>
      <c r="K2352" s="1">
        <v>35</v>
      </c>
      <c r="L2352" s="5" t="str">
        <f t="shared" si="1"/>
        <v>Ing. Peter Kakuloš (35 r.)</v>
      </c>
      <c r="M2352" t="str">
        <f t="shared" si="2"/>
        <v>Kakuloš</v>
      </c>
      <c r="N2352" s="8"/>
    </row>
    <row r="2353" spans="1:14" ht="12.75" hidden="1">
      <c r="A2353" s="1" t="str">
        <f t="shared" si="0"/>
        <v>KošicePoslanec9</v>
      </c>
      <c r="B2353" s="1" t="s">
        <v>1485</v>
      </c>
      <c r="C2353" s="1" t="s">
        <v>3967</v>
      </c>
      <c r="D2353" s="1" t="s">
        <v>26</v>
      </c>
      <c r="E2353" s="1">
        <v>13</v>
      </c>
      <c r="F2353" s="1">
        <v>4</v>
      </c>
      <c r="G2353" s="1">
        <v>9</v>
      </c>
      <c r="H2353" s="1" t="s">
        <v>4333</v>
      </c>
      <c r="I2353" s="1" t="s">
        <v>21</v>
      </c>
      <c r="K2353" s="1">
        <v>55</v>
      </c>
      <c r="L2353" s="5" t="str">
        <f t="shared" si="1"/>
        <v>Ing. Iveta Kijevská (55 r.)</v>
      </c>
      <c r="M2353" t="str">
        <f t="shared" si="2"/>
        <v>Kijevská</v>
      </c>
      <c r="N2353" s="8"/>
    </row>
    <row r="2354" spans="1:14" ht="12.75" hidden="1">
      <c r="A2354" s="1" t="str">
        <f t="shared" si="0"/>
        <v>KošicePoslanec10</v>
      </c>
      <c r="B2354" s="1" t="s">
        <v>1485</v>
      </c>
      <c r="C2354" s="1" t="s">
        <v>3967</v>
      </c>
      <c r="D2354" s="1" t="s">
        <v>26</v>
      </c>
      <c r="E2354" s="1">
        <v>13</v>
      </c>
      <c r="F2354" s="1">
        <v>4</v>
      </c>
      <c r="G2354" s="1">
        <v>10</v>
      </c>
      <c r="H2354" s="1" t="s">
        <v>4334</v>
      </c>
      <c r="I2354" s="1" t="s">
        <v>185</v>
      </c>
      <c r="J2354" s="1" t="s">
        <v>42</v>
      </c>
      <c r="K2354" s="1">
        <v>60</v>
      </c>
      <c r="L2354" s="5" t="str">
        <f t="shared" si="1"/>
        <v>RNDr. Vladimír Kokarda PhD. (60 r.)</v>
      </c>
      <c r="M2354" t="str">
        <f t="shared" si="2"/>
        <v>Kokarda</v>
      </c>
      <c r="N2354" s="8"/>
    </row>
    <row r="2355" spans="1:14" ht="12.75" hidden="1">
      <c r="A2355" s="1" t="str">
        <f t="shared" si="0"/>
        <v>KošicePoslanec11</v>
      </c>
      <c r="B2355" s="1" t="s">
        <v>1485</v>
      </c>
      <c r="C2355" s="1" t="s">
        <v>3967</v>
      </c>
      <c r="D2355" s="1" t="s">
        <v>26</v>
      </c>
      <c r="E2355" s="1">
        <v>13</v>
      </c>
      <c r="F2355" s="1">
        <v>4</v>
      </c>
      <c r="G2355" s="1">
        <v>11</v>
      </c>
      <c r="H2355" s="1" t="s">
        <v>4335</v>
      </c>
      <c r="I2355" s="1"/>
      <c r="K2355" s="1">
        <v>34</v>
      </c>
      <c r="L2355" s="5" t="str">
        <f t="shared" si="1"/>
        <v>Marián Koszoru (34 r.)</v>
      </c>
      <c r="M2355" t="str">
        <f t="shared" si="2"/>
        <v>Koszoru</v>
      </c>
      <c r="N2355" s="8"/>
    </row>
    <row r="2356" spans="1:14" ht="12.75" hidden="1">
      <c r="A2356" s="1" t="str">
        <f t="shared" si="0"/>
        <v>KošicePoslanec12</v>
      </c>
      <c r="B2356" s="1" t="s">
        <v>1485</v>
      </c>
      <c r="C2356" s="1" t="s">
        <v>3967</v>
      </c>
      <c r="D2356" s="1" t="s">
        <v>26</v>
      </c>
      <c r="E2356" s="1">
        <v>13</v>
      </c>
      <c r="F2356" s="1">
        <v>4</v>
      </c>
      <c r="G2356" s="1">
        <v>12</v>
      </c>
      <c r="H2356" s="1" t="s">
        <v>4336</v>
      </c>
      <c r="I2356" s="1" t="s">
        <v>28</v>
      </c>
      <c r="K2356" s="1">
        <v>58</v>
      </c>
      <c r="L2356" s="5" t="str">
        <f t="shared" si="1"/>
        <v>Mgr. Marta Libáková (58 r.)</v>
      </c>
      <c r="M2356" t="str">
        <f t="shared" si="2"/>
        <v>Libáková</v>
      </c>
      <c r="N2356" s="8"/>
    </row>
    <row r="2357" spans="1:14" ht="12.75" hidden="1">
      <c r="A2357" s="1" t="str">
        <f t="shared" si="0"/>
        <v>KošicePoslanec13</v>
      </c>
      <c r="B2357" s="1" t="s">
        <v>1485</v>
      </c>
      <c r="C2357" s="1" t="s">
        <v>3967</v>
      </c>
      <c r="D2357" s="1" t="s">
        <v>26</v>
      </c>
      <c r="E2357" s="1">
        <v>13</v>
      </c>
      <c r="F2357" s="1">
        <v>4</v>
      </c>
      <c r="G2357" s="1">
        <v>13</v>
      </c>
      <c r="H2357" s="1" t="s">
        <v>4337</v>
      </c>
      <c r="I2357" s="1" t="s">
        <v>28</v>
      </c>
      <c r="K2357" s="1">
        <v>29</v>
      </c>
      <c r="L2357" s="5" t="str">
        <f t="shared" si="1"/>
        <v>Mgr. Ladislav Lörinc (29 r.)</v>
      </c>
      <c r="M2357" t="str">
        <f t="shared" si="2"/>
        <v>Lörinc</v>
      </c>
      <c r="N2357" s="8"/>
    </row>
    <row r="2358" spans="1:14" ht="12.75" hidden="1">
      <c r="A2358" s="1" t="str">
        <f t="shared" si="0"/>
        <v>KošicePoslanec14</v>
      </c>
      <c r="B2358" s="1" t="s">
        <v>1485</v>
      </c>
      <c r="C2358" s="1" t="s">
        <v>3967</v>
      </c>
      <c r="D2358" s="1" t="s">
        <v>26</v>
      </c>
      <c r="E2358" s="1">
        <v>13</v>
      </c>
      <c r="F2358" s="1">
        <v>4</v>
      </c>
      <c r="G2358" s="1">
        <v>14</v>
      </c>
      <c r="H2358" s="1" t="s">
        <v>4338</v>
      </c>
      <c r="I2358" s="1" t="s">
        <v>21</v>
      </c>
      <c r="K2358" s="1">
        <v>41</v>
      </c>
      <c r="L2358" s="5" t="str">
        <f t="shared" si="1"/>
        <v>Ing. Roman Matoušek (41 r.)</v>
      </c>
      <c r="M2358" t="str">
        <f t="shared" si="2"/>
        <v>Matoušek</v>
      </c>
      <c r="N2358" s="8"/>
    </row>
    <row r="2359" spans="1:14" ht="12.75" hidden="1">
      <c r="A2359" s="1" t="str">
        <f t="shared" si="0"/>
        <v>KošicePoslanec15</v>
      </c>
      <c r="B2359" s="1" t="s">
        <v>1485</v>
      </c>
      <c r="C2359" s="1" t="s">
        <v>3967</v>
      </c>
      <c r="D2359" s="1" t="s">
        <v>26</v>
      </c>
      <c r="E2359" s="1">
        <v>13</v>
      </c>
      <c r="F2359" s="1">
        <v>4</v>
      </c>
      <c r="G2359" s="1">
        <v>15</v>
      </c>
      <c r="H2359" s="1" t="s">
        <v>4339</v>
      </c>
      <c r="I2359" s="1" t="s">
        <v>21</v>
      </c>
      <c r="K2359" s="1">
        <v>33</v>
      </c>
      <c r="L2359" s="5" t="str">
        <f t="shared" si="1"/>
        <v>Ing. Juraj Mihaľov (33 r.)</v>
      </c>
      <c r="M2359" t="str">
        <f t="shared" si="2"/>
        <v>Mihaľov</v>
      </c>
      <c r="N2359" s="8"/>
    </row>
    <row r="2360" spans="1:14" ht="12.75" hidden="1">
      <c r="A2360" s="1" t="str">
        <f t="shared" si="0"/>
        <v>KošicePoslanec16</v>
      </c>
      <c r="B2360" s="1" t="s">
        <v>1485</v>
      </c>
      <c r="C2360" s="1" t="s">
        <v>3967</v>
      </c>
      <c r="D2360" s="1" t="s">
        <v>26</v>
      </c>
      <c r="E2360" s="1">
        <v>13</v>
      </c>
      <c r="F2360" s="1">
        <v>4</v>
      </c>
      <c r="G2360" s="1">
        <v>16</v>
      </c>
      <c r="H2360" s="1" t="s">
        <v>4340</v>
      </c>
      <c r="I2360" s="1" t="s">
        <v>90</v>
      </c>
      <c r="K2360" s="1">
        <v>50</v>
      </c>
      <c r="L2360" s="5" t="str">
        <f t="shared" si="1"/>
        <v>PaedDr. Marián Mikulišin (50 r.)</v>
      </c>
      <c r="M2360" t="str">
        <f t="shared" si="2"/>
        <v>Mikulišin</v>
      </c>
      <c r="N2360" s="8"/>
    </row>
    <row r="2361" spans="1:14" ht="12.75" hidden="1">
      <c r="A2361" s="1" t="str">
        <f t="shared" si="0"/>
        <v>KošicePoslanec17</v>
      </c>
      <c r="B2361" s="1" t="s">
        <v>1485</v>
      </c>
      <c r="C2361" s="1" t="s">
        <v>3967</v>
      </c>
      <c r="D2361" s="1" t="s">
        <v>26</v>
      </c>
      <c r="E2361" s="1">
        <v>13</v>
      </c>
      <c r="F2361" s="1">
        <v>4</v>
      </c>
      <c r="G2361" s="1">
        <v>17</v>
      </c>
      <c r="H2361" s="1" t="s">
        <v>4341</v>
      </c>
      <c r="I2361" s="1" t="s">
        <v>39</v>
      </c>
      <c r="K2361" s="1">
        <v>56</v>
      </c>
      <c r="L2361" s="5" t="str">
        <f t="shared" si="1"/>
        <v>Bc. Július Pallér (56 r.)</v>
      </c>
      <c r="M2361" t="str">
        <f t="shared" si="2"/>
        <v>Pallér</v>
      </c>
      <c r="N2361" s="8"/>
    </row>
    <row r="2362" spans="1:14" ht="12.75" hidden="1">
      <c r="A2362" s="1" t="str">
        <f t="shared" si="0"/>
        <v>KošicePoslanec18</v>
      </c>
      <c r="B2362" s="1" t="s">
        <v>1485</v>
      </c>
      <c r="C2362" s="1" t="s">
        <v>3967</v>
      </c>
      <c r="D2362" s="1" t="s">
        <v>26</v>
      </c>
      <c r="E2362" s="1">
        <v>13</v>
      </c>
      <c r="F2362" s="1">
        <v>4</v>
      </c>
      <c r="G2362" s="1">
        <v>18</v>
      </c>
      <c r="H2362" s="1" t="s">
        <v>4342</v>
      </c>
      <c r="I2362" s="1" t="s">
        <v>39</v>
      </c>
      <c r="K2362" s="1">
        <v>28</v>
      </c>
      <c r="L2362" s="5" t="str">
        <f t="shared" si="1"/>
        <v>Bc. Marián Podolinský (28 r.)</v>
      </c>
      <c r="M2362" t="str">
        <f t="shared" si="2"/>
        <v>Podolinský</v>
      </c>
      <c r="N2362" s="8"/>
    </row>
    <row r="2363" spans="1:14" ht="12.75" hidden="1">
      <c r="A2363" s="1" t="str">
        <f t="shared" si="0"/>
        <v>KošicePoslanec19</v>
      </c>
      <c r="B2363" s="1" t="s">
        <v>1485</v>
      </c>
      <c r="C2363" s="1" t="s">
        <v>3967</v>
      </c>
      <c r="D2363" s="1" t="s">
        <v>26</v>
      </c>
      <c r="E2363" s="1">
        <v>13</v>
      </c>
      <c r="F2363" s="1">
        <v>4</v>
      </c>
      <c r="G2363" s="1">
        <v>19</v>
      </c>
      <c r="H2363" s="1" t="s">
        <v>4343</v>
      </c>
      <c r="I2363" s="1"/>
      <c r="K2363" s="1">
        <v>58</v>
      </c>
      <c r="L2363" s="5" t="str">
        <f t="shared" si="1"/>
        <v>Daniel Rusnák (58 r.)</v>
      </c>
      <c r="M2363" t="str">
        <f t="shared" si="2"/>
        <v>Rusnák</v>
      </c>
      <c r="N2363" s="8"/>
    </row>
    <row r="2364" spans="1:14" ht="12.75" hidden="1">
      <c r="A2364" s="1" t="str">
        <f t="shared" si="0"/>
        <v>KošicePoslanec20</v>
      </c>
      <c r="B2364" s="1" t="s">
        <v>1485</v>
      </c>
      <c r="C2364" s="1" t="s">
        <v>3967</v>
      </c>
      <c r="D2364" s="1" t="s">
        <v>26</v>
      </c>
      <c r="E2364" s="1">
        <v>13</v>
      </c>
      <c r="F2364" s="1">
        <v>4</v>
      </c>
      <c r="G2364" s="1">
        <v>20</v>
      </c>
      <c r="H2364" s="1" t="s">
        <v>4344</v>
      </c>
      <c r="I2364" s="1" t="s">
        <v>21</v>
      </c>
      <c r="K2364" s="1">
        <v>35</v>
      </c>
      <c r="L2364" s="5" t="str">
        <f t="shared" si="1"/>
        <v>Ing. Maroš Šiška (35 r.)</v>
      </c>
      <c r="M2364" t="str">
        <f t="shared" si="2"/>
        <v>Šiška</v>
      </c>
      <c r="N2364" s="8"/>
    </row>
    <row r="2365" spans="1:14" ht="12.75" hidden="1">
      <c r="A2365" s="1" t="str">
        <f t="shared" si="0"/>
        <v>KošicePoslanec21</v>
      </c>
      <c r="B2365" s="1" t="s">
        <v>1485</v>
      </c>
      <c r="C2365" s="1" t="s">
        <v>3967</v>
      </c>
      <c r="D2365" s="1" t="s">
        <v>26</v>
      </c>
      <c r="E2365" s="1">
        <v>13</v>
      </c>
      <c r="F2365" s="1">
        <v>4</v>
      </c>
      <c r="G2365" s="1">
        <v>21</v>
      </c>
      <c r="H2365" s="1" t="s">
        <v>4345</v>
      </c>
      <c r="I2365" s="1"/>
      <c r="K2365" s="1">
        <v>53</v>
      </c>
      <c r="L2365" s="5" t="str">
        <f t="shared" si="1"/>
        <v>Františka Sláviková (53 r.)</v>
      </c>
      <c r="M2365" t="str">
        <f t="shared" si="2"/>
        <v>Sláviková</v>
      </c>
      <c r="N2365" s="8"/>
    </row>
    <row r="2366" spans="1:14" ht="12.75" hidden="1">
      <c r="A2366" s="1" t="str">
        <f t="shared" si="0"/>
        <v>KošicePoslanec22</v>
      </c>
      <c r="B2366" s="1" t="s">
        <v>1485</v>
      </c>
      <c r="C2366" s="1" t="s">
        <v>3967</v>
      </c>
      <c r="D2366" s="1" t="s">
        <v>26</v>
      </c>
      <c r="E2366" s="1">
        <v>13</v>
      </c>
      <c r="F2366" s="1">
        <v>4</v>
      </c>
      <c r="G2366" s="1">
        <v>22</v>
      </c>
      <c r="H2366" s="1" t="s">
        <v>4346</v>
      </c>
      <c r="I2366" s="1" t="s">
        <v>21</v>
      </c>
      <c r="K2366" s="1">
        <v>37</v>
      </c>
      <c r="L2366" s="5" t="str">
        <f t="shared" si="1"/>
        <v>Ing. Ondrej Štefik (37 r.)</v>
      </c>
      <c r="M2366" t="str">
        <f t="shared" si="2"/>
        <v>Štefik</v>
      </c>
      <c r="N2366" s="8"/>
    </row>
    <row r="2367" spans="1:14" ht="12.75" hidden="1">
      <c r="A2367" s="1" t="str">
        <f t="shared" si="0"/>
        <v>KošicePoslanec23</v>
      </c>
      <c r="B2367" s="1" t="s">
        <v>1485</v>
      </c>
      <c r="C2367" s="1" t="s">
        <v>3967</v>
      </c>
      <c r="D2367" s="1" t="s">
        <v>26</v>
      </c>
      <c r="E2367" s="1">
        <v>13</v>
      </c>
      <c r="F2367" s="1">
        <v>4</v>
      </c>
      <c r="G2367" s="1">
        <v>23</v>
      </c>
      <c r="H2367" s="1" t="s">
        <v>4347</v>
      </c>
      <c r="I2367" s="1" t="s">
        <v>21</v>
      </c>
      <c r="J2367" s="1" t="s">
        <v>42</v>
      </c>
      <c r="K2367" s="1">
        <v>36</v>
      </c>
      <c r="L2367" s="5" t="str">
        <f t="shared" si="1"/>
        <v>Ing. Ladislav Takáč PhD. (36 r.)</v>
      </c>
      <c r="M2367" t="str">
        <f t="shared" si="2"/>
        <v>Takáč</v>
      </c>
      <c r="N2367" s="8"/>
    </row>
    <row r="2368" spans="1:14" ht="12.75" hidden="1">
      <c r="A2368" s="1" t="str">
        <f t="shared" si="0"/>
        <v>KošicePoslanec24</v>
      </c>
      <c r="B2368" s="1" t="s">
        <v>1485</v>
      </c>
      <c r="C2368" s="1" t="s">
        <v>3967</v>
      </c>
      <c r="D2368" s="1" t="s">
        <v>26</v>
      </c>
      <c r="E2368" s="1">
        <v>13</v>
      </c>
      <c r="F2368" s="1">
        <v>4</v>
      </c>
      <c r="G2368" s="1">
        <v>24</v>
      </c>
      <c r="H2368" s="1" t="s">
        <v>4348</v>
      </c>
      <c r="I2368" s="1"/>
      <c r="J2368" s="1" t="s">
        <v>37</v>
      </c>
      <c r="K2368" s="1">
        <v>38</v>
      </c>
      <c r="L2368" s="5" t="str">
        <f t="shared" si="1"/>
        <v>Vojtech Tóth MBA (38 r.)</v>
      </c>
      <c r="M2368" t="str">
        <f t="shared" si="2"/>
        <v>Tóth</v>
      </c>
      <c r="N2368" s="8"/>
    </row>
    <row r="2369" spans="1:14" ht="12.75" hidden="1">
      <c r="A2369" s="1" t="str">
        <f t="shared" si="0"/>
        <v>KošicePoslanec1</v>
      </c>
      <c r="B2369" s="1" t="s">
        <v>1485</v>
      </c>
      <c r="C2369" s="1" t="s">
        <v>3967</v>
      </c>
      <c r="D2369" s="1" t="s">
        <v>26</v>
      </c>
      <c r="E2369" s="1">
        <v>14</v>
      </c>
      <c r="F2369" s="1">
        <v>1</v>
      </c>
      <c r="G2369" s="1">
        <v>1</v>
      </c>
      <c r="H2369" s="1" t="s">
        <v>4349</v>
      </c>
      <c r="I2369" s="1" t="s">
        <v>23</v>
      </c>
      <c r="K2369" s="1">
        <v>43</v>
      </c>
      <c r="L2369" s="5" t="str">
        <f t="shared" si="1"/>
        <v>MUDr. Peter Badanič (43 r.)</v>
      </c>
      <c r="M2369" t="str">
        <f t="shared" si="2"/>
        <v>Badanič</v>
      </c>
      <c r="N2369" s="8"/>
    </row>
    <row r="2370" spans="1:14" ht="12.75" hidden="1">
      <c r="A2370" s="1" t="str">
        <f t="shared" si="0"/>
        <v>KošicePoslanec2</v>
      </c>
      <c r="B2370" s="1" t="s">
        <v>1485</v>
      </c>
      <c r="C2370" s="1" t="s">
        <v>3967</v>
      </c>
      <c r="D2370" s="1" t="s">
        <v>26</v>
      </c>
      <c r="E2370" s="1">
        <v>14</v>
      </c>
      <c r="F2370" s="1">
        <v>1</v>
      </c>
      <c r="G2370" s="1">
        <v>2</v>
      </c>
      <c r="H2370" s="1" t="s">
        <v>4350</v>
      </c>
      <c r="I2370" s="1" t="s">
        <v>21</v>
      </c>
      <c r="J2370" s="1" t="s">
        <v>42</v>
      </c>
      <c r="K2370" s="1">
        <v>39</v>
      </c>
      <c r="L2370" s="5" t="str">
        <f t="shared" si="1"/>
        <v>Ing. Peter Klíma PhD. (39 r.)</v>
      </c>
      <c r="M2370" t="str">
        <f t="shared" si="2"/>
        <v>Klíma</v>
      </c>
      <c r="N2370" s="8"/>
    </row>
    <row r="2371" spans="1:14" ht="12.75" hidden="1">
      <c r="A2371" s="1" t="str">
        <f t="shared" si="0"/>
        <v>KošicePoslanec3</v>
      </c>
      <c r="B2371" s="1" t="s">
        <v>1485</v>
      </c>
      <c r="C2371" s="1" t="s">
        <v>3967</v>
      </c>
      <c r="D2371" s="1" t="s">
        <v>26</v>
      </c>
      <c r="E2371" s="1">
        <v>14</v>
      </c>
      <c r="F2371" s="1">
        <v>1</v>
      </c>
      <c r="G2371" s="1">
        <v>3</v>
      </c>
      <c r="H2371" s="1" t="s">
        <v>3975</v>
      </c>
      <c r="I2371" s="1" t="s">
        <v>21</v>
      </c>
      <c r="K2371" s="1">
        <v>38</v>
      </c>
      <c r="L2371" s="5" t="str">
        <f t="shared" si="1"/>
        <v>Ing. Milan Lesňák (38 r.)</v>
      </c>
      <c r="M2371" t="str">
        <f t="shared" si="2"/>
        <v>Lesňák</v>
      </c>
      <c r="N2371" s="8"/>
    </row>
    <row r="2372" spans="1:14" ht="12.75" hidden="1">
      <c r="A2372" s="1" t="str">
        <f t="shared" si="0"/>
        <v>KošicePoslanec4</v>
      </c>
      <c r="B2372" s="1" t="s">
        <v>1485</v>
      </c>
      <c r="C2372" s="1" t="s">
        <v>3967</v>
      </c>
      <c r="D2372" s="1" t="s">
        <v>26</v>
      </c>
      <c r="E2372" s="1">
        <v>14</v>
      </c>
      <c r="F2372" s="1">
        <v>1</v>
      </c>
      <c r="G2372" s="1">
        <v>4</v>
      </c>
      <c r="H2372" s="1" t="s">
        <v>4351</v>
      </c>
      <c r="I2372" s="1" t="s">
        <v>21</v>
      </c>
      <c r="K2372" s="1">
        <v>34</v>
      </c>
      <c r="L2372" s="5" t="str">
        <f t="shared" si="1"/>
        <v>Ing. Michal Michalov (34 r.)</v>
      </c>
      <c r="M2372" t="str">
        <f t="shared" si="2"/>
        <v>Michalov</v>
      </c>
      <c r="N2372" s="8"/>
    </row>
    <row r="2373" spans="1:14" ht="12.75" hidden="1">
      <c r="A2373" s="1" t="str">
        <f t="shared" si="0"/>
        <v>KošicePoslanec5</v>
      </c>
      <c r="B2373" s="1" t="s">
        <v>1485</v>
      </c>
      <c r="C2373" s="1" t="s">
        <v>3967</v>
      </c>
      <c r="D2373" s="1" t="s">
        <v>26</v>
      </c>
      <c r="E2373" s="1">
        <v>14</v>
      </c>
      <c r="F2373" s="1">
        <v>1</v>
      </c>
      <c r="G2373" s="1">
        <v>5</v>
      </c>
      <c r="H2373" s="1" t="s">
        <v>4352</v>
      </c>
      <c r="I2373" s="1" t="s">
        <v>28</v>
      </c>
      <c r="K2373" s="1">
        <v>64</v>
      </c>
      <c r="L2373" s="5" t="str">
        <f t="shared" si="1"/>
        <v>Mgr. Eva Mryglotová (64 r.)</v>
      </c>
      <c r="M2373" t="str">
        <f t="shared" si="2"/>
        <v>Mryglotová</v>
      </c>
      <c r="N2373" s="8"/>
    </row>
    <row r="2374" spans="1:14" ht="12.75" hidden="1">
      <c r="A2374" s="1" t="str">
        <f t="shared" si="0"/>
        <v>KošicePoslanec6</v>
      </c>
      <c r="B2374" s="1" t="s">
        <v>1485</v>
      </c>
      <c r="C2374" s="1" t="s">
        <v>3967</v>
      </c>
      <c r="D2374" s="1" t="s">
        <v>26</v>
      </c>
      <c r="E2374" s="1">
        <v>14</v>
      </c>
      <c r="F2374" s="1">
        <v>1</v>
      </c>
      <c r="G2374" s="1">
        <v>6</v>
      </c>
      <c r="H2374" s="1" t="s">
        <v>4353</v>
      </c>
      <c r="I2374" s="1"/>
      <c r="K2374" s="1">
        <v>49</v>
      </c>
      <c r="L2374" s="5" t="str">
        <f t="shared" si="1"/>
        <v>Ján Pažin (49 r.)</v>
      </c>
      <c r="M2374" t="str">
        <f t="shared" si="2"/>
        <v>Pažin</v>
      </c>
      <c r="N2374" s="8"/>
    </row>
    <row r="2375" spans="1:14" ht="12.75" hidden="1">
      <c r="A2375" s="1" t="str">
        <f t="shared" si="0"/>
        <v>KošicePoslanec7</v>
      </c>
      <c r="B2375" s="1" t="s">
        <v>1485</v>
      </c>
      <c r="C2375" s="1" t="s">
        <v>3967</v>
      </c>
      <c r="D2375" s="1" t="s">
        <v>26</v>
      </c>
      <c r="E2375" s="1">
        <v>14</v>
      </c>
      <c r="F2375" s="1">
        <v>1</v>
      </c>
      <c r="G2375" s="1">
        <v>7</v>
      </c>
      <c r="H2375" s="1" t="s">
        <v>4354</v>
      </c>
      <c r="I2375" s="1" t="s">
        <v>21</v>
      </c>
      <c r="K2375" s="1">
        <v>68</v>
      </c>
      <c r="L2375" s="5" t="str">
        <f t="shared" si="1"/>
        <v>Ing. Dušan Petrenka (68 r.)</v>
      </c>
      <c r="M2375" t="str">
        <f t="shared" si="2"/>
        <v>Petrenka</v>
      </c>
      <c r="N2375" s="8"/>
    </row>
    <row r="2376" spans="1:14" ht="12.75" hidden="1">
      <c r="A2376" s="1" t="str">
        <f t="shared" si="0"/>
        <v>KošicePoslanec8</v>
      </c>
      <c r="B2376" s="1" t="s">
        <v>1485</v>
      </c>
      <c r="C2376" s="1" t="s">
        <v>3967</v>
      </c>
      <c r="D2376" s="1" t="s">
        <v>26</v>
      </c>
      <c r="E2376" s="1">
        <v>14</v>
      </c>
      <c r="F2376" s="1">
        <v>1</v>
      </c>
      <c r="G2376" s="1">
        <v>8</v>
      </c>
      <c r="H2376" s="1" t="s">
        <v>4355</v>
      </c>
      <c r="I2376" s="1" t="s">
        <v>21</v>
      </c>
      <c r="K2376" s="1">
        <v>52</v>
      </c>
      <c r="L2376" s="5" t="str">
        <f t="shared" si="1"/>
        <v>Ing. Ľudovít Pšenička (52 r.)</v>
      </c>
      <c r="M2376" t="str">
        <f t="shared" si="2"/>
        <v>Pšenička</v>
      </c>
      <c r="N2376" s="8"/>
    </row>
    <row r="2377" spans="1:14" ht="12.75" hidden="1">
      <c r="A2377" s="1" t="str">
        <f t="shared" si="0"/>
        <v>KošiceStarosta1</v>
      </c>
      <c r="B2377" s="1" t="s">
        <v>1485</v>
      </c>
      <c r="C2377" s="1" t="s">
        <v>2940</v>
      </c>
      <c r="D2377" s="1" t="s">
        <v>988</v>
      </c>
      <c r="E2377" s="1">
        <v>0</v>
      </c>
      <c r="F2377" s="1">
        <v>1</v>
      </c>
      <c r="G2377" s="1">
        <v>1</v>
      </c>
      <c r="H2377" s="1" t="s">
        <v>4356</v>
      </c>
      <c r="I2377" s="1"/>
      <c r="K2377" s="1">
        <v>64</v>
      </c>
      <c r="L2377" s="5" t="str">
        <f t="shared" si="1"/>
        <v>František Krištof (64 r.)</v>
      </c>
      <c r="M2377" t="str">
        <f t="shared" si="2"/>
        <v>Krištof</v>
      </c>
      <c r="N2377" s="8"/>
    </row>
    <row r="2378" spans="1:14" ht="12.75" hidden="1">
      <c r="A2378" s="1" t="str">
        <f t="shared" si="0"/>
        <v>KošiceStarosta2</v>
      </c>
      <c r="B2378" s="1" t="s">
        <v>1485</v>
      </c>
      <c r="C2378" s="1" t="s">
        <v>2940</v>
      </c>
      <c r="D2378" s="1" t="s">
        <v>988</v>
      </c>
      <c r="E2378" s="1">
        <v>0</v>
      </c>
      <c r="F2378" s="1">
        <v>1</v>
      </c>
      <c r="G2378" s="1">
        <v>2</v>
      </c>
      <c r="H2378" s="1" t="s">
        <v>4357</v>
      </c>
      <c r="I2378" s="1" t="s">
        <v>21</v>
      </c>
      <c r="K2378" s="1">
        <v>58</v>
      </c>
      <c r="L2378" s="5" t="str">
        <f t="shared" si="1"/>
        <v>Ing. Viera Maňková (58 r.)</v>
      </c>
      <c r="M2378" t="str">
        <f t="shared" si="2"/>
        <v>Maňková</v>
      </c>
      <c r="N2378" s="8"/>
    </row>
    <row r="2379" spans="1:14" ht="12.75" hidden="1">
      <c r="A2379" s="1" t="str">
        <f t="shared" si="0"/>
        <v>KošiceStarosta3</v>
      </c>
      <c r="B2379" s="1" t="s">
        <v>1485</v>
      </c>
      <c r="C2379" s="1" t="s">
        <v>2940</v>
      </c>
      <c r="D2379" s="1" t="s">
        <v>988</v>
      </c>
      <c r="E2379" s="1">
        <v>0</v>
      </c>
      <c r="F2379" s="1">
        <v>1</v>
      </c>
      <c r="G2379" s="1">
        <v>3</v>
      </c>
      <c r="H2379" s="1" t="s">
        <v>4358</v>
      </c>
      <c r="I2379" s="1"/>
      <c r="K2379" s="1">
        <v>34</v>
      </c>
      <c r="L2379" s="5" t="str">
        <f t="shared" si="1"/>
        <v>Peter Mihok (34 r.)</v>
      </c>
      <c r="M2379" t="str">
        <f t="shared" si="2"/>
        <v>Mihok</v>
      </c>
      <c r="N2379" s="8"/>
    </row>
    <row r="2380" spans="1:14" ht="12.75" hidden="1">
      <c r="A2380" s="1" t="str">
        <f t="shared" si="0"/>
        <v>KošiceStarosta4</v>
      </c>
      <c r="B2380" s="1" t="s">
        <v>1485</v>
      </c>
      <c r="C2380" s="1" t="s">
        <v>2940</v>
      </c>
      <c r="D2380" s="1" t="s">
        <v>988</v>
      </c>
      <c r="E2380" s="1">
        <v>0</v>
      </c>
      <c r="F2380" s="1">
        <v>1</v>
      </c>
      <c r="G2380" s="1">
        <v>4</v>
      </c>
      <c r="H2380" s="1" t="s">
        <v>4359</v>
      </c>
      <c r="I2380" s="1"/>
      <c r="K2380" s="1">
        <v>43</v>
      </c>
      <c r="L2380" s="5" t="str">
        <f t="shared" si="1"/>
        <v>Dušan Pracko (43 r.)</v>
      </c>
      <c r="M2380" t="str">
        <f t="shared" si="2"/>
        <v>Pracko</v>
      </c>
      <c r="N2380" s="8"/>
    </row>
    <row r="2381" spans="1:14" ht="12.75" hidden="1">
      <c r="A2381" s="1" t="str">
        <f t="shared" si="0"/>
        <v>KošiceStarosta5</v>
      </c>
      <c r="B2381" s="1" t="s">
        <v>1485</v>
      </c>
      <c r="C2381" s="1" t="s">
        <v>2940</v>
      </c>
      <c r="D2381" s="1" t="s">
        <v>988</v>
      </c>
      <c r="E2381" s="1">
        <v>0</v>
      </c>
      <c r="F2381" s="1">
        <v>1</v>
      </c>
      <c r="G2381" s="1">
        <v>5</v>
      </c>
      <c r="H2381" s="1" t="s">
        <v>4360</v>
      </c>
      <c r="I2381" s="1" t="s">
        <v>21</v>
      </c>
      <c r="K2381" s="1">
        <v>40</v>
      </c>
      <c r="L2381" s="5" t="str">
        <f t="shared" si="1"/>
        <v>Ing. Rastislav Sabo (40 r.)</v>
      </c>
      <c r="M2381" t="str">
        <f t="shared" si="2"/>
        <v>Sabo</v>
      </c>
      <c r="N2381" s="8"/>
    </row>
    <row r="2382" spans="1:14" ht="12.75" hidden="1">
      <c r="A2382" s="1" t="str">
        <f t="shared" si="0"/>
        <v>KošicePoslanec1</v>
      </c>
      <c r="B2382" s="1" t="s">
        <v>1485</v>
      </c>
      <c r="C2382" s="1" t="s">
        <v>2940</v>
      </c>
      <c r="D2382" s="1" t="s">
        <v>26</v>
      </c>
      <c r="E2382" s="1">
        <v>1</v>
      </c>
      <c r="F2382" s="1">
        <v>7</v>
      </c>
      <c r="G2382" s="1">
        <v>1</v>
      </c>
      <c r="H2382" s="1" t="s">
        <v>4048</v>
      </c>
      <c r="I2382" s="1" t="s">
        <v>21</v>
      </c>
      <c r="K2382" s="1">
        <v>48</v>
      </c>
      <c r="L2382" s="5" t="str">
        <f t="shared" si="1"/>
        <v>Ing. Daniel Antal (48 r.)</v>
      </c>
      <c r="M2382" t="str">
        <f t="shared" si="2"/>
        <v>Antal</v>
      </c>
      <c r="N2382" s="8"/>
    </row>
    <row r="2383" spans="1:14" ht="12.75" hidden="1">
      <c r="A2383" s="1" t="str">
        <f t="shared" si="0"/>
        <v>KošicePoslanec2</v>
      </c>
      <c r="B2383" s="1" t="s">
        <v>1485</v>
      </c>
      <c r="C2383" s="1" t="s">
        <v>2940</v>
      </c>
      <c r="D2383" s="1" t="s">
        <v>26</v>
      </c>
      <c r="E2383" s="1">
        <v>1</v>
      </c>
      <c r="F2383" s="1">
        <v>7</v>
      </c>
      <c r="G2383" s="1">
        <v>2</v>
      </c>
      <c r="H2383" s="1" t="s">
        <v>4361</v>
      </c>
      <c r="I2383" s="1" t="s">
        <v>21</v>
      </c>
      <c r="J2383" s="1" t="s">
        <v>37</v>
      </c>
      <c r="K2383" s="1">
        <v>45</v>
      </c>
      <c r="L2383" s="5" t="str">
        <f t="shared" si="1"/>
        <v>Ing. Ivo Čabra MBA (45 r.)</v>
      </c>
      <c r="M2383" t="str">
        <f t="shared" si="2"/>
        <v>Čabra</v>
      </c>
      <c r="N2383" s="8"/>
    </row>
    <row r="2384" spans="1:14" ht="12.75" hidden="1">
      <c r="A2384" s="1" t="str">
        <f t="shared" si="0"/>
        <v>KošicePoslanec3</v>
      </c>
      <c r="B2384" s="1" t="s">
        <v>1485</v>
      </c>
      <c r="C2384" s="1" t="s">
        <v>2940</v>
      </c>
      <c r="D2384" s="1" t="s">
        <v>26</v>
      </c>
      <c r="E2384" s="1">
        <v>1</v>
      </c>
      <c r="F2384" s="1">
        <v>7</v>
      </c>
      <c r="G2384" s="1">
        <v>3</v>
      </c>
      <c r="H2384" s="1" t="s">
        <v>4362</v>
      </c>
      <c r="I2384" s="1"/>
      <c r="K2384" s="1">
        <v>43</v>
      </c>
      <c r="L2384" s="5" t="str">
        <f t="shared" si="1"/>
        <v>Miloš Dziak (43 r.)</v>
      </c>
      <c r="M2384" t="str">
        <f t="shared" si="2"/>
        <v>Dziak</v>
      </c>
      <c r="N2384" s="8"/>
    </row>
    <row r="2385" spans="1:14" ht="12.75" hidden="1">
      <c r="A2385" s="1" t="str">
        <f t="shared" si="0"/>
        <v>KošicePoslanec4</v>
      </c>
      <c r="B2385" s="1" t="s">
        <v>1485</v>
      </c>
      <c r="C2385" s="1" t="s">
        <v>2940</v>
      </c>
      <c r="D2385" s="1" t="s">
        <v>26</v>
      </c>
      <c r="E2385" s="1">
        <v>1</v>
      </c>
      <c r="F2385" s="1">
        <v>7</v>
      </c>
      <c r="G2385" s="1">
        <v>4</v>
      </c>
      <c r="H2385" s="1" t="s">
        <v>4363</v>
      </c>
      <c r="I2385" s="1" t="s">
        <v>21</v>
      </c>
      <c r="K2385" s="1">
        <v>58</v>
      </c>
      <c r="L2385" s="5" t="str">
        <f t="shared" si="1"/>
        <v>Ing. Ondrej Juhász (58 r.)</v>
      </c>
      <c r="M2385" t="str">
        <f t="shared" si="2"/>
        <v>Juhász</v>
      </c>
      <c r="N2385" s="8"/>
    </row>
    <row r="2386" spans="1:14" ht="12.75" hidden="1">
      <c r="A2386" s="1" t="str">
        <f t="shared" si="0"/>
        <v>KošicePoslanec5</v>
      </c>
      <c r="B2386" s="1" t="s">
        <v>1485</v>
      </c>
      <c r="C2386" s="1" t="s">
        <v>2940</v>
      </c>
      <c r="D2386" s="1" t="s">
        <v>26</v>
      </c>
      <c r="E2386" s="1">
        <v>1</v>
      </c>
      <c r="F2386" s="1">
        <v>7</v>
      </c>
      <c r="G2386" s="1">
        <v>5</v>
      </c>
      <c r="H2386" s="1" t="s">
        <v>4364</v>
      </c>
      <c r="I2386" s="1"/>
      <c r="K2386" s="1">
        <v>53</v>
      </c>
      <c r="L2386" s="5" t="str">
        <f t="shared" si="1"/>
        <v>Marián Kačmár (53 r.)</v>
      </c>
      <c r="M2386" t="str">
        <f t="shared" si="2"/>
        <v>Kačmár</v>
      </c>
      <c r="N2386" s="8"/>
    </row>
    <row r="2387" spans="1:14" ht="12.75" hidden="1">
      <c r="A2387" s="1" t="str">
        <f t="shared" si="0"/>
        <v>KošicePoslanec6</v>
      </c>
      <c r="B2387" s="1" t="s">
        <v>1485</v>
      </c>
      <c r="C2387" s="1" t="s">
        <v>2940</v>
      </c>
      <c r="D2387" s="1" t="s">
        <v>26</v>
      </c>
      <c r="E2387" s="1">
        <v>1</v>
      </c>
      <c r="F2387" s="1">
        <v>7</v>
      </c>
      <c r="G2387" s="1">
        <v>6</v>
      </c>
      <c r="H2387" s="1" t="s">
        <v>4365</v>
      </c>
      <c r="I2387" s="1" t="s">
        <v>28</v>
      </c>
      <c r="K2387" s="1">
        <v>57</v>
      </c>
      <c r="L2387" s="5" t="str">
        <f t="shared" si="1"/>
        <v>Mgr. Mária Krajňáková (57 r.)</v>
      </c>
      <c r="M2387" t="str">
        <f t="shared" si="2"/>
        <v>Krajňáková</v>
      </c>
      <c r="N2387" s="8"/>
    </row>
    <row r="2388" spans="1:14" ht="12.75" hidden="1">
      <c r="A2388" s="1" t="str">
        <f t="shared" si="0"/>
        <v>KošicePoslanec7</v>
      </c>
      <c r="B2388" s="1" t="s">
        <v>1485</v>
      </c>
      <c r="C2388" s="1" t="s">
        <v>2940</v>
      </c>
      <c r="D2388" s="1" t="s">
        <v>26</v>
      </c>
      <c r="E2388" s="1">
        <v>1</v>
      </c>
      <c r="F2388" s="1">
        <v>7</v>
      </c>
      <c r="G2388" s="1">
        <v>7</v>
      </c>
      <c r="H2388" s="1" t="s">
        <v>4366</v>
      </c>
      <c r="I2388" s="1"/>
      <c r="K2388" s="1">
        <v>43</v>
      </c>
      <c r="L2388" s="5" t="str">
        <f t="shared" si="1"/>
        <v>Maroš Kuruc (43 r.)</v>
      </c>
      <c r="M2388" t="str">
        <f t="shared" si="2"/>
        <v>Kuruc</v>
      </c>
      <c r="N2388" s="8"/>
    </row>
    <row r="2389" spans="1:14" ht="12.75" hidden="1">
      <c r="A2389" s="1" t="str">
        <f t="shared" si="0"/>
        <v>KošicePoslanec8</v>
      </c>
      <c r="B2389" s="1" t="s">
        <v>1485</v>
      </c>
      <c r="C2389" s="1" t="s">
        <v>2940</v>
      </c>
      <c r="D2389" s="1" t="s">
        <v>26</v>
      </c>
      <c r="E2389" s="1">
        <v>1</v>
      </c>
      <c r="F2389" s="1">
        <v>7</v>
      </c>
      <c r="G2389" s="1">
        <v>8</v>
      </c>
      <c r="H2389" s="1" t="s">
        <v>4367</v>
      </c>
      <c r="I2389" s="1" t="s">
        <v>21</v>
      </c>
      <c r="K2389" s="1">
        <v>29</v>
      </c>
      <c r="L2389" s="5" t="str">
        <f t="shared" si="1"/>
        <v>Ing. Michaela Maňková (29 r.)</v>
      </c>
      <c r="M2389" t="str">
        <f t="shared" si="2"/>
        <v>Maňková</v>
      </c>
      <c r="N2389" s="8"/>
    </row>
    <row r="2390" spans="1:14" ht="12.75" hidden="1">
      <c r="A2390" s="1" t="str">
        <f t="shared" si="0"/>
        <v>KošicePoslanec9</v>
      </c>
      <c r="B2390" s="1" t="s">
        <v>1485</v>
      </c>
      <c r="C2390" s="1" t="s">
        <v>2940</v>
      </c>
      <c r="D2390" s="1" t="s">
        <v>26</v>
      </c>
      <c r="E2390" s="1">
        <v>1</v>
      </c>
      <c r="F2390" s="1">
        <v>7</v>
      </c>
      <c r="G2390" s="1">
        <v>9</v>
      </c>
      <c r="H2390" s="1" t="s">
        <v>4368</v>
      </c>
      <c r="I2390" s="1"/>
      <c r="K2390" s="1">
        <v>48</v>
      </c>
      <c r="L2390" s="5" t="str">
        <f t="shared" si="1"/>
        <v>Miloslav Maťáš (48 r.)</v>
      </c>
      <c r="M2390" t="str">
        <f t="shared" si="2"/>
        <v>Maťáš</v>
      </c>
      <c r="N2390" s="8"/>
    </row>
    <row r="2391" spans="1:14" ht="12.75" hidden="1">
      <c r="A2391" s="1" t="str">
        <f t="shared" si="0"/>
        <v>KošicePoslanec10</v>
      </c>
      <c r="B2391" s="1" t="s">
        <v>1485</v>
      </c>
      <c r="C2391" s="1" t="s">
        <v>2940</v>
      </c>
      <c r="D2391" s="1" t="s">
        <v>26</v>
      </c>
      <c r="E2391" s="1">
        <v>1</v>
      </c>
      <c r="F2391" s="1">
        <v>7</v>
      </c>
      <c r="G2391" s="1">
        <v>10</v>
      </c>
      <c r="H2391" s="1" t="s">
        <v>4358</v>
      </c>
      <c r="I2391" s="1"/>
      <c r="K2391" s="1">
        <v>34</v>
      </c>
      <c r="L2391" s="5" t="str">
        <f t="shared" si="1"/>
        <v>Peter Mihok (34 r.)</v>
      </c>
      <c r="M2391" t="str">
        <f t="shared" si="2"/>
        <v>Mihok</v>
      </c>
      <c r="N2391" s="8"/>
    </row>
    <row r="2392" spans="1:14" ht="12.75" hidden="1">
      <c r="A2392" s="1" t="str">
        <f t="shared" si="0"/>
        <v>KošicePoslanec11</v>
      </c>
      <c r="B2392" s="1" t="s">
        <v>1485</v>
      </c>
      <c r="C2392" s="1" t="s">
        <v>2940</v>
      </c>
      <c r="D2392" s="1" t="s">
        <v>26</v>
      </c>
      <c r="E2392" s="1">
        <v>1</v>
      </c>
      <c r="F2392" s="1">
        <v>7</v>
      </c>
      <c r="G2392" s="1">
        <v>11</v>
      </c>
      <c r="H2392" s="1" t="s">
        <v>4359</v>
      </c>
      <c r="I2392" s="1"/>
      <c r="K2392" s="1">
        <v>43</v>
      </c>
      <c r="L2392" s="5" t="str">
        <f t="shared" si="1"/>
        <v>Dušan Pracko (43 r.)</v>
      </c>
      <c r="M2392" t="str">
        <f t="shared" si="2"/>
        <v>Pracko</v>
      </c>
      <c r="N2392" s="8"/>
    </row>
    <row r="2393" spans="1:14" ht="12.75" hidden="1">
      <c r="A2393" s="1" t="str">
        <f t="shared" si="0"/>
        <v>KošicePoslanec12</v>
      </c>
      <c r="B2393" s="1" t="s">
        <v>1485</v>
      </c>
      <c r="C2393" s="1" t="s">
        <v>2940</v>
      </c>
      <c r="D2393" s="1" t="s">
        <v>26</v>
      </c>
      <c r="E2393" s="1">
        <v>1</v>
      </c>
      <c r="F2393" s="1">
        <v>7</v>
      </c>
      <c r="G2393" s="1">
        <v>12</v>
      </c>
      <c r="H2393" s="1" t="s">
        <v>4369</v>
      </c>
      <c r="I2393" s="1"/>
      <c r="K2393" s="1">
        <v>41</v>
      </c>
      <c r="L2393" s="5" t="str">
        <f t="shared" si="1"/>
        <v>Marek Rusnák (41 r.)</v>
      </c>
      <c r="M2393" t="str">
        <f t="shared" si="2"/>
        <v>Rusnák</v>
      </c>
      <c r="N2393" s="8"/>
    </row>
    <row r="2394" spans="1:14" ht="12.75" hidden="1">
      <c r="A2394" s="1" t="str">
        <f t="shared" si="0"/>
        <v>KošicePoslanec13</v>
      </c>
      <c r="B2394" s="1" t="s">
        <v>1485</v>
      </c>
      <c r="C2394" s="1" t="s">
        <v>2940</v>
      </c>
      <c r="D2394" s="1" t="s">
        <v>26</v>
      </c>
      <c r="E2394" s="1">
        <v>1</v>
      </c>
      <c r="F2394" s="1">
        <v>7</v>
      </c>
      <c r="G2394" s="1">
        <v>13</v>
      </c>
      <c r="H2394" s="1" t="s">
        <v>4370</v>
      </c>
      <c r="I2394" s="1" t="s">
        <v>28</v>
      </c>
      <c r="K2394" s="1">
        <v>24</v>
      </c>
      <c r="L2394" s="5" t="str">
        <f t="shared" si="1"/>
        <v>Mgr. Peter Ružička (24 r.)</v>
      </c>
      <c r="M2394" t="str">
        <f t="shared" si="2"/>
        <v>Ružička</v>
      </c>
      <c r="N2394" s="8"/>
    </row>
    <row r="2395" spans="1:14" ht="12.75" hidden="1">
      <c r="A2395" s="1" t="str">
        <f t="shared" si="0"/>
        <v>KošicePoslanec14</v>
      </c>
      <c r="B2395" s="1" t="s">
        <v>1485</v>
      </c>
      <c r="C2395" s="1" t="s">
        <v>2940</v>
      </c>
      <c r="D2395" s="1" t="s">
        <v>26</v>
      </c>
      <c r="E2395" s="1">
        <v>1</v>
      </c>
      <c r="F2395" s="1">
        <v>7</v>
      </c>
      <c r="G2395" s="1">
        <v>14</v>
      </c>
      <c r="H2395" s="1" t="s">
        <v>4371</v>
      </c>
      <c r="I2395" s="1" t="s">
        <v>21</v>
      </c>
      <c r="K2395" s="1">
        <v>40</v>
      </c>
      <c r="L2395" s="5" t="str">
        <f t="shared" si="1"/>
        <v>Ing. Iveta Ružičková (40 r.)</v>
      </c>
      <c r="M2395" t="str">
        <f t="shared" si="2"/>
        <v>Ružičková</v>
      </c>
      <c r="N2395" s="8"/>
    </row>
    <row r="2396" spans="1:14" ht="12.75" hidden="1">
      <c r="A2396" s="1" t="str">
        <f t="shared" si="0"/>
        <v>KošicePoslanec15</v>
      </c>
      <c r="B2396" s="1" t="s">
        <v>1485</v>
      </c>
      <c r="C2396" s="1" t="s">
        <v>2940</v>
      </c>
      <c r="D2396" s="1" t="s">
        <v>26</v>
      </c>
      <c r="E2396" s="1">
        <v>1</v>
      </c>
      <c r="F2396" s="1">
        <v>7</v>
      </c>
      <c r="G2396" s="1">
        <v>15</v>
      </c>
      <c r="H2396" s="1" t="s">
        <v>4360</v>
      </c>
      <c r="I2396" s="1" t="s">
        <v>21</v>
      </c>
      <c r="K2396" s="1">
        <v>40</v>
      </c>
      <c r="L2396" s="5" t="str">
        <f t="shared" si="1"/>
        <v>Ing. Rastislav Sabo (40 r.)</v>
      </c>
      <c r="M2396" t="str">
        <f t="shared" si="2"/>
        <v>Sabo</v>
      </c>
      <c r="N2396" s="8"/>
    </row>
    <row r="2397" spans="1:14" ht="12.75" hidden="1">
      <c r="A2397" s="1" t="str">
        <f t="shared" si="0"/>
        <v>KošicePoslanec16</v>
      </c>
      <c r="B2397" s="1" t="s">
        <v>1485</v>
      </c>
      <c r="C2397" s="1" t="s">
        <v>2940</v>
      </c>
      <c r="D2397" s="1" t="s">
        <v>26</v>
      </c>
      <c r="E2397" s="1">
        <v>1</v>
      </c>
      <c r="F2397" s="1">
        <v>7</v>
      </c>
      <c r="G2397" s="1">
        <v>16</v>
      </c>
      <c r="H2397" s="1" t="s">
        <v>4372</v>
      </c>
      <c r="I2397" s="1"/>
      <c r="K2397" s="1">
        <v>54</v>
      </c>
      <c r="L2397" s="5" t="str">
        <f t="shared" si="1"/>
        <v>Monika Sedláková (54 r.)</v>
      </c>
      <c r="M2397" t="str">
        <f t="shared" si="2"/>
        <v>Sedláková</v>
      </c>
      <c r="N2397" s="8"/>
    </row>
    <row r="2398" spans="1:14" ht="12.75" hidden="1">
      <c r="A2398" s="1" t="str">
        <f t="shared" si="0"/>
        <v>KošicePoslanec17</v>
      </c>
      <c r="B2398" s="1" t="s">
        <v>1485</v>
      </c>
      <c r="C2398" s="1" t="s">
        <v>2940</v>
      </c>
      <c r="D2398" s="1" t="s">
        <v>26</v>
      </c>
      <c r="E2398" s="1">
        <v>1</v>
      </c>
      <c r="F2398" s="1">
        <v>7</v>
      </c>
      <c r="G2398" s="1">
        <v>17</v>
      </c>
      <c r="H2398" s="1" t="s">
        <v>4054</v>
      </c>
      <c r="I2398" s="1" t="s">
        <v>28</v>
      </c>
      <c r="J2398" s="1" t="s">
        <v>83</v>
      </c>
      <c r="K2398" s="1">
        <v>54</v>
      </c>
      <c r="L2398" s="5" t="str">
        <f t="shared" si="1"/>
        <v>Mgr. Igor Sidor PhD. MBA (54 r.)</v>
      </c>
      <c r="M2398" t="str">
        <f t="shared" si="2"/>
        <v>Sidor</v>
      </c>
      <c r="N2398" s="8"/>
    </row>
    <row r="2399" spans="1:14" ht="12.75" hidden="1">
      <c r="A2399" s="1" t="str">
        <f t="shared" si="0"/>
        <v>KošicePoslanec18</v>
      </c>
      <c r="B2399" s="1" t="s">
        <v>1485</v>
      </c>
      <c r="C2399" s="1" t="s">
        <v>2940</v>
      </c>
      <c r="D2399" s="1" t="s">
        <v>26</v>
      </c>
      <c r="E2399" s="1">
        <v>1</v>
      </c>
      <c r="F2399" s="1">
        <v>7</v>
      </c>
      <c r="G2399" s="1">
        <v>18</v>
      </c>
      <c r="H2399" s="1" t="s">
        <v>4373</v>
      </c>
      <c r="I2399" s="1" t="s">
        <v>21</v>
      </c>
      <c r="K2399" s="1">
        <v>57</v>
      </c>
      <c r="L2399" s="5" t="str">
        <f t="shared" si="1"/>
        <v>Ing. Štefan Varga (57 r.)</v>
      </c>
      <c r="M2399" t="str">
        <f t="shared" si="2"/>
        <v>Varga</v>
      </c>
      <c r="N2399" s="8"/>
    </row>
    <row r="2400" spans="1:14" ht="12.75" hidden="1">
      <c r="A2400" s="1" t="str">
        <f t="shared" si="0"/>
        <v>KošicePoslanec19</v>
      </c>
      <c r="B2400" s="1" t="s">
        <v>1485</v>
      </c>
      <c r="C2400" s="1" t="s">
        <v>2940</v>
      </c>
      <c r="D2400" s="1" t="s">
        <v>26</v>
      </c>
      <c r="E2400" s="1">
        <v>1</v>
      </c>
      <c r="F2400" s="1">
        <v>7</v>
      </c>
      <c r="G2400" s="1">
        <v>19</v>
      </c>
      <c r="H2400" s="1" t="s">
        <v>4374</v>
      </c>
      <c r="I2400" s="1"/>
      <c r="K2400" s="1">
        <v>38</v>
      </c>
      <c r="L2400" s="5" t="str">
        <f t="shared" si="1"/>
        <v>Lucia Veľková (38 r.)</v>
      </c>
      <c r="M2400" t="str">
        <f t="shared" si="2"/>
        <v>Veľková</v>
      </c>
      <c r="N2400" s="8"/>
    </row>
    <row r="2401" spans="1:14" ht="12.75" hidden="1">
      <c r="A2401" s="1" t="str">
        <f t="shared" si="0"/>
        <v>KošicePoslanec20</v>
      </c>
      <c r="B2401" s="1" t="s">
        <v>1485</v>
      </c>
      <c r="C2401" s="1" t="s">
        <v>2940</v>
      </c>
      <c r="D2401" s="1" t="s">
        <v>26</v>
      </c>
      <c r="E2401" s="1">
        <v>1</v>
      </c>
      <c r="F2401" s="1">
        <v>7</v>
      </c>
      <c r="G2401" s="1">
        <v>20</v>
      </c>
      <c r="H2401" s="1" t="s">
        <v>4375</v>
      </c>
      <c r="I2401" s="1" t="s">
        <v>90</v>
      </c>
      <c r="K2401" s="1">
        <v>63</v>
      </c>
      <c r="L2401" s="5" t="str">
        <f t="shared" si="1"/>
        <v>PaedDr. Ondrej Vilner (63 r.)</v>
      </c>
      <c r="M2401" t="str">
        <f t="shared" si="2"/>
        <v>Vilner</v>
      </c>
      <c r="N2401" s="8"/>
    </row>
    <row r="2402" spans="1:14" ht="12.75" hidden="1">
      <c r="A2402" s="1" t="str">
        <f t="shared" si="0"/>
        <v>KošiceStarosta1</v>
      </c>
      <c r="B2402" s="1" t="s">
        <v>1485</v>
      </c>
      <c r="C2402" s="1" t="s">
        <v>4376</v>
      </c>
      <c r="D2402" s="1" t="s">
        <v>988</v>
      </c>
      <c r="E2402" s="1">
        <v>0</v>
      </c>
      <c r="F2402" s="1">
        <v>1</v>
      </c>
      <c r="G2402" s="1">
        <v>1</v>
      </c>
      <c r="H2402" s="1" t="s">
        <v>4299</v>
      </c>
      <c r="I2402" s="1" t="s">
        <v>28</v>
      </c>
      <c r="K2402" s="1">
        <v>38</v>
      </c>
      <c r="L2402" s="5" t="str">
        <f t="shared" si="1"/>
        <v>Mgr. Jozef Andrejčák (38 r.)</v>
      </c>
      <c r="M2402" t="str">
        <f t="shared" si="2"/>
        <v>Andrejčák</v>
      </c>
      <c r="N2402" s="8"/>
    </row>
    <row r="2403" spans="1:14" ht="12.75" hidden="1">
      <c r="A2403" s="1" t="str">
        <f t="shared" si="0"/>
        <v>KošiceStarosta2</v>
      </c>
      <c r="B2403" s="1" t="s">
        <v>1485</v>
      </c>
      <c r="C2403" s="1" t="s">
        <v>4376</v>
      </c>
      <c r="D2403" s="1" t="s">
        <v>988</v>
      </c>
      <c r="E2403" s="1">
        <v>0</v>
      </c>
      <c r="F2403" s="1">
        <v>1</v>
      </c>
      <c r="G2403" s="1">
        <v>2</v>
      </c>
      <c r="H2403" s="1" t="s">
        <v>4320</v>
      </c>
      <c r="I2403" s="1" t="s">
        <v>21</v>
      </c>
      <c r="J2403" s="1" t="s">
        <v>4321</v>
      </c>
      <c r="K2403" s="1">
        <v>44</v>
      </c>
      <c r="L2403" s="5" t="str">
        <f t="shared" si="1"/>
        <v>Ing. Vladislav Stanko MBA LL.M. (44 r.)</v>
      </c>
      <c r="M2403" t="str">
        <f t="shared" si="2"/>
        <v>Stanko</v>
      </c>
      <c r="N2403" s="8"/>
    </row>
    <row r="2404" spans="1:14" ht="12.75" hidden="1">
      <c r="A2404" s="1" t="str">
        <f t="shared" si="0"/>
        <v>KošiceStarosta3</v>
      </c>
      <c r="B2404" s="1" t="s">
        <v>1485</v>
      </c>
      <c r="C2404" s="1" t="s">
        <v>4376</v>
      </c>
      <c r="D2404" s="1" t="s">
        <v>988</v>
      </c>
      <c r="E2404" s="1">
        <v>0</v>
      </c>
      <c r="F2404" s="1">
        <v>1</v>
      </c>
      <c r="G2404" s="1">
        <v>3</v>
      </c>
      <c r="H2404" s="1" t="s">
        <v>4318</v>
      </c>
      <c r="I2404" s="1"/>
      <c r="K2404" s="1">
        <v>39</v>
      </c>
      <c r="L2404" s="5" t="str">
        <f t="shared" si="1"/>
        <v>Peter Šoltys (39 r.)</v>
      </c>
      <c r="M2404" t="str">
        <f t="shared" si="2"/>
        <v>Šoltys</v>
      </c>
      <c r="N2404" s="8"/>
    </row>
    <row r="2405" spans="1:14" ht="12.75" hidden="1">
      <c r="A2405" s="1" t="str">
        <f t="shared" si="0"/>
        <v>KošicePoslanec1</v>
      </c>
      <c r="B2405" s="1" t="s">
        <v>1485</v>
      </c>
      <c r="C2405" s="1" t="s">
        <v>4376</v>
      </c>
      <c r="D2405" s="1" t="s">
        <v>26</v>
      </c>
      <c r="E2405" s="1">
        <v>1</v>
      </c>
      <c r="F2405" s="1">
        <v>2</v>
      </c>
      <c r="G2405" s="1">
        <v>1</v>
      </c>
      <c r="H2405" s="1" t="s">
        <v>4377</v>
      </c>
      <c r="I2405" s="1"/>
      <c r="K2405" s="1">
        <v>45</v>
      </c>
      <c r="L2405" s="5" t="str">
        <f t="shared" si="1"/>
        <v>Roland Georgiev (45 r.)</v>
      </c>
      <c r="M2405" t="str">
        <f t="shared" si="2"/>
        <v>Georgiev</v>
      </c>
      <c r="N2405" s="8"/>
    </row>
    <row r="2406" spans="1:14" ht="12.75" hidden="1">
      <c r="A2406" s="1" t="str">
        <f t="shared" si="0"/>
        <v>KošicePoslanec2</v>
      </c>
      <c r="B2406" s="1" t="s">
        <v>1485</v>
      </c>
      <c r="C2406" s="1" t="s">
        <v>4376</v>
      </c>
      <c r="D2406" s="1" t="s">
        <v>26</v>
      </c>
      <c r="E2406" s="1">
        <v>1</v>
      </c>
      <c r="F2406" s="1">
        <v>2</v>
      </c>
      <c r="G2406" s="1">
        <v>2</v>
      </c>
      <c r="H2406" s="1" t="s">
        <v>4378</v>
      </c>
      <c r="I2406" s="1" t="s">
        <v>712</v>
      </c>
      <c r="K2406" s="1">
        <v>33</v>
      </c>
      <c r="L2406" s="5" t="str">
        <f t="shared" si="1"/>
        <v>JUDr. PhDr. Peter Švider (33 r.)</v>
      </c>
      <c r="M2406" t="str">
        <f t="shared" si="2"/>
        <v>Švider</v>
      </c>
      <c r="N2406" s="8"/>
    </row>
    <row r="2407" spans="1:14" ht="12.75" hidden="1">
      <c r="A2407" s="1" t="str">
        <f t="shared" si="0"/>
        <v>KošicePoslanec3</v>
      </c>
      <c r="B2407" s="1" t="s">
        <v>1485</v>
      </c>
      <c r="C2407" s="1" t="s">
        <v>4376</v>
      </c>
      <c r="D2407" s="1" t="s">
        <v>26</v>
      </c>
      <c r="E2407" s="1">
        <v>1</v>
      </c>
      <c r="F2407" s="1">
        <v>2</v>
      </c>
      <c r="G2407" s="1">
        <v>3</v>
      </c>
      <c r="H2407" s="1" t="s">
        <v>4322</v>
      </c>
      <c r="I2407" s="1"/>
      <c r="K2407" s="1">
        <v>54</v>
      </c>
      <c r="L2407" s="5" t="str">
        <f t="shared" si="1"/>
        <v>Eduard Valkovský (54 r.)</v>
      </c>
      <c r="M2407" t="str">
        <f t="shared" si="2"/>
        <v>Valkovský</v>
      </c>
      <c r="N2407" s="8"/>
    </row>
    <row r="2408" spans="1:14" ht="12.75" hidden="1">
      <c r="A2408" s="1" t="str">
        <f t="shared" si="0"/>
        <v>KošicePoslanec1</v>
      </c>
      <c r="B2408" s="1" t="s">
        <v>1485</v>
      </c>
      <c r="C2408" s="1" t="s">
        <v>4376</v>
      </c>
      <c r="D2408" s="1" t="s">
        <v>26</v>
      </c>
      <c r="E2408" s="1">
        <v>2</v>
      </c>
      <c r="F2408" s="1">
        <v>3</v>
      </c>
      <c r="G2408" s="1">
        <v>1</v>
      </c>
      <c r="H2408" s="1" t="s">
        <v>4379</v>
      </c>
      <c r="I2408" s="1"/>
      <c r="K2408" s="1">
        <v>38</v>
      </c>
      <c r="L2408" s="5" t="str">
        <f t="shared" si="1"/>
        <v>Radovan Ivan (38 r.)</v>
      </c>
      <c r="M2408" t="str">
        <f t="shared" si="2"/>
        <v>Ivan</v>
      </c>
      <c r="N2408" s="8"/>
    </row>
    <row r="2409" spans="1:14" ht="12.75" hidden="1">
      <c r="A2409" s="1" t="str">
        <f t="shared" si="0"/>
        <v>KošicePoslanec2</v>
      </c>
      <c r="B2409" s="1" t="s">
        <v>1485</v>
      </c>
      <c r="C2409" s="1" t="s">
        <v>4376</v>
      </c>
      <c r="D2409" s="1" t="s">
        <v>26</v>
      </c>
      <c r="E2409" s="1">
        <v>2</v>
      </c>
      <c r="F2409" s="1">
        <v>3</v>
      </c>
      <c r="G2409" s="1">
        <v>2</v>
      </c>
      <c r="H2409" s="1" t="s">
        <v>4380</v>
      </c>
      <c r="I2409" s="1" t="s">
        <v>28</v>
      </c>
      <c r="K2409" s="1">
        <v>37</v>
      </c>
      <c r="L2409" s="5" t="str">
        <f t="shared" si="1"/>
        <v>Mgr. Marián Krasnovský (37 r.)</v>
      </c>
      <c r="M2409" t="str">
        <f t="shared" si="2"/>
        <v>Krasnovský</v>
      </c>
      <c r="N2409" s="8"/>
    </row>
    <row r="2410" spans="1:14" ht="12.75" hidden="1">
      <c r="A2410" s="1" t="str">
        <f t="shared" si="0"/>
        <v>KošicePoslanec3</v>
      </c>
      <c r="B2410" s="1" t="s">
        <v>1485</v>
      </c>
      <c r="C2410" s="1" t="s">
        <v>4376</v>
      </c>
      <c r="D2410" s="1" t="s">
        <v>26</v>
      </c>
      <c r="E2410" s="1">
        <v>2</v>
      </c>
      <c r="F2410" s="1">
        <v>3</v>
      </c>
      <c r="G2410" s="1">
        <v>3</v>
      </c>
      <c r="H2410" s="1" t="s">
        <v>4311</v>
      </c>
      <c r="I2410" s="1" t="s">
        <v>21</v>
      </c>
      <c r="J2410" s="1" t="s">
        <v>42</v>
      </c>
      <c r="K2410" s="1">
        <v>31</v>
      </c>
      <c r="L2410" s="5" t="str">
        <f t="shared" si="1"/>
        <v>Ing. Matúš Novák PhD. (31 r.)</v>
      </c>
      <c r="M2410" t="str">
        <f t="shared" si="2"/>
        <v>Novák</v>
      </c>
      <c r="N2410" s="8"/>
    </row>
    <row r="2411" spans="1:14" ht="12.75" hidden="1">
      <c r="A2411" s="1" t="str">
        <f t="shared" si="0"/>
        <v>KošicePoslanec4</v>
      </c>
      <c r="B2411" s="1" t="s">
        <v>1485</v>
      </c>
      <c r="C2411" s="1" t="s">
        <v>4376</v>
      </c>
      <c r="D2411" s="1" t="s">
        <v>26</v>
      </c>
      <c r="E2411" s="1">
        <v>2</v>
      </c>
      <c r="F2411" s="1">
        <v>3</v>
      </c>
      <c r="G2411" s="1">
        <v>4</v>
      </c>
      <c r="H2411" s="1" t="s">
        <v>4314</v>
      </c>
      <c r="I2411" s="1" t="s">
        <v>28</v>
      </c>
      <c r="K2411" s="1">
        <v>45</v>
      </c>
      <c r="L2411" s="5" t="str">
        <f t="shared" si="1"/>
        <v>Mgr. Tomáš Pollák (45 r.)</v>
      </c>
      <c r="M2411" t="str">
        <f t="shared" si="2"/>
        <v>Pollák</v>
      </c>
      <c r="N2411" s="8"/>
    </row>
    <row r="2412" spans="1:14" ht="12.75" hidden="1">
      <c r="A2412" s="1" t="str">
        <f t="shared" si="0"/>
        <v>KošicePoslanec5</v>
      </c>
      <c r="B2412" s="1" t="s">
        <v>1485</v>
      </c>
      <c r="C2412" s="1" t="s">
        <v>4376</v>
      </c>
      <c r="D2412" s="1" t="s">
        <v>26</v>
      </c>
      <c r="E2412" s="1">
        <v>2</v>
      </c>
      <c r="F2412" s="1">
        <v>3</v>
      </c>
      <c r="G2412" s="1">
        <v>5</v>
      </c>
      <c r="H2412" s="1" t="s">
        <v>4317</v>
      </c>
      <c r="I2412" s="1" t="s">
        <v>23</v>
      </c>
      <c r="K2412" s="1">
        <v>46</v>
      </c>
      <c r="L2412" s="5" t="str">
        <f t="shared" si="1"/>
        <v>MUDr. Ján Sekáč (46 r.)</v>
      </c>
      <c r="M2412" t="str">
        <f t="shared" si="2"/>
        <v>Sekáč</v>
      </c>
      <c r="N2412" s="8"/>
    </row>
    <row r="2413" spans="1:14" ht="12.75" hidden="1">
      <c r="A2413" s="1" t="str">
        <f t="shared" si="0"/>
        <v>KošicePoslanec6</v>
      </c>
      <c r="B2413" s="1" t="s">
        <v>1485</v>
      </c>
      <c r="C2413" s="1" t="s">
        <v>4376</v>
      </c>
      <c r="D2413" s="1" t="s">
        <v>26</v>
      </c>
      <c r="E2413" s="1">
        <v>2</v>
      </c>
      <c r="F2413" s="1">
        <v>3</v>
      </c>
      <c r="G2413" s="1">
        <v>6</v>
      </c>
      <c r="H2413" s="1" t="s">
        <v>4381</v>
      </c>
      <c r="I2413" s="1" t="s">
        <v>21</v>
      </c>
      <c r="K2413" s="1">
        <v>39</v>
      </c>
      <c r="L2413" s="5" t="str">
        <f t="shared" si="1"/>
        <v>Ing. Marián Sidor (39 r.)</v>
      </c>
      <c r="M2413" t="str">
        <f t="shared" si="2"/>
        <v>Sidor</v>
      </c>
      <c r="N2413" s="8"/>
    </row>
    <row r="2414" spans="1:14" ht="12.75" hidden="1">
      <c r="A2414" s="1" t="str">
        <f t="shared" si="0"/>
        <v>KošicePoslanec1</v>
      </c>
      <c r="B2414" s="1" t="s">
        <v>1485</v>
      </c>
      <c r="C2414" s="1" t="s">
        <v>4376</v>
      </c>
      <c r="D2414" s="1" t="s">
        <v>26</v>
      </c>
      <c r="E2414" s="1">
        <v>3</v>
      </c>
      <c r="F2414" s="1">
        <v>3</v>
      </c>
      <c r="G2414" s="1">
        <v>1</v>
      </c>
      <c r="H2414" s="1" t="s">
        <v>4300</v>
      </c>
      <c r="I2414" s="1" t="s">
        <v>21</v>
      </c>
      <c r="K2414" s="1">
        <v>33</v>
      </c>
      <c r="L2414" s="5" t="str">
        <f t="shared" si="1"/>
        <v>Ing. Marek Antoš (33 r.)</v>
      </c>
      <c r="M2414" t="str">
        <f t="shared" si="2"/>
        <v>Antoš</v>
      </c>
      <c r="N2414" s="8"/>
    </row>
    <row r="2415" spans="1:14" ht="12.75" hidden="1">
      <c r="A2415" s="1" t="str">
        <f t="shared" si="0"/>
        <v>KošicePoslanec2</v>
      </c>
      <c r="B2415" s="1" t="s">
        <v>1485</v>
      </c>
      <c r="C2415" s="1" t="s">
        <v>4376</v>
      </c>
      <c r="D2415" s="1" t="s">
        <v>26</v>
      </c>
      <c r="E2415" s="1">
        <v>3</v>
      </c>
      <c r="F2415" s="1">
        <v>3</v>
      </c>
      <c r="G2415" s="1">
        <v>2</v>
      </c>
      <c r="H2415" s="1" t="s">
        <v>4301</v>
      </c>
      <c r="I2415" s="1" t="s">
        <v>28</v>
      </c>
      <c r="K2415" s="1">
        <v>32</v>
      </c>
      <c r="L2415" s="5" t="str">
        <f t="shared" si="1"/>
        <v>Mgr. Dominik Babušík (32 r.)</v>
      </c>
      <c r="M2415" t="str">
        <f t="shared" si="2"/>
        <v>Babušík</v>
      </c>
      <c r="N2415" s="8"/>
    </row>
    <row r="2416" spans="1:14" ht="12.75" hidden="1">
      <c r="A2416" s="1" t="str">
        <f t="shared" si="0"/>
        <v>KošicePoslanec3</v>
      </c>
      <c r="B2416" s="1" t="s">
        <v>1485</v>
      </c>
      <c r="C2416" s="1" t="s">
        <v>4376</v>
      </c>
      <c r="D2416" s="1" t="s">
        <v>26</v>
      </c>
      <c r="E2416" s="1">
        <v>3</v>
      </c>
      <c r="F2416" s="1">
        <v>3</v>
      </c>
      <c r="G2416" s="1">
        <v>3</v>
      </c>
      <c r="H2416" s="1" t="s">
        <v>4382</v>
      </c>
      <c r="I2416" s="1"/>
      <c r="K2416" s="1">
        <v>70</v>
      </c>
      <c r="L2416" s="5" t="str">
        <f t="shared" si="1"/>
        <v>František Balun (70 r.)</v>
      </c>
      <c r="M2416" t="str">
        <f t="shared" si="2"/>
        <v>Balun</v>
      </c>
      <c r="N2416" s="8"/>
    </row>
    <row r="2417" spans="1:14" ht="12.75" hidden="1">
      <c r="A2417" s="1" t="str">
        <f t="shared" si="0"/>
        <v>KošicePoslanec4</v>
      </c>
      <c r="B2417" s="1" t="s">
        <v>1485</v>
      </c>
      <c r="C2417" s="1" t="s">
        <v>4376</v>
      </c>
      <c r="D2417" s="1" t="s">
        <v>26</v>
      </c>
      <c r="E2417" s="1">
        <v>3</v>
      </c>
      <c r="F2417" s="1">
        <v>3</v>
      </c>
      <c r="G2417" s="1">
        <v>4</v>
      </c>
      <c r="H2417" s="1" t="s">
        <v>4383</v>
      </c>
      <c r="I2417" s="1"/>
      <c r="K2417" s="1">
        <v>29</v>
      </c>
      <c r="L2417" s="5" t="str">
        <f t="shared" si="1"/>
        <v>Erik Bánk (29 r.)</v>
      </c>
      <c r="M2417" t="str">
        <f t="shared" si="2"/>
        <v>Bánk</v>
      </c>
      <c r="N2417" s="8"/>
    </row>
    <row r="2418" spans="1:14" ht="12.75" hidden="1">
      <c r="A2418" s="1" t="str">
        <f t="shared" si="0"/>
        <v>KošicePoslanec5</v>
      </c>
      <c r="B2418" s="1" t="s">
        <v>1485</v>
      </c>
      <c r="C2418" s="1" t="s">
        <v>4376</v>
      </c>
      <c r="D2418" s="1" t="s">
        <v>26</v>
      </c>
      <c r="E2418" s="1">
        <v>3</v>
      </c>
      <c r="F2418" s="1">
        <v>3</v>
      </c>
      <c r="G2418" s="1">
        <v>5</v>
      </c>
      <c r="H2418" s="1" t="s">
        <v>4384</v>
      </c>
      <c r="I2418" s="1" t="s">
        <v>185</v>
      </c>
      <c r="K2418" s="1">
        <v>40</v>
      </c>
      <c r="L2418" s="5" t="str">
        <f t="shared" si="1"/>
        <v>RNDr. Miriam Melišová – Čugová (40 r.)</v>
      </c>
      <c r="M2418" t="str">
        <f t="shared" si="2"/>
        <v>Melišová – Čugová</v>
      </c>
      <c r="N2418" s="8"/>
    </row>
    <row r="2419" spans="1:14" ht="12.75" hidden="1">
      <c r="A2419" s="1" t="str">
        <f t="shared" si="0"/>
        <v>KošicePoslanec6</v>
      </c>
      <c r="B2419" s="1" t="s">
        <v>1485</v>
      </c>
      <c r="C2419" s="1" t="s">
        <v>4376</v>
      </c>
      <c r="D2419" s="1" t="s">
        <v>26</v>
      </c>
      <c r="E2419" s="1">
        <v>3</v>
      </c>
      <c r="F2419" s="1">
        <v>3</v>
      </c>
      <c r="G2419" s="1">
        <v>6</v>
      </c>
      <c r="H2419" s="1" t="s">
        <v>4315</v>
      </c>
      <c r="I2419" s="1" t="s">
        <v>28</v>
      </c>
      <c r="K2419" s="1">
        <v>48</v>
      </c>
      <c r="L2419" s="5" t="str">
        <f t="shared" si="1"/>
        <v>Mgr. Jana Rubická (48 r.)</v>
      </c>
      <c r="M2419" t="str">
        <f t="shared" si="2"/>
        <v>Rubická</v>
      </c>
      <c r="N2419" s="8"/>
    </row>
    <row r="2420" spans="1:14" ht="12.75" hidden="1">
      <c r="A2420" s="1" t="str">
        <f t="shared" si="0"/>
        <v>KošicePoslanec7</v>
      </c>
      <c r="B2420" s="1" t="s">
        <v>1485</v>
      </c>
      <c r="C2420" s="1" t="s">
        <v>4376</v>
      </c>
      <c r="D2420" s="1" t="s">
        <v>26</v>
      </c>
      <c r="E2420" s="1">
        <v>3</v>
      </c>
      <c r="F2420" s="1">
        <v>3</v>
      </c>
      <c r="G2420" s="1">
        <v>7</v>
      </c>
      <c r="H2420" s="1" t="s">
        <v>4318</v>
      </c>
      <c r="I2420" s="1"/>
      <c r="K2420" s="1">
        <v>39</v>
      </c>
      <c r="L2420" s="5" t="str">
        <f t="shared" si="1"/>
        <v>Peter Šoltys (39 r.)</v>
      </c>
      <c r="M2420" t="str">
        <f t="shared" si="2"/>
        <v>Šoltys</v>
      </c>
      <c r="N2420" s="8"/>
    </row>
    <row r="2421" spans="1:14" ht="12.75" hidden="1">
      <c r="A2421" s="1" t="str">
        <f t="shared" si="0"/>
        <v>KošicePoslanec8</v>
      </c>
      <c r="B2421" s="1" t="s">
        <v>1485</v>
      </c>
      <c r="C2421" s="1" t="s">
        <v>4376</v>
      </c>
      <c r="D2421" s="1" t="s">
        <v>26</v>
      </c>
      <c r="E2421" s="1">
        <v>3</v>
      </c>
      <c r="F2421" s="1">
        <v>3</v>
      </c>
      <c r="G2421" s="1">
        <v>8</v>
      </c>
      <c r="H2421" s="1" t="s">
        <v>4324</v>
      </c>
      <c r="I2421" s="1"/>
      <c r="K2421" s="1">
        <v>39</v>
      </c>
      <c r="L2421" s="5" t="str">
        <f t="shared" si="1"/>
        <v>Daniel Veles (39 r.)</v>
      </c>
      <c r="M2421" t="str">
        <f t="shared" si="2"/>
        <v>Veles</v>
      </c>
      <c r="N2421" s="8"/>
    </row>
    <row r="2422" spans="1:14" ht="12.75" hidden="1">
      <c r="A2422" s="1" t="str">
        <f t="shared" si="0"/>
        <v>KošicePoslanec1</v>
      </c>
      <c r="B2422" s="1" t="s">
        <v>1485</v>
      </c>
      <c r="C2422" s="1" t="s">
        <v>4376</v>
      </c>
      <c r="D2422" s="1" t="s">
        <v>26</v>
      </c>
      <c r="E2422" s="1">
        <v>4</v>
      </c>
      <c r="F2422" s="1">
        <v>2</v>
      </c>
      <c r="G2422" s="1">
        <v>1</v>
      </c>
      <c r="H2422" s="1" t="s">
        <v>4303</v>
      </c>
      <c r="I2422" s="1" t="s">
        <v>21</v>
      </c>
      <c r="K2422" s="1">
        <v>67</v>
      </c>
      <c r="L2422" s="5" t="str">
        <f t="shared" si="1"/>
        <v>Ing. Jozef Čurlej (67 r.)</v>
      </c>
      <c r="M2422" t="str">
        <f t="shared" si="2"/>
        <v>Čurlej</v>
      </c>
      <c r="N2422" s="8"/>
    </row>
    <row r="2423" spans="1:14" ht="12.75" hidden="1">
      <c r="A2423" s="1" t="str">
        <f t="shared" si="0"/>
        <v>KošicePoslanec2</v>
      </c>
      <c r="B2423" s="1" t="s">
        <v>1485</v>
      </c>
      <c r="C2423" s="1" t="s">
        <v>4376</v>
      </c>
      <c r="D2423" s="1" t="s">
        <v>26</v>
      </c>
      <c r="E2423" s="1">
        <v>4</v>
      </c>
      <c r="F2423" s="1">
        <v>2</v>
      </c>
      <c r="G2423" s="1">
        <v>2</v>
      </c>
      <c r="H2423" s="1" t="s">
        <v>4385</v>
      </c>
      <c r="I2423" s="1"/>
      <c r="K2423" s="1">
        <v>65</v>
      </c>
      <c r="L2423" s="5" t="str">
        <f t="shared" si="1"/>
        <v>Emil Královič (65 r.)</v>
      </c>
      <c r="M2423" t="str">
        <f t="shared" si="2"/>
        <v>Královič</v>
      </c>
      <c r="N2423" s="8"/>
    </row>
    <row r="2424" spans="1:14" ht="12.75" hidden="1">
      <c r="A2424" s="1" t="str">
        <f t="shared" si="0"/>
        <v>KošicePoslanec3</v>
      </c>
      <c r="B2424" s="1" t="s">
        <v>1485</v>
      </c>
      <c r="C2424" s="1" t="s">
        <v>4376</v>
      </c>
      <c r="D2424" s="1" t="s">
        <v>26</v>
      </c>
      <c r="E2424" s="1">
        <v>4</v>
      </c>
      <c r="F2424" s="1">
        <v>2</v>
      </c>
      <c r="G2424" s="1">
        <v>3</v>
      </c>
      <c r="H2424" s="1" t="s">
        <v>4309</v>
      </c>
      <c r="I2424" s="1" t="s">
        <v>21</v>
      </c>
      <c r="K2424" s="1">
        <v>41</v>
      </c>
      <c r="L2424" s="5" t="str">
        <f t="shared" si="1"/>
        <v>Ing. Roman Križalkovič (41 r.)</v>
      </c>
      <c r="M2424" t="str">
        <f t="shared" si="2"/>
        <v>Križalkovič</v>
      </c>
      <c r="N2424" s="8"/>
    </row>
    <row r="2425" spans="1:14" ht="12.75" hidden="1">
      <c r="A2425" s="1" t="str">
        <f t="shared" si="0"/>
        <v>KošicePoslanec4</v>
      </c>
      <c r="B2425" s="1" t="s">
        <v>1485</v>
      </c>
      <c r="C2425" s="1" t="s">
        <v>4376</v>
      </c>
      <c r="D2425" s="1" t="s">
        <v>26</v>
      </c>
      <c r="E2425" s="1">
        <v>4</v>
      </c>
      <c r="F2425" s="1">
        <v>2</v>
      </c>
      <c r="G2425" s="1">
        <v>4</v>
      </c>
      <c r="H2425" s="1" t="s">
        <v>4386</v>
      </c>
      <c r="I2425" s="1" t="s">
        <v>23</v>
      </c>
      <c r="K2425" s="1">
        <v>39</v>
      </c>
      <c r="L2425" s="5" t="str">
        <f t="shared" si="1"/>
        <v>MUDr. Peter Polačko (39 r.)</v>
      </c>
      <c r="M2425" t="str">
        <f t="shared" si="2"/>
        <v>Polačko</v>
      </c>
      <c r="N2425" s="8"/>
    </row>
    <row r="2426" spans="1:14" ht="12.75" hidden="1">
      <c r="A2426" s="1" t="str">
        <f t="shared" si="0"/>
        <v>KošicePoslanec5</v>
      </c>
      <c r="B2426" s="1" t="s">
        <v>1485</v>
      </c>
      <c r="C2426" s="1" t="s">
        <v>4376</v>
      </c>
      <c r="D2426" s="1" t="s">
        <v>26</v>
      </c>
      <c r="E2426" s="1">
        <v>4</v>
      </c>
      <c r="F2426" s="1">
        <v>2</v>
      </c>
      <c r="G2426" s="1">
        <v>5</v>
      </c>
      <c r="H2426" s="1" t="s">
        <v>4387</v>
      </c>
      <c r="I2426" s="1" t="s">
        <v>21</v>
      </c>
      <c r="K2426" s="1">
        <v>67</v>
      </c>
      <c r="L2426" s="5" t="str">
        <f t="shared" si="1"/>
        <v>Ing. Martin Sopko (67 r.)</v>
      </c>
      <c r="M2426" t="str">
        <f t="shared" si="2"/>
        <v>Sopko</v>
      </c>
      <c r="N2426" s="8"/>
    </row>
    <row r="2427" spans="1:14" ht="12.75" hidden="1">
      <c r="A2427" s="1" t="str">
        <f t="shared" si="0"/>
        <v>KošicePoslanec6</v>
      </c>
      <c r="B2427" s="1" t="s">
        <v>1485</v>
      </c>
      <c r="C2427" s="1" t="s">
        <v>4376</v>
      </c>
      <c r="D2427" s="1" t="s">
        <v>26</v>
      </c>
      <c r="E2427" s="1">
        <v>4</v>
      </c>
      <c r="F2427" s="1">
        <v>2</v>
      </c>
      <c r="G2427" s="1">
        <v>6</v>
      </c>
      <c r="H2427" s="1" t="s">
        <v>4320</v>
      </c>
      <c r="I2427" s="1" t="s">
        <v>21</v>
      </c>
      <c r="J2427" s="1" t="s">
        <v>4321</v>
      </c>
      <c r="K2427" s="1">
        <v>44</v>
      </c>
      <c r="L2427" s="5" t="str">
        <f t="shared" si="1"/>
        <v>Ing. Vladislav Stanko MBA LL.M. (44 r.)</v>
      </c>
      <c r="M2427" t="str">
        <f t="shared" si="2"/>
        <v>Stanko</v>
      </c>
      <c r="N2427" s="8"/>
    </row>
    <row r="2428" spans="1:14" ht="12.75" hidden="1">
      <c r="A2428" s="1" t="str">
        <f t="shared" si="0"/>
        <v>KošicePoslanec7</v>
      </c>
      <c r="B2428" s="1" t="s">
        <v>1485</v>
      </c>
      <c r="C2428" s="1" t="s">
        <v>4376</v>
      </c>
      <c r="D2428" s="1" t="s">
        <v>26</v>
      </c>
      <c r="E2428" s="1">
        <v>4</v>
      </c>
      <c r="F2428" s="1">
        <v>2</v>
      </c>
      <c r="G2428" s="1">
        <v>7</v>
      </c>
      <c r="H2428" s="1" t="s">
        <v>4323</v>
      </c>
      <c r="I2428" s="1" t="s">
        <v>28</v>
      </c>
      <c r="K2428" s="1">
        <v>40</v>
      </c>
      <c r="L2428" s="5" t="str">
        <f t="shared" si="1"/>
        <v>Mgr. Iveta Varadzinová (40 r.)</v>
      </c>
      <c r="M2428" t="str">
        <f t="shared" si="2"/>
        <v>Varadzinová</v>
      </c>
      <c r="N2428" s="8"/>
    </row>
    <row r="2429" spans="1:14" ht="12.75" hidden="1">
      <c r="A2429" s="1" t="str">
        <f t="shared" si="0"/>
        <v>KošicePoslanec8</v>
      </c>
      <c r="B2429" s="1" t="s">
        <v>1485</v>
      </c>
      <c r="C2429" s="1" t="s">
        <v>4376</v>
      </c>
      <c r="D2429" s="1" t="s">
        <v>26</v>
      </c>
      <c r="E2429" s="1">
        <v>4</v>
      </c>
      <c r="F2429" s="1">
        <v>2</v>
      </c>
      <c r="G2429" s="1">
        <v>8</v>
      </c>
      <c r="H2429" s="1" t="s">
        <v>4388</v>
      </c>
      <c r="I2429" s="1"/>
      <c r="K2429" s="1">
        <v>47</v>
      </c>
      <c r="L2429" s="5" t="str">
        <f t="shared" si="1"/>
        <v>Jannette Vargová (47 r.)</v>
      </c>
      <c r="M2429" t="str">
        <f t="shared" si="2"/>
        <v>Vargová</v>
      </c>
      <c r="N2429" s="8"/>
    </row>
    <row r="2430" spans="1:14" ht="12.75" hidden="1">
      <c r="A2430" s="1" t="str">
        <f t="shared" si="0"/>
        <v>KošicePoslanec1</v>
      </c>
      <c r="B2430" s="1" t="s">
        <v>1485</v>
      </c>
      <c r="C2430" s="1" t="s">
        <v>4376</v>
      </c>
      <c r="D2430" s="1" t="s">
        <v>26</v>
      </c>
      <c r="E2430" s="1">
        <v>5</v>
      </c>
      <c r="F2430" s="1">
        <v>3</v>
      </c>
      <c r="G2430" s="1">
        <v>1</v>
      </c>
      <c r="H2430" s="1" t="s">
        <v>4389</v>
      </c>
      <c r="I2430" s="1" t="s">
        <v>21</v>
      </c>
      <c r="K2430" s="1">
        <v>65</v>
      </c>
      <c r="L2430" s="5" t="str">
        <f t="shared" si="1"/>
        <v>Ing. Ján Bendžala (65 r.)</v>
      </c>
      <c r="M2430" t="str">
        <f t="shared" si="2"/>
        <v>Bendžala</v>
      </c>
      <c r="N2430" s="8"/>
    </row>
    <row r="2431" spans="1:14" ht="12.75" hidden="1">
      <c r="A2431" s="1" t="str">
        <f t="shared" si="0"/>
        <v>KošicePoslanec2</v>
      </c>
      <c r="B2431" s="1" t="s">
        <v>1485</v>
      </c>
      <c r="C2431" s="1" t="s">
        <v>4376</v>
      </c>
      <c r="D2431" s="1" t="s">
        <v>26</v>
      </c>
      <c r="E2431" s="1">
        <v>5</v>
      </c>
      <c r="F2431" s="1">
        <v>3</v>
      </c>
      <c r="G2431" s="1">
        <v>2</v>
      </c>
      <c r="H2431" s="1" t="s">
        <v>4306</v>
      </c>
      <c r="I2431" s="1"/>
      <c r="K2431" s="1">
        <v>58</v>
      </c>
      <c r="L2431" s="5" t="str">
        <f t="shared" si="1"/>
        <v>Jaroslav Dvorský (58 r.)</v>
      </c>
      <c r="M2431" t="str">
        <f t="shared" si="2"/>
        <v>Dvorský</v>
      </c>
      <c r="N2431" s="8"/>
    </row>
    <row r="2432" spans="1:14" ht="12.75" hidden="1">
      <c r="A2432" s="1" t="str">
        <f t="shared" si="0"/>
        <v>KošicePoslanec3</v>
      </c>
      <c r="B2432" s="1" t="s">
        <v>1485</v>
      </c>
      <c r="C2432" s="1" t="s">
        <v>4376</v>
      </c>
      <c r="D2432" s="1" t="s">
        <v>26</v>
      </c>
      <c r="E2432" s="1">
        <v>5</v>
      </c>
      <c r="F2432" s="1">
        <v>3</v>
      </c>
      <c r="G2432" s="1">
        <v>3</v>
      </c>
      <c r="H2432" s="1" t="s">
        <v>4390</v>
      </c>
      <c r="I2432" s="1" t="s">
        <v>28</v>
      </c>
      <c r="K2432" s="1">
        <v>38</v>
      </c>
      <c r="L2432" s="5" t="str">
        <f t="shared" si="1"/>
        <v>Mgr. Ľubor Kalafus (38 r.)</v>
      </c>
      <c r="M2432" t="str">
        <f t="shared" si="2"/>
        <v>Kalafus</v>
      </c>
      <c r="N2432" s="8"/>
    </row>
    <row r="2433" spans="1:14" ht="12.75" hidden="1">
      <c r="A2433" s="1" t="str">
        <f t="shared" si="0"/>
        <v>KošicePoslanec4</v>
      </c>
      <c r="B2433" s="1" t="s">
        <v>1485</v>
      </c>
      <c r="C2433" s="1" t="s">
        <v>4376</v>
      </c>
      <c r="D2433" s="1" t="s">
        <v>26</v>
      </c>
      <c r="E2433" s="1">
        <v>5</v>
      </c>
      <c r="F2433" s="1">
        <v>3</v>
      </c>
      <c r="G2433" s="1">
        <v>4</v>
      </c>
      <c r="H2433" s="1" t="s">
        <v>4391</v>
      </c>
      <c r="I2433" s="1"/>
      <c r="K2433" s="1">
        <v>38</v>
      </c>
      <c r="L2433" s="5" t="str">
        <f t="shared" si="1"/>
        <v>Adrián Pakan (38 r.)</v>
      </c>
      <c r="M2433" t="str">
        <f t="shared" si="2"/>
        <v>Pakan</v>
      </c>
      <c r="N2433" s="8"/>
    </row>
    <row r="2434" spans="1:14" ht="12.75" hidden="1">
      <c r="A2434" s="1" t="str">
        <f t="shared" si="0"/>
        <v>KošicePoslanec5</v>
      </c>
      <c r="B2434" s="1" t="s">
        <v>1485</v>
      </c>
      <c r="C2434" s="1" t="s">
        <v>4376</v>
      </c>
      <c r="D2434" s="1" t="s">
        <v>26</v>
      </c>
      <c r="E2434" s="1">
        <v>5</v>
      </c>
      <c r="F2434" s="1">
        <v>3</v>
      </c>
      <c r="G2434" s="1">
        <v>5</v>
      </c>
      <c r="H2434" s="1" t="s">
        <v>4312</v>
      </c>
      <c r="I2434" s="1" t="s">
        <v>28</v>
      </c>
      <c r="K2434" s="1">
        <v>48</v>
      </c>
      <c r="L2434" s="5" t="str">
        <f t="shared" si="1"/>
        <v>Mgr. Jozef Plichta (48 r.)</v>
      </c>
      <c r="M2434" t="str">
        <f t="shared" si="2"/>
        <v>Plichta</v>
      </c>
      <c r="N2434" s="8"/>
    </row>
    <row r="2435" spans="1:14" ht="12.75" hidden="1">
      <c r="A2435" s="1" t="str">
        <f t="shared" si="0"/>
        <v>KošicePoslanec6</v>
      </c>
      <c r="B2435" s="1" t="s">
        <v>1485</v>
      </c>
      <c r="C2435" s="1" t="s">
        <v>4376</v>
      </c>
      <c r="D2435" s="1" t="s">
        <v>26</v>
      </c>
      <c r="E2435" s="1">
        <v>5</v>
      </c>
      <c r="F2435" s="1">
        <v>3</v>
      </c>
      <c r="G2435" s="1">
        <v>6</v>
      </c>
      <c r="H2435" s="1" t="s">
        <v>4313</v>
      </c>
      <c r="I2435" s="1" t="s">
        <v>39</v>
      </c>
      <c r="K2435" s="1">
        <v>25</v>
      </c>
      <c r="L2435" s="5" t="str">
        <f t="shared" si="1"/>
        <v>Bc. Bernadeta Plichtová (25 r.)</v>
      </c>
      <c r="M2435" t="str">
        <f t="shared" si="2"/>
        <v>Plichtová</v>
      </c>
      <c r="N2435" s="8"/>
    </row>
    <row r="2436" spans="1:14" ht="12.75" hidden="1">
      <c r="A2436" s="1" t="str">
        <f t="shared" si="0"/>
        <v>KošicePoslanec7</v>
      </c>
      <c r="B2436" s="1" t="s">
        <v>1485</v>
      </c>
      <c r="C2436" s="1" t="s">
        <v>4376</v>
      </c>
      <c r="D2436" s="1" t="s">
        <v>26</v>
      </c>
      <c r="E2436" s="1">
        <v>5</v>
      </c>
      <c r="F2436" s="1">
        <v>3</v>
      </c>
      <c r="G2436" s="1">
        <v>7</v>
      </c>
      <c r="H2436" s="1" t="s">
        <v>4392</v>
      </c>
      <c r="I2436" s="1" t="s">
        <v>21</v>
      </c>
      <c r="K2436" s="1">
        <v>65</v>
      </c>
      <c r="L2436" s="5" t="str">
        <f t="shared" si="1"/>
        <v>Ing. Vladimír Potemra (65 r.)</v>
      </c>
      <c r="M2436" t="str">
        <f t="shared" si="2"/>
        <v>Potemra</v>
      </c>
      <c r="N2436" s="8"/>
    </row>
    <row r="2437" spans="1:14" ht="12.75" hidden="1">
      <c r="A2437" s="1" t="str">
        <f t="shared" si="0"/>
        <v>KošicePoslanec8</v>
      </c>
      <c r="B2437" s="1" t="s">
        <v>1485</v>
      </c>
      <c r="C2437" s="1" t="s">
        <v>4376</v>
      </c>
      <c r="D2437" s="1" t="s">
        <v>26</v>
      </c>
      <c r="E2437" s="1">
        <v>5</v>
      </c>
      <c r="F2437" s="1">
        <v>3</v>
      </c>
      <c r="G2437" s="1">
        <v>8</v>
      </c>
      <c r="H2437" s="1" t="s">
        <v>4393</v>
      </c>
      <c r="I2437" s="1" t="s">
        <v>21</v>
      </c>
      <c r="K2437" s="1">
        <v>45</v>
      </c>
      <c r="L2437" s="5" t="str">
        <f t="shared" si="1"/>
        <v>Ing. Dušana Sobodová (45 r.)</v>
      </c>
      <c r="M2437" t="str">
        <f t="shared" si="2"/>
        <v>Sobodová</v>
      </c>
      <c r="N2437" s="8"/>
    </row>
    <row r="2438" spans="1:14" ht="12.75" hidden="1">
      <c r="A2438" s="1" t="str">
        <f t="shared" si="0"/>
        <v>KošicePoslanec9</v>
      </c>
      <c r="B2438" s="1" t="s">
        <v>1485</v>
      </c>
      <c r="C2438" s="1" t="s">
        <v>4376</v>
      </c>
      <c r="D2438" s="1" t="s">
        <v>26</v>
      </c>
      <c r="E2438" s="1">
        <v>5</v>
      </c>
      <c r="F2438" s="1">
        <v>3</v>
      </c>
      <c r="G2438" s="1">
        <v>9</v>
      </c>
      <c r="H2438" s="1" t="s">
        <v>4394</v>
      </c>
      <c r="I2438" s="1"/>
      <c r="K2438" s="1">
        <v>66</v>
      </c>
      <c r="L2438" s="5" t="str">
        <f t="shared" si="1"/>
        <v>Matilda Soltészová (66 r.)</v>
      </c>
      <c r="M2438" t="str">
        <f t="shared" si="2"/>
        <v>Soltészová</v>
      </c>
      <c r="N2438" s="8"/>
    </row>
    <row r="2439" spans="1:14" ht="12.75" hidden="1">
      <c r="A2439" s="1" t="str">
        <f t="shared" si="0"/>
        <v>KošiceStarosta1</v>
      </c>
      <c r="B2439" s="1" t="s">
        <v>1485</v>
      </c>
      <c r="C2439" s="1" t="s">
        <v>4395</v>
      </c>
      <c r="D2439" s="1" t="s">
        <v>988</v>
      </c>
      <c r="E2439" s="1">
        <v>0</v>
      </c>
      <c r="F2439" s="1">
        <v>1</v>
      </c>
      <c r="G2439" s="1">
        <v>1</v>
      </c>
      <c r="H2439" s="1" t="s">
        <v>4112</v>
      </c>
      <c r="I2439" s="1" t="s">
        <v>48</v>
      </c>
      <c r="K2439" s="1">
        <v>39</v>
      </c>
      <c r="L2439" s="5" t="str">
        <f t="shared" si="1"/>
        <v>JUDr. Tibor Bacsó (39 r.)</v>
      </c>
      <c r="M2439" t="str">
        <f t="shared" si="2"/>
        <v>Bacsó</v>
      </c>
      <c r="N2439" s="8"/>
    </row>
    <row r="2440" spans="1:14" ht="12.75" hidden="1">
      <c r="A2440" s="1" t="str">
        <f t="shared" si="0"/>
        <v>KošiceStarosta2</v>
      </c>
      <c r="B2440" s="1" t="s">
        <v>1485</v>
      </c>
      <c r="C2440" s="1" t="s">
        <v>4395</v>
      </c>
      <c r="D2440" s="1" t="s">
        <v>988</v>
      </c>
      <c r="E2440" s="1">
        <v>0</v>
      </c>
      <c r="F2440" s="1">
        <v>1</v>
      </c>
      <c r="G2440" s="1">
        <v>2</v>
      </c>
      <c r="H2440" s="1" t="s">
        <v>4119</v>
      </c>
      <c r="I2440" s="1"/>
      <c r="K2440" s="1">
        <v>45</v>
      </c>
      <c r="L2440" s="5" t="str">
        <f t="shared" si="1"/>
        <v>Monika Čekanová (45 r.)</v>
      </c>
      <c r="M2440" t="str">
        <f t="shared" si="2"/>
        <v>Čekanová</v>
      </c>
      <c r="N2440" s="8"/>
    </row>
    <row r="2441" spans="1:14" ht="12.75" hidden="1">
      <c r="A2441" s="1" t="str">
        <f t="shared" si="0"/>
        <v>KošiceStarosta3</v>
      </c>
      <c r="B2441" s="1" t="s">
        <v>1485</v>
      </c>
      <c r="C2441" s="1" t="s">
        <v>4395</v>
      </c>
      <c r="D2441" s="1" t="s">
        <v>988</v>
      </c>
      <c r="E2441" s="1">
        <v>0</v>
      </c>
      <c r="F2441" s="1">
        <v>1</v>
      </c>
      <c r="G2441" s="1">
        <v>3</v>
      </c>
      <c r="H2441" s="1" t="s">
        <v>4121</v>
      </c>
      <c r="I2441" s="1" t="s">
        <v>23</v>
      </c>
      <c r="K2441" s="1">
        <v>52</v>
      </c>
      <c r="L2441" s="5" t="str">
        <f t="shared" si="1"/>
        <v>MUDr. Ľubomír Demský (52 r.)</v>
      </c>
      <c r="M2441" t="str">
        <f t="shared" si="2"/>
        <v>Demský</v>
      </c>
      <c r="N2441" s="8"/>
    </row>
    <row r="2442" spans="1:14" ht="12.75" hidden="1">
      <c r="A2442" s="1" t="str">
        <f t="shared" si="0"/>
        <v>KošiceStarosta4</v>
      </c>
      <c r="B2442" s="1" t="s">
        <v>1485</v>
      </c>
      <c r="C2442" s="1" t="s">
        <v>4395</v>
      </c>
      <c r="D2442" s="1" t="s">
        <v>988</v>
      </c>
      <c r="E2442" s="1">
        <v>0</v>
      </c>
      <c r="F2442" s="1">
        <v>1</v>
      </c>
      <c r="G2442" s="1">
        <v>4</v>
      </c>
      <c r="H2442" s="1" t="s">
        <v>4130</v>
      </c>
      <c r="I2442" s="1" t="s">
        <v>48</v>
      </c>
      <c r="K2442" s="1">
        <v>64</v>
      </c>
      <c r="L2442" s="5" t="str">
        <f t="shared" si="1"/>
        <v>JUDr. Jaroslav Hlinka (64 r.)</v>
      </c>
      <c r="M2442" t="str">
        <f t="shared" si="2"/>
        <v>Hlinka</v>
      </c>
      <c r="N2442" s="8"/>
    </row>
    <row r="2443" spans="1:14" ht="12.75" hidden="1">
      <c r="A2443" s="1" t="str">
        <f t="shared" si="0"/>
        <v>KošiceStarosta5</v>
      </c>
      <c r="B2443" s="1" t="s">
        <v>1485</v>
      </c>
      <c r="C2443" s="1" t="s">
        <v>4395</v>
      </c>
      <c r="D2443" s="1" t="s">
        <v>988</v>
      </c>
      <c r="E2443" s="1">
        <v>0</v>
      </c>
      <c r="F2443" s="1">
        <v>1</v>
      </c>
      <c r="G2443" s="1">
        <v>5</v>
      </c>
      <c r="H2443" s="1" t="s">
        <v>4142</v>
      </c>
      <c r="I2443" s="1" t="s">
        <v>526</v>
      </c>
      <c r="J2443" s="1" t="s">
        <v>4143</v>
      </c>
      <c r="K2443" s="1">
        <v>44</v>
      </c>
      <c r="L2443" s="5" t="str">
        <f t="shared" si="1"/>
        <v>PhDr. Mgr. Viliam Knap PhD. MHA MPH (44 r.)</v>
      </c>
      <c r="M2443" t="str">
        <f t="shared" si="2"/>
        <v>Knap</v>
      </c>
      <c r="N2443" s="8"/>
    </row>
    <row r="2444" spans="1:14" ht="12.75" hidden="1">
      <c r="A2444" s="1" t="str">
        <f t="shared" si="0"/>
        <v>KošiceStarosta6</v>
      </c>
      <c r="B2444" s="1" t="s">
        <v>1485</v>
      </c>
      <c r="C2444" s="1" t="s">
        <v>4395</v>
      </c>
      <c r="D2444" s="1" t="s">
        <v>988</v>
      </c>
      <c r="E2444" s="1">
        <v>0</v>
      </c>
      <c r="F2444" s="1">
        <v>1</v>
      </c>
      <c r="G2444" s="1">
        <v>6</v>
      </c>
      <c r="H2444" s="1" t="s">
        <v>4396</v>
      </c>
      <c r="I2444" s="1"/>
      <c r="K2444" s="1">
        <v>32</v>
      </c>
      <c r="L2444" s="5" t="str">
        <f t="shared" si="1"/>
        <v>Lukáš Sisák (32 r.)</v>
      </c>
      <c r="M2444" t="str">
        <f t="shared" si="2"/>
        <v>Sisák</v>
      </c>
      <c r="N2444" s="8"/>
    </row>
    <row r="2445" spans="1:14" ht="12.75" hidden="1">
      <c r="A2445" s="1" t="str">
        <f t="shared" si="0"/>
        <v>KošicePoslanec1</v>
      </c>
      <c r="B2445" s="1" t="s">
        <v>1485</v>
      </c>
      <c r="C2445" s="1" t="s">
        <v>4395</v>
      </c>
      <c r="D2445" s="1" t="s">
        <v>26</v>
      </c>
      <c r="E2445" s="1">
        <v>1</v>
      </c>
      <c r="F2445" s="1">
        <v>5</v>
      </c>
      <c r="G2445" s="1">
        <v>1</v>
      </c>
      <c r="H2445" s="1" t="s">
        <v>4112</v>
      </c>
      <c r="I2445" s="1" t="s">
        <v>48</v>
      </c>
      <c r="K2445" s="1">
        <v>39</v>
      </c>
      <c r="L2445" s="5" t="str">
        <f t="shared" si="1"/>
        <v>JUDr. Tibor Bacsó (39 r.)</v>
      </c>
      <c r="M2445" t="str">
        <f t="shared" si="2"/>
        <v>Bacsó</v>
      </c>
      <c r="N2445" s="8"/>
    </row>
    <row r="2446" spans="1:14" ht="12.75" hidden="1">
      <c r="A2446" s="1" t="str">
        <f t="shared" si="0"/>
        <v>KošicePoslanec2</v>
      </c>
      <c r="B2446" s="1" t="s">
        <v>1485</v>
      </c>
      <c r="C2446" s="1" t="s">
        <v>4395</v>
      </c>
      <c r="D2446" s="1" t="s">
        <v>26</v>
      </c>
      <c r="E2446" s="1">
        <v>1</v>
      </c>
      <c r="F2446" s="1">
        <v>5</v>
      </c>
      <c r="G2446" s="1">
        <v>2</v>
      </c>
      <c r="H2446" s="1" t="s">
        <v>4113</v>
      </c>
      <c r="I2446" s="1" t="s">
        <v>21</v>
      </c>
      <c r="K2446" s="1">
        <v>48</v>
      </c>
      <c r="L2446" s="5" t="str">
        <f t="shared" si="1"/>
        <v>Ing. Erich Blanár (48 r.)</v>
      </c>
      <c r="M2446" t="str">
        <f t="shared" si="2"/>
        <v>Blanár</v>
      </c>
      <c r="N2446" s="8"/>
    </row>
    <row r="2447" spans="1:14" ht="12.75" hidden="1">
      <c r="A2447" s="1" t="str">
        <f t="shared" si="0"/>
        <v>KošicePoslanec3</v>
      </c>
      <c r="B2447" s="1" t="s">
        <v>1485</v>
      </c>
      <c r="C2447" s="1" t="s">
        <v>4395</v>
      </c>
      <c r="D2447" s="1" t="s">
        <v>26</v>
      </c>
      <c r="E2447" s="1">
        <v>1</v>
      </c>
      <c r="F2447" s="1">
        <v>5</v>
      </c>
      <c r="G2447" s="1">
        <v>3</v>
      </c>
      <c r="H2447" s="1" t="s">
        <v>4115</v>
      </c>
      <c r="I2447" s="1" t="s">
        <v>21</v>
      </c>
      <c r="K2447" s="1">
        <v>34</v>
      </c>
      <c r="L2447" s="5" t="str">
        <f t="shared" si="1"/>
        <v>Ing. Ladislav Breicha (34 r.)</v>
      </c>
      <c r="M2447" t="str">
        <f t="shared" si="2"/>
        <v>Breicha</v>
      </c>
      <c r="N2447" s="8"/>
    </row>
    <row r="2448" spans="1:14" ht="12.75" hidden="1">
      <c r="A2448" s="1" t="str">
        <f t="shared" si="0"/>
        <v>KošicePoslanec4</v>
      </c>
      <c r="B2448" s="1" t="s">
        <v>1485</v>
      </c>
      <c r="C2448" s="1" t="s">
        <v>4395</v>
      </c>
      <c r="D2448" s="1" t="s">
        <v>26</v>
      </c>
      <c r="E2448" s="1">
        <v>1</v>
      </c>
      <c r="F2448" s="1">
        <v>5</v>
      </c>
      <c r="G2448" s="1">
        <v>4</v>
      </c>
      <c r="H2448" s="1" t="s">
        <v>4116</v>
      </c>
      <c r="I2448" s="1"/>
      <c r="K2448" s="1">
        <v>76</v>
      </c>
      <c r="L2448" s="5" t="str">
        <f t="shared" si="1"/>
        <v>Ernest Buday (76 r.)</v>
      </c>
      <c r="M2448" t="str">
        <f t="shared" si="2"/>
        <v>Buday</v>
      </c>
      <c r="N2448" s="8"/>
    </row>
    <row r="2449" spans="1:14" ht="12.75" hidden="1">
      <c r="A2449" s="1" t="str">
        <f t="shared" si="0"/>
        <v>KošicePoslanec5</v>
      </c>
      <c r="B2449" s="1" t="s">
        <v>1485</v>
      </c>
      <c r="C2449" s="1" t="s">
        <v>4395</v>
      </c>
      <c r="D2449" s="1" t="s">
        <v>26</v>
      </c>
      <c r="E2449" s="1">
        <v>1</v>
      </c>
      <c r="F2449" s="1">
        <v>5</v>
      </c>
      <c r="G2449" s="1">
        <v>5</v>
      </c>
      <c r="H2449" s="1" t="s">
        <v>4118</v>
      </c>
      <c r="I2449" s="1"/>
      <c r="K2449" s="1">
        <v>58</v>
      </c>
      <c r="L2449" s="5" t="str">
        <f t="shared" si="1"/>
        <v>Anton Čekan (58 r.)</v>
      </c>
      <c r="M2449" t="str">
        <f t="shared" si="2"/>
        <v>Čekan</v>
      </c>
      <c r="N2449" s="8"/>
    </row>
    <row r="2450" spans="1:14" ht="12.75" hidden="1">
      <c r="A2450" s="1" t="str">
        <f t="shared" si="0"/>
        <v>KošicePoslanec6</v>
      </c>
      <c r="B2450" s="1" t="s">
        <v>1485</v>
      </c>
      <c r="C2450" s="1" t="s">
        <v>4395</v>
      </c>
      <c r="D2450" s="1" t="s">
        <v>26</v>
      </c>
      <c r="E2450" s="1">
        <v>1</v>
      </c>
      <c r="F2450" s="1">
        <v>5</v>
      </c>
      <c r="G2450" s="1">
        <v>6</v>
      </c>
      <c r="H2450" s="1" t="s">
        <v>4397</v>
      </c>
      <c r="I2450" s="1" t="s">
        <v>21</v>
      </c>
      <c r="K2450" s="1">
        <v>43</v>
      </c>
      <c r="L2450" s="5" t="str">
        <f t="shared" si="1"/>
        <v>Ing. Ľuboslav Čobík - Ferčík (43 r.)</v>
      </c>
      <c r="M2450" t="str">
        <f t="shared" si="2"/>
        <v>Čobík - Ferčík</v>
      </c>
      <c r="N2450" s="8"/>
    </row>
    <row r="2451" spans="1:14" ht="12.75" hidden="1">
      <c r="A2451" s="1" t="str">
        <f t="shared" si="0"/>
        <v>KošicePoslanec7</v>
      </c>
      <c r="B2451" s="1" t="s">
        <v>1485</v>
      </c>
      <c r="C2451" s="1" t="s">
        <v>4395</v>
      </c>
      <c r="D2451" s="1" t="s">
        <v>26</v>
      </c>
      <c r="E2451" s="1">
        <v>1</v>
      </c>
      <c r="F2451" s="1">
        <v>5</v>
      </c>
      <c r="G2451" s="1">
        <v>7</v>
      </c>
      <c r="H2451" s="1" t="s">
        <v>4125</v>
      </c>
      <c r="I2451" s="1"/>
      <c r="K2451" s="1">
        <v>65</v>
      </c>
      <c r="L2451" s="5" t="str">
        <f t="shared" si="1"/>
        <v>Štefan Glaubic (65 r.)</v>
      </c>
      <c r="M2451" t="str">
        <f t="shared" si="2"/>
        <v>Glaubic</v>
      </c>
      <c r="N2451" s="8"/>
    </row>
    <row r="2452" spans="1:14" ht="12.75" hidden="1">
      <c r="A2452" s="1" t="str">
        <f t="shared" si="0"/>
        <v>KošicePoslanec8</v>
      </c>
      <c r="B2452" s="1" t="s">
        <v>1485</v>
      </c>
      <c r="C2452" s="1" t="s">
        <v>4395</v>
      </c>
      <c r="D2452" s="1" t="s">
        <v>26</v>
      </c>
      <c r="E2452" s="1">
        <v>1</v>
      </c>
      <c r="F2452" s="1">
        <v>5</v>
      </c>
      <c r="G2452" s="1">
        <v>8</v>
      </c>
      <c r="H2452" s="1" t="s">
        <v>4146</v>
      </c>
      <c r="I2452" s="1" t="s">
        <v>21</v>
      </c>
      <c r="K2452" s="1">
        <v>40</v>
      </c>
      <c r="L2452" s="5" t="str">
        <f t="shared" si="1"/>
        <v>Ing. Viktória Kozelová (40 r.)</v>
      </c>
      <c r="M2452" t="str">
        <f t="shared" si="2"/>
        <v>Kozelová</v>
      </c>
      <c r="N2452" s="8"/>
    </row>
    <row r="2453" spans="1:14" ht="12.75" hidden="1">
      <c r="A2453" s="1" t="str">
        <f t="shared" si="0"/>
        <v>KošicePoslanec9</v>
      </c>
      <c r="B2453" s="1" t="s">
        <v>1485</v>
      </c>
      <c r="C2453" s="1" t="s">
        <v>4395</v>
      </c>
      <c r="D2453" s="1" t="s">
        <v>26</v>
      </c>
      <c r="E2453" s="1">
        <v>1</v>
      </c>
      <c r="F2453" s="1">
        <v>5</v>
      </c>
      <c r="G2453" s="1">
        <v>9</v>
      </c>
      <c r="H2453" s="1" t="s">
        <v>4398</v>
      </c>
      <c r="I2453" s="1"/>
      <c r="K2453" s="1">
        <v>71</v>
      </c>
      <c r="L2453" s="5" t="str">
        <f t="shared" si="1"/>
        <v>František Králka (71 r.)</v>
      </c>
      <c r="M2453" t="str">
        <f t="shared" si="2"/>
        <v>Králka</v>
      </c>
      <c r="N2453" s="8"/>
    </row>
    <row r="2454" spans="1:14" ht="12.75" hidden="1">
      <c r="A2454" s="1" t="str">
        <f t="shared" si="0"/>
        <v>KošicePoslanec10</v>
      </c>
      <c r="B2454" s="1" t="s">
        <v>1485</v>
      </c>
      <c r="C2454" s="1" t="s">
        <v>4395</v>
      </c>
      <c r="D2454" s="1" t="s">
        <v>26</v>
      </c>
      <c r="E2454" s="1">
        <v>1</v>
      </c>
      <c r="F2454" s="1">
        <v>5</v>
      </c>
      <c r="G2454" s="1">
        <v>10</v>
      </c>
      <c r="H2454" s="1" t="s">
        <v>4399</v>
      </c>
      <c r="I2454" s="1" t="s">
        <v>21</v>
      </c>
      <c r="K2454" s="1">
        <v>38</v>
      </c>
      <c r="L2454" s="5" t="str">
        <f t="shared" si="1"/>
        <v>Ing. Rastislav Majemíček (38 r.)</v>
      </c>
      <c r="M2454" t="str">
        <f t="shared" si="2"/>
        <v>Majemíček</v>
      </c>
      <c r="N2454" s="8"/>
    </row>
    <row r="2455" spans="1:14" ht="12.75" hidden="1">
      <c r="A2455" s="1" t="str">
        <f t="shared" si="0"/>
        <v>KošicePoslanec11</v>
      </c>
      <c r="B2455" s="1" t="s">
        <v>1485</v>
      </c>
      <c r="C2455" s="1" t="s">
        <v>4395</v>
      </c>
      <c r="D2455" s="1" t="s">
        <v>26</v>
      </c>
      <c r="E2455" s="1">
        <v>1</v>
      </c>
      <c r="F2455" s="1">
        <v>5</v>
      </c>
      <c r="G2455" s="1">
        <v>11</v>
      </c>
      <c r="H2455" s="1" t="s">
        <v>4152</v>
      </c>
      <c r="I2455" s="1"/>
      <c r="K2455" s="1">
        <v>65</v>
      </c>
      <c r="L2455" s="5" t="str">
        <f t="shared" si="1"/>
        <v>Tibor Matoušek (65 r.)</v>
      </c>
      <c r="M2455" t="str">
        <f t="shared" si="2"/>
        <v>Matoušek</v>
      </c>
      <c r="N2455" s="8"/>
    </row>
    <row r="2456" spans="1:14" ht="12.75" hidden="1">
      <c r="A2456" s="1" t="str">
        <f t="shared" si="0"/>
        <v>KošicePoslanec12</v>
      </c>
      <c r="B2456" s="1" t="s">
        <v>1485</v>
      </c>
      <c r="C2456" s="1" t="s">
        <v>4395</v>
      </c>
      <c r="D2456" s="1" t="s">
        <v>26</v>
      </c>
      <c r="E2456" s="1">
        <v>1</v>
      </c>
      <c r="F2456" s="1">
        <v>5</v>
      </c>
      <c r="G2456" s="1">
        <v>12</v>
      </c>
      <c r="H2456" s="1" t="s">
        <v>4400</v>
      </c>
      <c r="I2456" s="1" t="s">
        <v>28</v>
      </c>
      <c r="K2456" s="1">
        <v>43</v>
      </c>
      <c r="L2456" s="5" t="str">
        <f t="shared" si="1"/>
        <v>Mgr. Peter Múdry (43 r.)</v>
      </c>
      <c r="M2456" t="str">
        <f t="shared" si="2"/>
        <v>Múdry</v>
      </c>
      <c r="N2456" s="8"/>
    </row>
    <row r="2457" spans="1:14" ht="12.75" hidden="1">
      <c r="A2457" s="1" t="str">
        <f t="shared" si="0"/>
        <v>KošicePoslanec13</v>
      </c>
      <c r="B2457" s="1" t="s">
        <v>1485</v>
      </c>
      <c r="C2457" s="1" t="s">
        <v>4395</v>
      </c>
      <c r="D2457" s="1" t="s">
        <v>26</v>
      </c>
      <c r="E2457" s="1">
        <v>1</v>
      </c>
      <c r="F2457" s="1">
        <v>5</v>
      </c>
      <c r="G2457" s="1">
        <v>13</v>
      </c>
      <c r="H2457" s="1" t="s">
        <v>4401</v>
      </c>
      <c r="I2457" s="1" t="s">
        <v>21</v>
      </c>
      <c r="K2457" s="1">
        <v>66</v>
      </c>
      <c r="L2457" s="5" t="str">
        <f t="shared" si="1"/>
        <v>Ing. Viktor Muššák (66 r.)</v>
      </c>
      <c r="M2457" t="str">
        <f t="shared" si="2"/>
        <v>Muššák</v>
      </c>
      <c r="N2457" s="8"/>
    </row>
    <row r="2458" spans="1:14" ht="12.75" hidden="1">
      <c r="A2458" s="1" t="str">
        <f t="shared" si="0"/>
        <v>KošicePoslanec14</v>
      </c>
      <c r="B2458" s="1" t="s">
        <v>1485</v>
      </c>
      <c r="C2458" s="1" t="s">
        <v>4395</v>
      </c>
      <c r="D2458" s="1" t="s">
        <v>26</v>
      </c>
      <c r="E2458" s="1">
        <v>1</v>
      </c>
      <c r="F2458" s="1">
        <v>5</v>
      </c>
      <c r="G2458" s="1">
        <v>14</v>
      </c>
      <c r="H2458" s="1" t="s">
        <v>4402</v>
      </c>
      <c r="I2458" s="1" t="s">
        <v>28</v>
      </c>
      <c r="K2458" s="1">
        <v>40</v>
      </c>
      <c r="L2458" s="5" t="str">
        <f t="shared" si="1"/>
        <v>Mgr. Adam Očkaják (40 r.)</v>
      </c>
      <c r="M2458" t="str">
        <f t="shared" si="2"/>
        <v>Očkaják</v>
      </c>
      <c r="N2458" s="8"/>
    </row>
    <row r="2459" spans="1:14" ht="12.75" hidden="1">
      <c r="A2459" s="1" t="str">
        <f t="shared" si="0"/>
        <v>KošicePoslanec15</v>
      </c>
      <c r="B2459" s="1" t="s">
        <v>1485</v>
      </c>
      <c r="C2459" s="1" t="s">
        <v>4395</v>
      </c>
      <c r="D2459" s="1" t="s">
        <v>26</v>
      </c>
      <c r="E2459" s="1">
        <v>1</v>
      </c>
      <c r="F2459" s="1">
        <v>5</v>
      </c>
      <c r="G2459" s="1">
        <v>15</v>
      </c>
      <c r="H2459" s="1" t="s">
        <v>4403</v>
      </c>
      <c r="I2459" s="1"/>
      <c r="K2459" s="1">
        <v>47</v>
      </c>
      <c r="L2459" s="5" t="str">
        <f t="shared" si="1"/>
        <v>Daniel Rišian (47 r.)</v>
      </c>
      <c r="M2459" t="str">
        <f t="shared" si="2"/>
        <v>Rišian</v>
      </c>
      <c r="N2459" s="8"/>
    </row>
    <row r="2460" spans="1:14" ht="12.75" hidden="1">
      <c r="A2460" s="1" t="str">
        <f t="shared" si="0"/>
        <v>KošicePoslanec16</v>
      </c>
      <c r="B2460" s="1" t="s">
        <v>1485</v>
      </c>
      <c r="C2460" s="1" t="s">
        <v>4395</v>
      </c>
      <c r="D2460" s="1" t="s">
        <v>26</v>
      </c>
      <c r="E2460" s="1">
        <v>1</v>
      </c>
      <c r="F2460" s="1">
        <v>5</v>
      </c>
      <c r="G2460" s="1">
        <v>16</v>
      </c>
      <c r="H2460" s="1" t="s">
        <v>4172</v>
      </c>
      <c r="I2460" s="1" t="s">
        <v>21</v>
      </c>
      <c r="K2460" s="1">
        <v>32</v>
      </c>
      <c r="L2460" s="5" t="str">
        <f t="shared" si="1"/>
        <v>Ing. Anna Súkeníková (32 r.)</v>
      </c>
      <c r="M2460" t="str">
        <f t="shared" si="2"/>
        <v>Súkeníková</v>
      </c>
      <c r="N2460" s="8"/>
    </row>
    <row r="2461" spans="1:14" ht="12.75" hidden="1">
      <c r="A2461" s="1" t="str">
        <f t="shared" si="0"/>
        <v>KošicePoslanec1</v>
      </c>
      <c r="B2461" s="1" t="s">
        <v>1485</v>
      </c>
      <c r="C2461" s="1" t="s">
        <v>4395</v>
      </c>
      <c r="D2461" s="1" t="s">
        <v>26</v>
      </c>
      <c r="E2461" s="1">
        <v>2</v>
      </c>
      <c r="F2461" s="1">
        <v>3</v>
      </c>
      <c r="G2461" s="1">
        <v>1</v>
      </c>
      <c r="H2461" s="1" t="s">
        <v>4404</v>
      </c>
      <c r="I2461" s="1"/>
      <c r="K2461" s="1">
        <v>30</v>
      </c>
      <c r="L2461" s="5" t="str">
        <f t="shared" si="1"/>
        <v>Marek Hegedůs (30 r.)</v>
      </c>
      <c r="M2461" t="str">
        <f t="shared" si="2"/>
        <v>Hegedůs</v>
      </c>
      <c r="N2461" s="8"/>
    </row>
    <row r="2462" spans="1:14" ht="12.75" hidden="1">
      <c r="A2462" s="1" t="str">
        <f t="shared" si="0"/>
        <v>KošicePoslanec2</v>
      </c>
      <c r="B2462" s="1" t="s">
        <v>1485</v>
      </c>
      <c r="C2462" s="1" t="s">
        <v>4395</v>
      </c>
      <c r="D2462" s="1" t="s">
        <v>26</v>
      </c>
      <c r="E2462" s="1">
        <v>2</v>
      </c>
      <c r="F2462" s="1">
        <v>3</v>
      </c>
      <c r="G2462" s="1">
        <v>2</v>
      </c>
      <c r="H2462" s="1" t="s">
        <v>4133</v>
      </c>
      <c r="I2462" s="1" t="s">
        <v>28</v>
      </c>
      <c r="K2462" s="1">
        <v>31</v>
      </c>
      <c r="L2462" s="5" t="str">
        <f t="shared" si="1"/>
        <v>Mgr. Dalibor Hogya (31 r.)</v>
      </c>
      <c r="M2462" t="str">
        <f t="shared" si="2"/>
        <v>Hogya</v>
      </c>
      <c r="N2462" s="8"/>
    </row>
    <row r="2463" spans="1:14" ht="12.75" hidden="1">
      <c r="A2463" s="1" t="str">
        <f t="shared" si="0"/>
        <v>KošicePoslanec3</v>
      </c>
      <c r="B2463" s="1" t="s">
        <v>1485</v>
      </c>
      <c r="C2463" s="1" t="s">
        <v>4395</v>
      </c>
      <c r="D2463" s="1" t="s">
        <v>26</v>
      </c>
      <c r="E2463" s="1">
        <v>2</v>
      </c>
      <c r="F2463" s="1">
        <v>3</v>
      </c>
      <c r="G2463" s="1">
        <v>3</v>
      </c>
      <c r="H2463" s="1" t="s">
        <v>4137</v>
      </c>
      <c r="I2463" s="1" t="s">
        <v>153</v>
      </c>
      <c r="K2463" s="1">
        <v>38</v>
      </c>
      <c r="L2463" s="5" t="str">
        <f t="shared" si="1"/>
        <v>Mgr. art. Aneta Hollá (38 r.)</v>
      </c>
      <c r="M2463" t="str">
        <f t="shared" si="2"/>
        <v>Hollá</v>
      </c>
      <c r="N2463" s="8"/>
    </row>
    <row r="2464" spans="1:14" ht="12.75" hidden="1">
      <c r="A2464" s="1" t="str">
        <f t="shared" si="0"/>
        <v>KošicePoslanec4</v>
      </c>
      <c r="B2464" s="1" t="s">
        <v>1485</v>
      </c>
      <c r="C2464" s="1" t="s">
        <v>4395</v>
      </c>
      <c r="D2464" s="1" t="s">
        <v>26</v>
      </c>
      <c r="E2464" s="1">
        <v>2</v>
      </c>
      <c r="F2464" s="1">
        <v>3</v>
      </c>
      <c r="G2464" s="1">
        <v>4</v>
      </c>
      <c r="H2464" s="1" t="s">
        <v>1234</v>
      </c>
      <c r="I2464" s="1" t="s">
        <v>21</v>
      </c>
      <c r="K2464" s="1">
        <v>54</v>
      </c>
      <c r="L2464" s="5" t="str">
        <f t="shared" si="1"/>
        <v>Ing. Mária Horňáková (54 r.)</v>
      </c>
      <c r="M2464" t="str">
        <f t="shared" si="2"/>
        <v>Horňáková</v>
      </c>
      <c r="N2464" s="8"/>
    </row>
    <row r="2465" spans="1:14" ht="12.75" hidden="1">
      <c r="A2465" s="1" t="str">
        <f t="shared" si="0"/>
        <v>KošicePoslanec5</v>
      </c>
      <c r="B2465" s="1" t="s">
        <v>1485</v>
      </c>
      <c r="C2465" s="1" t="s">
        <v>4395</v>
      </c>
      <c r="D2465" s="1" t="s">
        <v>26</v>
      </c>
      <c r="E2465" s="1">
        <v>2</v>
      </c>
      <c r="F2465" s="1">
        <v>3</v>
      </c>
      <c r="G2465" s="1">
        <v>5</v>
      </c>
      <c r="H2465" s="1" t="s">
        <v>4142</v>
      </c>
      <c r="I2465" s="1" t="s">
        <v>526</v>
      </c>
      <c r="J2465" s="1" t="s">
        <v>4143</v>
      </c>
      <c r="K2465" s="1">
        <v>44</v>
      </c>
      <c r="L2465" s="5" t="str">
        <f t="shared" si="1"/>
        <v>PhDr. Mgr. Viliam Knap PhD. MHA MPH (44 r.)</v>
      </c>
      <c r="M2465" t="str">
        <f t="shared" si="2"/>
        <v>Knap</v>
      </c>
      <c r="N2465" s="8"/>
    </row>
    <row r="2466" spans="1:14" ht="12.75" hidden="1">
      <c r="A2466" s="1" t="str">
        <f t="shared" si="0"/>
        <v>KošicePoslanec6</v>
      </c>
      <c r="B2466" s="1" t="s">
        <v>1485</v>
      </c>
      <c r="C2466" s="1" t="s">
        <v>4395</v>
      </c>
      <c r="D2466" s="1" t="s">
        <v>26</v>
      </c>
      <c r="E2466" s="1">
        <v>2</v>
      </c>
      <c r="F2466" s="1">
        <v>3</v>
      </c>
      <c r="G2466" s="1">
        <v>6</v>
      </c>
      <c r="H2466" s="1" t="s">
        <v>4405</v>
      </c>
      <c r="I2466" s="1"/>
      <c r="K2466" s="1">
        <v>58</v>
      </c>
      <c r="L2466" s="5" t="str">
        <f t="shared" si="1"/>
        <v>Jozef Lipták (58 r.)</v>
      </c>
      <c r="M2466" t="str">
        <f t="shared" si="2"/>
        <v>Lipták</v>
      </c>
      <c r="N2466" s="8"/>
    </row>
    <row r="2467" spans="1:14" ht="12.75" hidden="1">
      <c r="A2467" s="1" t="str">
        <f t="shared" si="0"/>
        <v>KošicePoslanec7</v>
      </c>
      <c r="B2467" s="1" t="s">
        <v>1485</v>
      </c>
      <c r="C2467" s="1" t="s">
        <v>4395</v>
      </c>
      <c r="D2467" s="1" t="s">
        <v>26</v>
      </c>
      <c r="E2467" s="1">
        <v>2</v>
      </c>
      <c r="F2467" s="1">
        <v>3</v>
      </c>
      <c r="G2467" s="1">
        <v>7</v>
      </c>
      <c r="H2467" s="1" t="s">
        <v>4406</v>
      </c>
      <c r="I2467" s="1" t="s">
        <v>39</v>
      </c>
      <c r="K2467" s="1">
        <v>45</v>
      </c>
      <c r="L2467" s="5" t="str">
        <f t="shared" si="1"/>
        <v>Bc. Janette Mruzová (45 r.)</v>
      </c>
      <c r="M2467" t="str">
        <f t="shared" si="2"/>
        <v>Mruzová</v>
      </c>
      <c r="N2467" s="8"/>
    </row>
    <row r="2468" spans="1:14" ht="12.75" hidden="1">
      <c r="A2468" s="1" t="str">
        <f t="shared" si="0"/>
        <v>KošicePoslanec8</v>
      </c>
      <c r="B2468" s="1" t="s">
        <v>1485</v>
      </c>
      <c r="C2468" s="1" t="s">
        <v>4395</v>
      </c>
      <c r="D2468" s="1" t="s">
        <v>26</v>
      </c>
      <c r="E2468" s="1">
        <v>2</v>
      </c>
      <c r="F2468" s="1">
        <v>3</v>
      </c>
      <c r="G2468" s="1">
        <v>8</v>
      </c>
      <c r="H2468" s="1" t="s">
        <v>4157</v>
      </c>
      <c r="I2468" s="1" t="s">
        <v>39</v>
      </c>
      <c r="J2468" s="1" t="s">
        <v>23</v>
      </c>
      <c r="K2468" s="1">
        <v>38</v>
      </c>
      <c r="L2468" s="5" t="str">
        <f t="shared" si="1"/>
        <v>Bc. Peter Nagy MUDr. (38 r.)</v>
      </c>
      <c r="M2468" t="str">
        <f t="shared" si="2"/>
        <v>Nagy</v>
      </c>
      <c r="N2468" s="8"/>
    </row>
    <row r="2469" spans="1:14" ht="12.75" hidden="1">
      <c r="A2469" s="1" t="str">
        <f t="shared" si="0"/>
        <v>KošicePoslanec9</v>
      </c>
      <c r="B2469" s="1" t="s">
        <v>1485</v>
      </c>
      <c r="C2469" s="1" t="s">
        <v>4395</v>
      </c>
      <c r="D2469" s="1" t="s">
        <v>26</v>
      </c>
      <c r="E2469" s="1">
        <v>2</v>
      </c>
      <c r="F2469" s="1">
        <v>3</v>
      </c>
      <c r="G2469" s="1">
        <v>9</v>
      </c>
      <c r="H2469" s="1" t="s">
        <v>4407</v>
      </c>
      <c r="I2469" s="1" t="s">
        <v>41</v>
      </c>
      <c r="K2469" s="1">
        <v>35</v>
      </c>
      <c r="L2469" s="5" t="str">
        <f t="shared" si="1"/>
        <v>PhDr. Tibor Račok (35 r.)</v>
      </c>
      <c r="M2469" t="str">
        <f t="shared" si="2"/>
        <v>Račok</v>
      </c>
      <c r="N2469" s="8"/>
    </row>
    <row r="2470" spans="1:14" ht="12.75" hidden="1">
      <c r="A2470" s="1" t="str">
        <f t="shared" si="0"/>
        <v>KošicePoslanec10</v>
      </c>
      <c r="B2470" s="1" t="s">
        <v>1485</v>
      </c>
      <c r="C2470" s="1" t="s">
        <v>4395</v>
      </c>
      <c r="D2470" s="1" t="s">
        <v>26</v>
      </c>
      <c r="E2470" s="1">
        <v>2</v>
      </c>
      <c r="F2470" s="1">
        <v>3</v>
      </c>
      <c r="G2470" s="1">
        <v>10</v>
      </c>
      <c r="H2470" s="1" t="s">
        <v>4396</v>
      </c>
      <c r="I2470" s="1"/>
      <c r="K2470" s="1">
        <v>32</v>
      </c>
      <c r="L2470" s="5" t="str">
        <f t="shared" si="1"/>
        <v>Lukáš Sisák (32 r.)</v>
      </c>
      <c r="M2470" t="str">
        <f t="shared" si="2"/>
        <v>Sisák</v>
      </c>
      <c r="N2470" s="8"/>
    </row>
    <row r="2471" spans="1:14" ht="12.75" hidden="1">
      <c r="A2471" s="1" t="str">
        <f t="shared" si="0"/>
        <v>KošicePoslanec11</v>
      </c>
      <c r="B2471" s="1" t="s">
        <v>1485</v>
      </c>
      <c r="C2471" s="1" t="s">
        <v>4395</v>
      </c>
      <c r="D2471" s="1" t="s">
        <v>26</v>
      </c>
      <c r="E2471" s="1">
        <v>2</v>
      </c>
      <c r="F2471" s="1">
        <v>3</v>
      </c>
      <c r="G2471" s="1">
        <v>11</v>
      </c>
      <c r="H2471" s="1" t="s">
        <v>4410</v>
      </c>
      <c r="I2471" s="1" t="s">
        <v>4411</v>
      </c>
      <c r="J2471" s="1" t="s">
        <v>42</v>
      </c>
      <c r="K2471" s="1">
        <v>56</v>
      </c>
      <c r="L2471" s="5" t="str">
        <f t="shared" si="1"/>
        <v>Ing. PhDr. Ľuboš Socha PhD. (56 r.)</v>
      </c>
      <c r="M2471" t="str">
        <f t="shared" si="2"/>
        <v>Socha</v>
      </c>
      <c r="N2471" s="8"/>
    </row>
    <row r="2472" spans="1:14" ht="12.75" hidden="1">
      <c r="A2472" s="1" t="str">
        <f t="shared" si="0"/>
        <v>KošicePoslanec12</v>
      </c>
      <c r="B2472" s="1" t="s">
        <v>1485</v>
      </c>
      <c r="C2472" s="1" t="s">
        <v>4395</v>
      </c>
      <c r="D2472" s="1" t="s">
        <v>26</v>
      </c>
      <c r="E2472" s="1">
        <v>2</v>
      </c>
      <c r="F2472" s="1">
        <v>3</v>
      </c>
      <c r="G2472" s="1">
        <v>12</v>
      </c>
      <c r="H2472" s="1" t="s">
        <v>4178</v>
      </c>
      <c r="I2472" s="1" t="s">
        <v>21</v>
      </c>
      <c r="K2472" s="1">
        <v>50</v>
      </c>
      <c r="L2472" s="5" t="str">
        <f t="shared" si="1"/>
        <v>Ing. Stanislav Tkáč (50 r.)</v>
      </c>
      <c r="M2472" t="str">
        <f t="shared" si="2"/>
        <v>Tkáč</v>
      </c>
      <c r="N2472" s="8"/>
    </row>
    <row r="2473" spans="1:14" ht="12.75" hidden="1">
      <c r="A2473" s="1" t="str">
        <f t="shared" si="0"/>
        <v>KošicePoslanec13</v>
      </c>
      <c r="B2473" s="1" t="s">
        <v>1485</v>
      </c>
      <c r="C2473" s="1" t="s">
        <v>4395</v>
      </c>
      <c r="D2473" s="1" t="s">
        <v>26</v>
      </c>
      <c r="E2473" s="1">
        <v>2</v>
      </c>
      <c r="F2473" s="1">
        <v>3</v>
      </c>
      <c r="G2473" s="1">
        <v>13</v>
      </c>
      <c r="H2473" s="1" t="s">
        <v>4181</v>
      </c>
      <c r="I2473" s="1" t="s">
        <v>21</v>
      </c>
      <c r="K2473" s="1">
        <v>32</v>
      </c>
      <c r="L2473" s="5" t="str">
        <f t="shared" si="1"/>
        <v>Ing. Juraj Tobák (32 r.)</v>
      </c>
      <c r="M2473" t="str">
        <f t="shared" si="2"/>
        <v>Tobák</v>
      </c>
      <c r="N2473" s="8"/>
    </row>
    <row r="2474" spans="1:14" ht="12.75" hidden="1">
      <c r="A2474" s="1" t="str">
        <f t="shared" si="0"/>
        <v>KošicePoslanec1</v>
      </c>
      <c r="B2474" s="1" t="s">
        <v>1485</v>
      </c>
      <c r="C2474" s="1" t="s">
        <v>4395</v>
      </c>
      <c r="D2474" s="1" t="s">
        <v>26</v>
      </c>
      <c r="E2474" s="1">
        <v>3</v>
      </c>
      <c r="F2474" s="1">
        <v>3</v>
      </c>
      <c r="G2474" s="1">
        <v>1</v>
      </c>
      <c r="H2474" s="1" t="s">
        <v>4417</v>
      </c>
      <c r="I2474" s="1" t="s">
        <v>23</v>
      </c>
      <c r="J2474" s="1" t="s">
        <v>42</v>
      </c>
      <c r="K2474" s="1">
        <v>42</v>
      </c>
      <c r="L2474" s="5" t="str">
        <f t="shared" si="1"/>
        <v>MUDr. Emil Fraenkel PhD. (42 r.)</v>
      </c>
      <c r="M2474" t="str">
        <f t="shared" si="2"/>
        <v>Fraenkel</v>
      </c>
      <c r="N2474" s="8"/>
    </row>
    <row r="2475" spans="1:14" ht="12.75" hidden="1">
      <c r="A2475" s="1" t="str">
        <f t="shared" si="0"/>
        <v>KošicePoslanec2</v>
      </c>
      <c r="B2475" s="1" t="s">
        <v>1485</v>
      </c>
      <c r="C2475" s="1" t="s">
        <v>4395</v>
      </c>
      <c r="D2475" s="1" t="s">
        <v>26</v>
      </c>
      <c r="E2475" s="1">
        <v>3</v>
      </c>
      <c r="F2475" s="1">
        <v>3</v>
      </c>
      <c r="G2475" s="1">
        <v>2</v>
      </c>
      <c r="H2475" s="1" t="s">
        <v>4419</v>
      </c>
      <c r="I2475" s="1" t="s">
        <v>21</v>
      </c>
      <c r="K2475" s="1">
        <v>34</v>
      </c>
      <c r="L2475" s="5" t="str">
        <f t="shared" si="1"/>
        <v>Ing. Pavol Hlinka (34 r.)</v>
      </c>
      <c r="M2475" t="str">
        <f t="shared" si="2"/>
        <v>Hlinka</v>
      </c>
      <c r="N2475" s="8"/>
    </row>
    <row r="2476" spans="1:14" ht="12.75" hidden="1">
      <c r="A2476" s="1" t="str">
        <f t="shared" si="0"/>
        <v>KošicePoslanec3</v>
      </c>
      <c r="B2476" s="1" t="s">
        <v>1485</v>
      </c>
      <c r="C2476" s="1" t="s">
        <v>4395</v>
      </c>
      <c r="D2476" s="1" t="s">
        <v>26</v>
      </c>
      <c r="E2476" s="1">
        <v>3</v>
      </c>
      <c r="F2476" s="1">
        <v>3</v>
      </c>
      <c r="G2476" s="1">
        <v>3</v>
      </c>
      <c r="H2476" s="1" t="s">
        <v>4422</v>
      </c>
      <c r="I2476" s="1" t="s">
        <v>48</v>
      </c>
      <c r="J2476" s="1" t="s">
        <v>42</v>
      </c>
      <c r="K2476" s="1">
        <v>33</v>
      </c>
      <c r="L2476" s="5" t="str">
        <f t="shared" si="1"/>
        <v>JUDr. Soňa Ivančová PhD. (33 r.)</v>
      </c>
      <c r="M2476" t="str">
        <f t="shared" si="2"/>
        <v>Ivančová</v>
      </c>
      <c r="N2476" s="8"/>
    </row>
    <row r="2477" spans="1:14" ht="12.75" hidden="1">
      <c r="A2477" s="1" t="str">
        <f t="shared" si="0"/>
        <v>KošicePoslanec4</v>
      </c>
      <c r="B2477" s="1" t="s">
        <v>1485</v>
      </c>
      <c r="C2477" s="1" t="s">
        <v>4395</v>
      </c>
      <c r="D2477" s="1" t="s">
        <v>26</v>
      </c>
      <c r="E2477" s="1">
        <v>3</v>
      </c>
      <c r="F2477" s="1">
        <v>3</v>
      </c>
      <c r="G2477" s="1">
        <v>4</v>
      </c>
      <c r="H2477" s="1" t="s">
        <v>4150</v>
      </c>
      <c r="I2477" s="1" t="s">
        <v>21</v>
      </c>
      <c r="K2477" s="1">
        <v>42</v>
      </c>
      <c r="L2477" s="5" t="str">
        <f t="shared" si="1"/>
        <v>Ing. Jozef Lučko (42 r.)</v>
      </c>
      <c r="M2477" t="str">
        <f t="shared" si="2"/>
        <v>Lučko</v>
      </c>
      <c r="N2477" s="8"/>
    </row>
    <row r="2478" spans="1:14" ht="12.75" hidden="1">
      <c r="A2478" s="1" t="str">
        <f t="shared" si="0"/>
        <v>KošicePoslanec5</v>
      </c>
      <c r="B2478" s="1" t="s">
        <v>1485</v>
      </c>
      <c r="C2478" s="1" t="s">
        <v>4395</v>
      </c>
      <c r="D2478" s="1" t="s">
        <v>26</v>
      </c>
      <c r="E2478" s="1">
        <v>3</v>
      </c>
      <c r="F2478" s="1">
        <v>3</v>
      </c>
      <c r="G2478" s="1">
        <v>5</v>
      </c>
      <c r="H2478" s="1" t="s">
        <v>4161</v>
      </c>
      <c r="I2478" s="1"/>
      <c r="K2478" s="1">
        <v>59</v>
      </c>
      <c r="L2478" s="5" t="str">
        <f t="shared" si="1"/>
        <v>Jaroslav Olejár (59 r.)</v>
      </c>
      <c r="M2478" t="str">
        <f t="shared" si="2"/>
        <v>Olejár</v>
      </c>
      <c r="N2478" s="8"/>
    </row>
    <row r="2479" spans="1:14" ht="12.75" hidden="1">
      <c r="A2479" s="1" t="str">
        <f t="shared" si="0"/>
        <v>KošicePoslanec6</v>
      </c>
      <c r="B2479" s="1" t="s">
        <v>1485</v>
      </c>
      <c r="C2479" s="1" t="s">
        <v>4395</v>
      </c>
      <c r="D2479" s="1" t="s">
        <v>26</v>
      </c>
      <c r="E2479" s="1">
        <v>3</v>
      </c>
      <c r="F2479" s="1">
        <v>3</v>
      </c>
      <c r="G2479" s="1">
        <v>6</v>
      </c>
      <c r="H2479" s="1" t="s">
        <v>4426</v>
      </c>
      <c r="I2479" s="1" t="s">
        <v>21</v>
      </c>
      <c r="K2479" s="1">
        <v>43</v>
      </c>
      <c r="L2479" s="5" t="str">
        <f t="shared" si="1"/>
        <v>Ing. Radovan Sušila (43 r.)</v>
      </c>
      <c r="M2479" t="str">
        <f t="shared" si="2"/>
        <v>Sušila</v>
      </c>
      <c r="N2479" s="8"/>
    </row>
    <row r="2480" spans="1:14" ht="12.75" hidden="1">
      <c r="A2480" s="1" t="str">
        <f t="shared" si="0"/>
        <v>KošicePoslanec7</v>
      </c>
      <c r="B2480" s="1" t="s">
        <v>1485</v>
      </c>
      <c r="C2480" s="1" t="s">
        <v>4395</v>
      </c>
      <c r="D2480" s="1" t="s">
        <v>26</v>
      </c>
      <c r="E2480" s="1">
        <v>3</v>
      </c>
      <c r="F2480" s="1">
        <v>3</v>
      </c>
      <c r="G2480" s="1">
        <v>7</v>
      </c>
      <c r="H2480" s="1" t="s">
        <v>4428</v>
      </c>
      <c r="I2480" s="1" t="s">
        <v>21</v>
      </c>
      <c r="K2480" s="1">
        <v>38</v>
      </c>
      <c r="L2480" s="5" t="str">
        <f t="shared" si="1"/>
        <v>Ing. Stanislav Vibranský (38 r.)</v>
      </c>
      <c r="M2480" t="str">
        <f t="shared" si="2"/>
        <v>Vibranský</v>
      </c>
      <c r="N2480" s="8"/>
    </row>
    <row r="2481" spans="1:14" ht="12.75" hidden="1">
      <c r="A2481" s="1" t="str">
        <f t="shared" si="0"/>
        <v>KošicePoslanec1</v>
      </c>
      <c r="B2481" s="1" t="s">
        <v>1485</v>
      </c>
      <c r="C2481" s="1" t="s">
        <v>4395</v>
      </c>
      <c r="D2481" s="1" t="s">
        <v>26</v>
      </c>
      <c r="E2481" s="1">
        <v>4</v>
      </c>
      <c r="F2481" s="1">
        <v>2</v>
      </c>
      <c r="G2481" s="1">
        <v>1</v>
      </c>
      <c r="H2481" s="1" t="s">
        <v>4431</v>
      </c>
      <c r="I2481" s="1" t="s">
        <v>21</v>
      </c>
      <c r="K2481" s="1">
        <v>32</v>
      </c>
      <c r="L2481" s="5" t="str">
        <f t="shared" si="1"/>
        <v>Ing. Jozef Bemát (32 r.)</v>
      </c>
      <c r="M2481" t="str">
        <f t="shared" si="2"/>
        <v>Bemát</v>
      </c>
      <c r="N2481" s="8"/>
    </row>
    <row r="2482" spans="1:14" ht="12.75" hidden="1">
      <c r="A2482" s="1" t="str">
        <f t="shared" si="0"/>
        <v>KošicePoslanec2</v>
      </c>
      <c r="B2482" s="1" t="s">
        <v>1485</v>
      </c>
      <c r="C2482" s="1" t="s">
        <v>4395</v>
      </c>
      <c r="D2482" s="1" t="s">
        <v>26</v>
      </c>
      <c r="E2482" s="1">
        <v>4</v>
      </c>
      <c r="F2482" s="1">
        <v>2</v>
      </c>
      <c r="G2482" s="1">
        <v>2</v>
      </c>
      <c r="H2482" s="1" t="s">
        <v>4016</v>
      </c>
      <c r="I2482" s="1" t="s">
        <v>21</v>
      </c>
      <c r="K2482" s="1">
        <v>54</v>
      </c>
      <c r="L2482" s="5" t="str">
        <f t="shared" si="1"/>
        <v>Ing. Peter Cengel (54 r.)</v>
      </c>
      <c r="M2482" t="str">
        <f t="shared" si="2"/>
        <v>Cengel</v>
      </c>
      <c r="N2482" s="8"/>
    </row>
    <row r="2483" spans="1:14" ht="12.75" hidden="1">
      <c r="A2483" s="1" t="str">
        <f t="shared" si="0"/>
        <v>KošicePoslanec3</v>
      </c>
      <c r="B2483" s="1" t="s">
        <v>1485</v>
      </c>
      <c r="C2483" s="1" t="s">
        <v>4395</v>
      </c>
      <c r="D2483" s="1" t="s">
        <v>26</v>
      </c>
      <c r="E2483" s="1">
        <v>4</v>
      </c>
      <c r="F2483" s="1">
        <v>2</v>
      </c>
      <c r="G2483" s="1">
        <v>3</v>
      </c>
      <c r="H2483" s="1" t="s">
        <v>4119</v>
      </c>
      <c r="I2483" s="1"/>
      <c r="K2483" s="1">
        <v>45</v>
      </c>
      <c r="L2483" s="5" t="str">
        <f t="shared" si="1"/>
        <v>Monika Čekanová (45 r.)</v>
      </c>
      <c r="M2483" t="str">
        <f t="shared" si="2"/>
        <v>Čekanová</v>
      </c>
      <c r="N2483" s="8"/>
    </row>
    <row r="2484" spans="1:14" ht="12.75" hidden="1">
      <c r="A2484" s="1" t="str">
        <f t="shared" si="0"/>
        <v>KošicePoslanec4</v>
      </c>
      <c r="B2484" s="1" t="s">
        <v>1485</v>
      </c>
      <c r="C2484" s="1" t="s">
        <v>4395</v>
      </c>
      <c r="D2484" s="1" t="s">
        <v>26</v>
      </c>
      <c r="E2484" s="1">
        <v>4</v>
      </c>
      <c r="F2484" s="1">
        <v>2</v>
      </c>
      <c r="G2484" s="1">
        <v>4</v>
      </c>
      <c r="H2484" s="1" t="s">
        <v>4437</v>
      </c>
      <c r="I2484" s="1" t="s">
        <v>21</v>
      </c>
      <c r="K2484" s="1">
        <v>43</v>
      </c>
      <c r="L2484" s="5" t="str">
        <f t="shared" si="1"/>
        <v>Ing. Roman Nagy (43 r.)</v>
      </c>
      <c r="M2484" t="str">
        <f t="shared" si="2"/>
        <v>Nagy</v>
      </c>
      <c r="N2484" s="8"/>
    </row>
    <row r="2485" spans="1:14" ht="12.75" hidden="1">
      <c r="A2485" s="1" t="str">
        <f t="shared" si="0"/>
        <v>KošicePoslanec5</v>
      </c>
      <c r="B2485" s="1" t="s">
        <v>1485</v>
      </c>
      <c r="C2485" s="1" t="s">
        <v>4395</v>
      </c>
      <c r="D2485" s="1" t="s">
        <v>26</v>
      </c>
      <c r="E2485" s="1">
        <v>4</v>
      </c>
      <c r="F2485" s="1">
        <v>2</v>
      </c>
      <c r="G2485" s="1">
        <v>5</v>
      </c>
      <c r="H2485" s="1" t="s">
        <v>4440</v>
      </c>
      <c r="I2485" s="1" t="s">
        <v>28</v>
      </c>
      <c r="K2485" s="1">
        <v>53</v>
      </c>
      <c r="L2485" s="5" t="str">
        <f t="shared" si="1"/>
        <v>Mgr. Renáta Šrámková (53 r.)</v>
      </c>
      <c r="M2485" t="str">
        <f t="shared" si="2"/>
        <v>Šrámková</v>
      </c>
      <c r="N2485" s="8"/>
    </row>
    <row r="2486" spans="1:14" ht="12.75" hidden="1">
      <c r="A2486" s="1" t="str">
        <f t="shared" si="0"/>
        <v>KošiceStarosta1</v>
      </c>
      <c r="B2486" s="1" t="s">
        <v>1485</v>
      </c>
      <c r="C2486" s="1" t="s">
        <v>4442</v>
      </c>
      <c r="D2486" s="1" t="s">
        <v>988</v>
      </c>
      <c r="E2486" s="1">
        <v>0</v>
      </c>
      <c r="F2486" s="1">
        <v>1</v>
      </c>
      <c r="G2486" s="1">
        <v>1</v>
      </c>
      <c r="H2486" s="1" t="s">
        <v>4443</v>
      </c>
      <c r="I2486" s="1" t="s">
        <v>48</v>
      </c>
      <c r="K2486" s="1">
        <v>40</v>
      </c>
      <c r="L2486" s="5" t="str">
        <f t="shared" si="1"/>
        <v>JUDr. Martin Balčik (40 r.)</v>
      </c>
      <c r="M2486" t="str">
        <f t="shared" si="2"/>
        <v>Balčik</v>
      </c>
      <c r="N2486" s="8"/>
    </row>
    <row r="2487" spans="1:14" ht="12.75" hidden="1">
      <c r="A2487" s="1" t="str">
        <f t="shared" si="0"/>
        <v>KošicePoslanec1</v>
      </c>
      <c r="B2487" s="1" t="s">
        <v>1485</v>
      </c>
      <c r="C2487" s="1" t="s">
        <v>4442</v>
      </c>
      <c r="D2487" s="1" t="s">
        <v>26</v>
      </c>
      <c r="E2487" s="1">
        <v>1</v>
      </c>
      <c r="F2487" s="1">
        <v>4</v>
      </c>
      <c r="G2487" s="1">
        <v>1</v>
      </c>
      <c r="H2487" s="1" t="s">
        <v>4445</v>
      </c>
      <c r="I2487" s="1"/>
      <c r="K2487" s="1">
        <v>59</v>
      </c>
      <c r="L2487" s="5" t="str">
        <f t="shared" si="1"/>
        <v>Michal Bradovka (59 r.)</v>
      </c>
      <c r="M2487" t="str">
        <f t="shared" si="2"/>
        <v>Bradovka</v>
      </c>
      <c r="N2487" s="8"/>
    </row>
    <row r="2488" spans="1:14" ht="12.75" hidden="1">
      <c r="A2488" s="1" t="str">
        <f t="shared" si="0"/>
        <v>KošicePoslanec2</v>
      </c>
      <c r="B2488" s="1" t="s">
        <v>1485</v>
      </c>
      <c r="C2488" s="1" t="s">
        <v>4442</v>
      </c>
      <c r="D2488" s="1" t="s">
        <v>26</v>
      </c>
      <c r="E2488" s="1">
        <v>1</v>
      </c>
      <c r="F2488" s="1">
        <v>4</v>
      </c>
      <c r="G2488" s="1">
        <v>2</v>
      </c>
      <c r="H2488" s="1" t="s">
        <v>4448</v>
      </c>
      <c r="I2488" s="1"/>
      <c r="K2488" s="1">
        <v>50</v>
      </c>
      <c r="L2488" s="5" t="str">
        <f t="shared" si="1"/>
        <v>Gabriel Hudák (50 r.)</v>
      </c>
      <c r="M2488" t="str">
        <f t="shared" si="2"/>
        <v>Hudák</v>
      </c>
      <c r="N2488" s="8"/>
    </row>
    <row r="2489" spans="1:14" ht="12.75" hidden="1">
      <c r="A2489" s="1" t="str">
        <f t="shared" si="0"/>
        <v>KošicePoslanec3</v>
      </c>
      <c r="B2489" s="1" t="s">
        <v>1485</v>
      </c>
      <c r="C2489" s="1" t="s">
        <v>4442</v>
      </c>
      <c r="D2489" s="1" t="s">
        <v>26</v>
      </c>
      <c r="E2489" s="1">
        <v>1</v>
      </c>
      <c r="F2489" s="1">
        <v>4</v>
      </c>
      <c r="G2489" s="1">
        <v>3</v>
      </c>
      <c r="H2489" s="1" t="s">
        <v>4450</v>
      </c>
      <c r="I2489" s="1"/>
      <c r="K2489" s="1">
        <v>57</v>
      </c>
      <c r="L2489" s="5" t="str">
        <f t="shared" si="1"/>
        <v>Ján Ondira (57 r.)</v>
      </c>
      <c r="M2489" t="str">
        <f t="shared" si="2"/>
        <v>Ondira</v>
      </c>
      <c r="N2489" s="8"/>
    </row>
    <row r="2490" spans="1:14" ht="12.75" hidden="1">
      <c r="A2490" s="1" t="str">
        <f t="shared" si="0"/>
        <v>KošicePoslanec4</v>
      </c>
      <c r="B2490" s="1" t="s">
        <v>1485</v>
      </c>
      <c r="C2490" s="1" t="s">
        <v>4442</v>
      </c>
      <c r="D2490" s="1" t="s">
        <v>26</v>
      </c>
      <c r="E2490" s="1">
        <v>1</v>
      </c>
      <c r="F2490" s="1">
        <v>4</v>
      </c>
      <c r="G2490" s="1">
        <v>4</v>
      </c>
      <c r="H2490" s="1" t="s">
        <v>4453</v>
      </c>
      <c r="I2490" s="1" t="s">
        <v>28</v>
      </c>
      <c r="K2490" s="1">
        <v>46</v>
      </c>
      <c r="L2490" s="5" t="str">
        <f t="shared" si="1"/>
        <v>Mgr. Agáta Šemráková (46 r.)</v>
      </c>
      <c r="M2490" t="str">
        <f t="shared" si="2"/>
        <v>Šemráková</v>
      </c>
      <c r="N2490" s="8"/>
    </row>
    <row r="2491" spans="1:14" ht="12.75" hidden="1">
      <c r="A2491" s="1" t="str">
        <f t="shared" si="0"/>
        <v>KošiceStarosta1</v>
      </c>
      <c r="B2491" s="1" t="s">
        <v>1485</v>
      </c>
      <c r="C2491" s="1" t="s">
        <v>4455</v>
      </c>
      <c r="D2491" s="1" t="s">
        <v>988</v>
      </c>
      <c r="E2491" s="1">
        <v>0</v>
      </c>
      <c r="F2491" s="1">
        <v>1</v>
      </c>
      <c r="G2491" s="1">
        <v>1</v>
      </c>
      <c r="H2491" s="1" t="s">
        <v>4457</v>
      </c>
      <c r="I2491" s="1"/>
      <c r="K2491" s="1">
        <v>41</v>
      </c>
      <c r="L2491" s="5" t="str">
        <f t="shared" si="1"/>
        <v>Štefan Daňko (41 r.)</v>
      </c>
      <c r="M2491" t="str">
        <f t="shared" si="2"/>
        <v>Daňko</v>
      </c>
      <c r="N2491" s="8"/>
    </row>
    <row r="2492" spans="1:14" ht="12.75" hidden="1">
      <c r="A2492" s="1" t="str">
        <f t="shared" si="0"/>
        <v>KošiceStarosta2</v>
      </c>
      <c r="B2492" s="1" t="s">
        <v>1485</v>
      </c>
      <c r="C2492" s="1" t="s">
        <v>4455</v>
      </c>
      <c r="D2492" s="1" t="s">
        <v>988</v>
      </c>
      <c r="E2492" s="1">
        <v>0</v>
      </c>
      <c r="F2492" s="1">
        <v>1</v>
      </c>
      <c r="G2492" s="1">
        <v>2</v>
      </c>
      <c r="H2492" s="1" t="s">
        <v>4459</v>
      </c>
      <c r="I2492" s="1" t="s">
        <v>21</v>
      </c>
      <c r="K2492" s="1">
        <v>36</v>
      </c>
      <c r="L2492" s="5" t="str">
        <f t="shared" si="1"/>
        <v>Ing. Michal Krcho (36 r.)</v>
      </c>
      <c r="M2492" t="str">
        <f t="shared" si="2"/>
        <v>Krcho</v>
      </c>
      <c r="N2492" s="8"/>
    </row>
    <row r="2493" spans="1:14" ht="12.75" hidden="1">
      <c r="A2493" s="1" t="str">
        <f t="shared" si="0"/>
        <v>KošiceStarosta3</v>
      </c>
      <c r="B2493" s="1" t="s">
        <v>1485</v>
      </c>
      <c r="C2493" s="1" t="s">
        <v>4455</v>
      </c>
      <c r="D2493" s="1" t="s">
        <v>988</v>
      </c>
      <c r="E2493" s="1">
        <v>0</v>
      </c>
      <c r="F2493" s="1">
        <v>1</v>
      </c>
      <c r="G2493" s="1">
        <v>3</v>
      </c>
      <c r="H2493" s="1" t="s">
        <v>4354</v>
      </c>
      <c r="I2493" s="1" t="s">
        <v>21</v>
      </c>
      <c r="K2493" s="1">
        <v>67</v>
      </c>
      <c r="L2493" s="5" t="str">
        <f t="shared" si="1"/>
        <v>Ing. Dušan Petrenka (67 r.)</v>
      </c>
      <c r="M2493" t="str">
        <f t="shared" si="2"/>
        <v>Petrenka</v>
      </c>
      <c r="N2493" s="8"/>
    </row>
    <row r="2494" spans="1:14" ht="12.75" hidden="1">
      <c r="A2494" s="1" t="str">
        <f t="shared" si="0"/>
        <v>KošicePoslanec1</v>
      </c>
      <c r="B2494" s="1" t="s">
        <v>1485</v>
      </c>
      <c r="C2494" s="1" t="s">
        <v>4455</v>
      </c>
      <c r="D2494" s="1" t="s">
        <v>26</v>
      </c>
      <c r="E2494" s="1">
        <v>1</v>
      </c>
      <c r="F2494" s="1">
        <v>5</v>
      </c>
      <c r="G2494" s="1">
        <v>1</v>
      </c>
      <c r="H2494" s="1" t="s">
        <v>4463</v>
      </c>
      <c r="I2494" s="1"/>
      <c r="K2494" s="1">
        <v>61</v>
      </c>
      <c r="L2494" s="5" t="str">
        <f t="shared" si="1"/>
        <v>Milan Baláž (61 r.)</v>
      </c>
      <c r="M2494" t="str">
        <f t="shared" si="2"/>
        <v>Baláž</v>
      </c>
      <c r="N2494" s="8"/>
    </row>
    <row r="2495" spans="1:14" ht="12.75" hidden="1">
      <c r="A2495" s="1" t="str">
        <f t="shared" si="0"/>
        <v>KošicePoslanec2</v>
      </c>
      <c r="B2495" s="1" t="s">
        <v>1485</v>
      </c>
      <c r="C2495" s="1" t="s">
        <v>4455</v>
      </c>
      <c r="D2495" s="1" t="s">
        <v>26</v>
      </c>
      <c r="E2495" s="1">
        <v>1</v>
      </c>
      <c r="F2495" s="1">
        <v>5</v>
      </c>
      <c r="G2495" s="1">
        <v>2</v>
      </c>
      <c r="H2495" s="1" t="s">
        <v>4466</v>
      </c>
      <c r="I2495" s="1" t="s">
        <v>41</v>
      </c>
      <c r="K2495" s="1">
        <v>61</v>
      </c>
      <c r="L2495" s="5" t="str">
        <f t="shared" si="1"/>
        <v>PhDr. Mária Balková (61 r.)</v>
      </c>
      <c r="M2495" t="str">
        <f t="shared" si="2"/>
        <v>Balková</v>
      </c>
      <c r="N2495" s="8"/>
    </row>
    <row r="2496" spans="1:14" ht="12.75" hidden="1">
      <c r="A2496" s="1" t="str">
        <f t="shared" si="0"/>
        <v>KošicePoslanec3</v>
      </c>
      <c r="B2496" s="1" t="s">
        <v>1485</v>
      </c>
      <c r="C2496" s="1" t="s">
        <v>4455</v>
      </c>
      <c r="D2496" s="1" t="s">
        <v>26</v>
      </c>
      <c r="E2496" s="1">
        <v>1</v>
      </c>
      <c r="F2496" s="1">
        <v>5</v>
      </c>
      <c r="G2496" s="1">
        <v>3</v>
      </c>
      <c r="H2496" s="1" t="s">
        <v>4468</v>
      </c>
      <c r="I2496" s="1"/>
      <c r="K2496" s="1">
        <v>54</v>
      </c>
      <c r="L2496" s="5" t="str">
        <f t="shared" si="1"/>
        <v>Jaroslav Dudjak (54 r.)</v>
      </c>
      <c r="M2496" t="str">
        <f t="shared" si="2"/>
        <v>Dudjak</v>
      </c>
      <c r="N2496" s="8"/>
    </row>
    <row r="2497" spans="1:14" ht="12.75" hidden="1">
      <c r="A2497" s="1" t="str">
        <f t="shared" si="0"/>
        <v>KošicePoslanec4</v>
      </c>
      <c r="B2497" s="1" t="s">
        <v>1485</v>
      </c>
      <c r="C2497" s="1" t="s">
        <v>4455</v>
      </c>
      <c r="D2497" s="1" t="s">
        <v>26</v>
      </c>
      <c r="E2497" s="1">
        <v>1</v>
      </c>
      <c r="F2497" s="1">
        <v>5</v>
      </c>
      <c r="G2497" s="1">
        <v>4</v>
      </c>
      <c r="H2497" s="1" t="s">
        <v>4350</v>
      </c>
      <c r="I2497" s="1" t="s">
        <v>21</v>
      </c>
      <c r="J2497" s="1" t="s">
        <v>42</v>
      </c>
      <c r="K2497" s="1">
        <v>38</v>
      </c>
      <c r="L2497" s="5" t="str">
        <f t="shared" si="1"/>
        <v>Ing. Peter Klíma PhD. (38 r.)</v>
      </c>
      <c r="M2497" t="str">
        <f t="shared" si="2"/>
        <v>Klíma</v>
      </c>
      <c r="N2497" s="8"/>
    </row>
    <row r="2498" spans="1:14" ht="12.75" hidden="1">
      <c r="A2498" s="1" t="str">
        <f t="shared" si="0"/>
        <v>KošicePoslanec5</v>
      </c>
      <c r="B2498" s="1" t="s">
        <v>1485</v>
      </c>
      <c r="C2498" s="1" t="s">
        <v>4455</v>
      </c>
      <c r="D2498" s="1" t="s">
        <v>26</v>
      </c>
      <c r="E2498" s="1">
        <v>1</v>
      </c>
      <c r="F2498" s="1">
        <v>5</v>
      </c>
      <c r="G2498" s="1">
        <v>5</v>
      </c>
      <c r="H2498" s="1" t="s">
        <v>4472</v>
      </c>
      <c r="I2498" s="1" t="s">
        <v>21</v>
      </c>
      <c r="K2498" s="1">
        <v>34</v>
      </c>
      <c r="L2498" s="5" t="str">
        <f t="shared" si="1"/>
        <v>Ing. Vladimír Mošať (34 r.)</v>
      </c>
      <c r="M2498" t="str">
        <f t="shared" si="2"/>
        <v>Mošať</v>
      </c>
      <c r="N2498" s="8"/>
    </row>
    <row r="2499" spans="1:14" ht="12.75" hidden="1">
      <c r="A2499" s="1" t="str">
        <f t="shared" si="0"/>
        <v>KošicePoslanec6</v>
      </c>
      <c r="B2499" s="1" t="s">
        <v>1485</v>
      </c>
      <c r="C2499" s="1" t="s">
        <v>4455</v>
      </c>
      <c r="D2499" s="1" t="s">
        <v>26</v>
      </c>
      <c r="E2499" s="1">
        <v>1</v>
      </c>
      <c r="F2499" s="1">
        <v>5</v>
      </c>
      <c r="G2499" s="1">
        <v>6</v>
      </c>
      <c r="H2499" s="1" t="s">
        <v>4352</v>
      </c>
      <c r="I2499" s="1" t="s">
        <v>28</v>
      </c>
      <c r="K2499" s="1">
        <v>64</v>
      </c>
      <c r="L2499" s="5" t="str">
        <f t="shared" si="1"/>
        <v>Mgr. Eva Mryglotová (64 r.)</v>
      </c>
      <c r="M2499" t="str">
        <f t="shared" si="2"/>
        <v>Mryglotová</v>
      </c>
      <c r="N2499" s="8"/>
    </row>
    <row r="2500" spans="1:14" ht="12.75" hidden="1">
      <c r="A2500" s="1" t="str">
        <f t="shared" si="0"/>
        <v>KošicePoslanec7</v>
      </c>
      <c r="B2500" s="1" t="s">
        <v>1485</v>
      </c>
      <c r="C2500" s="1" t="s">
        <v>4455</v>
      </c>
      <c r="D2500" s="1" t="s">
        <v>26</v>
      </c>
      <c r="E2500" s="1">
        <v>1</v>
      </c>
      <c r="F2500" s="1">
        <v>5</v>
      </c>
      <c r="G2500" s="1">
        <v>7</v>
      </c>
      <c r="H2500" s="1" t="s">
        <v>4477</v>
      </c>
      <c r="I2500" s="1" t="s">
        <v>21</v>
      </c>
      <c r="K2500" s="1">
        <v>29</v>
      </c>
      <c r="L2500" s="5" t="str">
        <f t="shared" si="1"/>
        <v>Ing. Tomáš Ondruš (29 r.)</v>
      </c>
      <c r="M2500" t="str">
        <f t="shared" si="2"/>
        <v>Ondruš</v>
      </c>
      <c r="N2500" s="8"/>
    </row>
    <row r="2501" spans="1:14" ht="12.75" hidden="1">
      <c r="A2501" s="1" t="str">
        <f t="shared" si="0"/>
        <v>KošicePoslanec8</v>
      </c>
      <c r="B2501" s="1" t="s">
        <v>1485</v>
      </c>
      <c r="C2501" s="1" t="s">
        <v>4455</v>
      </c>
      <c r="D2501" s="1" t="s">
        <v>26</v>
      </c>
      <c r="E2501" s="1">
        <v>1</v>
      </c>
      <c r="F2501" s="1">
        <v>5</v>
      </c>
      <c r="G2501" s="1">
        <v>8</v>
      </c>
      <c r="H2501" s="1" t="s">
        <v>4353</v>
      </c>
      <c r="I2501" s="1"/>
      <c r="K2501" s="1">
        <v>49</v>
      </c>
      <c r="L2501" s="5" t="str">
        <f t="shared" si="1"/>
        <v>Ján Pažin (49 r.)</v>
      </c>
      <c r="M2501" t="str">
        <f t="shared" si="2"/>
        <v>Pažin</v>
      </c>
      <c r="N2501" s="8"/>
    </row>
    <row r="2502" spans="1:14" ht="12.75" hidden="1">
      <c r="A2502" s="1" t="str">
        <f t="shared" si="0"/>
        <v>KošicePoslanec9</v>
      </c>
      <c r="B2502" s="1" t="s">
        <v>1485</v>
      </c>
      <c r="C2502" s="1" t="s">
        <v>4455</v>
      </c>
      <c r="D2502" s="1" t="s">
        <v>26</v>
      </c>
      <c r="E2502" s="1">
        <v>1</v>
      </c>
      <c r="F2502" s="1">
        <v>5</v>
      </c>
      <c r="G2502" s="1">
        <v>9</v>
      </c>
      <c r="H2502" s="1" t="s">
        <v>4480</v>
      </c>
      <c r="I2502" s="1" t="s">
        <v>21</v>
      </c>
      <c r="K2502" s="1">
        <v>55</v>
      </c>
      <c r="L2502" s="5" t="str">
        <f t="shared" si="1"/>
        <v>Ing. Ladislav Pytel (55 r.)</v>
      </c>
      <c r="M2502" t="str">
        <f t="shared" si="2"/>
        <v>Pytel</v>
      </c>
      <c r="N2502" s="8"/>
    </row>
    <row r="2503" spans="1:14" ht="12.75" hidden="1">
      <c r="A2503" s="1" t="str">
        <f t="shared" si="0"/>
        <v>KošicePoslanec10</v>
      </c>
      <c r="B2503" s="1" t="s">
        <v>1485</v>
      </c>
      <c r="C2503" s="1" t="s">
        <v>4455</v>
      </c>
      <c r="D2503" s="1" t="s">
        <v>26</v>
      </c>
      <c r="E2503" s="1">
        <v>1</v>
      </c>
      <c r="F2503" s="1">
        <v>5</v>
      </c>
      <c r="G2503" s="1">
        <v>10</v>
      </c>
      <c r="H2503" s="1" t="s">
        <v>4319</v>
      </c>
      <c r="I2503" s="1" t="s">
        <v>28</v>
      </c>
      <c r="K2503" s="1">
        <v>33</v>
      </c>
      <c r="L2503" s="5" t="str">
        <f t="shared" si="1"/>
        <v>Mgr. Jana Sopková (33 r.)</v>
      </c>
      <c r="M2503" t="str">
        <f t="shared" si="2"/>
        <v>Sopková</v>
      </c>
      <c r="N2503" s="8"/>
    </row>
    <row r="2504" spans="1:14" ht="12.75" hidden="1">
      <c r="A2504" s="1" t="str">
        <f t="shared" si="0"/>
        <v>KošicePoslanec11</v>
      </c>
      <c r="B2504" s="1" t="s">
        <v>1485</v>
      </c>
      <c r="C2504" s="1" t="s">
        <v>4455</v>
      </c>
      <c r="D2504" s="1" t="s">
        <v>26</v>
      </c>
      <c r="E2504" s="1">
        <v>1</v>
      </c>
      <c r="F2504" s="1">
        <v>5</v>
      </c>
      <c r="G2504" s="1">
        <v>11</v>
      </c>
      <c r="H2504" s="1" t="s">
        <v>4485</v>
      </c>
      <c r="I2504" s="1" t="s">
        <v>39</v>
      </c>
      <c r="K2504" s="1">
        <v>23</v>
      </c>
      <c r="L2504" s="5" t="str">
        <f t="shared" si="1"/>
        <v>Bc. Emil Spišiak (23 r.)</v>
      </c>
      <c r="M2504" t="str">
        <f t="shared" si="2"/>
        <v>Spišiak</v>
      </c>
      <c r="N2504" s="8"/>
    </row>
    <row r="2505" spans="1:14" ht="12.75" hidden="1">
      <c r="A2505" s="1" t="str">
        <f t="shared" si="0"/>
        <v>KošicePoslanec12</v>
      </c>
      <c r="B2505" s="1" t="s">
        <v>1485</v>
      </c>
      <c r="C2505" s="1" t="s">
        <v>4455</v>
      </c>
      <c r="D2505" s="1" t="s">
        <v>26</v>
      </c>
      <c r="E2505" s="1">
        <v>1</v>
      </c>
      <c r="F2505" s="1">
        <v>5</v>
      </c>
      <c r="G2505" s="1">
        <v>12</v>
      </c>
      <c r="H2505" s="1" t="s">
        <v>4488</v>
      </c>
      <c r="I2505" s="1" t="s">
        <v>28</v>
      </c>
      <c r="K2505" s="1">
        <v>27</v>
      </c>
      <c r="L2505" s="5" t="str">
        <f t="shared" si="1"/>
        <v>Mgr. Michaela Spišiaková (27 r.)</v>
      </c>
      <c r="M2505" t="str">
        <f t="shared" si="2"/>
        <v>Spišiaková</v>
      </c>
      <c r="N2505" s="8"/>
    </row>
    <row r="2506" spans="1:14" ht="12.75" hidden="1">
      <c r="A2506" s="1" t="str">
        <f t="shared" si="0"/>
        <v>KošicePoslanec13</v>
      </c>
      <c r="B2506" s="1" t="s">
        <v>1485</v>
      </c>
      <c r="C2506" s="1" t="s">
        <v>4455</v>
      </c>
      <c r="D2506" s="1" t="s">
        <v>26</v>
      </c>
      <c r="E2506" s="1">
        <v>1</v>
      </c>
      <c r="F2506" s="1">
        <v>5</v>
      </c>
      <c r="G2506" s="1">
        <v>13</v>
      </c>
      <c r="H2506" s="1" t="s">
        <v>4491</v>
      </c>
      <c r="I2506" s="1"/>
      <c r="K2506" s="1">
        <v>25</v>
      </c>
      <c r="L2506" s="5" t="str">
        <f t="shared" si="1"/>
        <v>Tomáš Stretavský (25 r.)</v>
      </c>
      <c r="M2506" t="str">
        <f t="shared" si="2"/>
        <v>Stretavský</v>
      </c>
      <c r="N2506" s="8"/>
    </row>
    <row r="2507" spans="1:14" ht="12.75" hidden="1">
      <c r="A2507" s="1" t="str">
        <f t="shared" si="0"/>
        <v>KošicePoslanec14</v>
      </c>
      <c r="B2507" s="1" t="s">
        <v>1485</v>
      </c>
      <c r="C2507" s="1" t="s">
        <v>4455</v>
      </c>
      <c r="D2507" s="1" t="s">
        <v>26</v>
      </c>
      <c r="E2507" s="1">
        <v>1</v>
      </c>
      <c r="F2507" s="1">
        <v>5</v>
      </c>
      <c r="G2507" s="1">
        <v>14</v>
      </c>
      <c r="H2507" s="1" t="s">
        <v>4494</v>
      </c>
      <c r="I2507" s="1"/>
      <c r="K2507" s="1">
        <v>51</v>
      </c>
      <c r="L2507" s="5" t="str">
        <f t="shared" si="1"/>
        <v>Miroslav Varga (51 r.)</v>
      </c>
      <c r="M2507" t="str">
        <f t="shared" si="2"/>
        <v>Varga</v>
      </c>
      <c r="N2507" s="8"/>
    </row>
    <row r="2508" spans="1:14" ht="12.75" hidden="1">
      <c r="A2508" s="1" t="str">
        <f t="shared" si="0"/>
        <v>KošiceStarosta1</v>
      </c>
      <c r="B2508" s="1" t="s">
        <v>1485</v>
      </c>
      <c r="C2508" s="1" t="s">
        <v>4496</v>
      </c>
      <c r="D2508" s="1" t="s">
        <v>988</v>
      </c>
      <c r="E2508" s="1">
        <v>0</v>
      </c>
      <c r="F2508" s="1">
        <v>1</v>
      </c>
      <c r="G2508" s="1">
        <v>1</v>
      </c>
      <c r="H2508" s="1" t="s">
        <v>4498</v>
      </c>
      <c r="I2508" s="1" t="s">
        <v>48</v>
      </c>
      <c r="K2508" s="1">
        <v>48</v>
      </c>
      <c r="L2508" s="5" t="str">
        <f t="shared" si="1"/>
        <v>JUDr. Marek Kažimír (48 r.)</v>
      </c>
      <c r="M2508" t="str">
        <f t="shared" si="2"/>
        <v>Kažimír</v>
      </c>
      <c r="N2508" s="8"/>
    </row>
    <row r="2509" spans="1:14" ht="12.75" hidden="1">
      <c r="A2509" s="1" t="str">
        <f t="shared" si="0"/>
        <v>KošiceStarosta2</v>
      </c>
      <c r="B2509" s="1" t="s">
        <v>1485</v>
      </c>
      <c r="C2509" s="1" t="s">
        <v>4496</v>
      </c>
      <c r="D2509" s="1" t="s">
        <v>988</v>
      </c>
      <c r="E2509" s="1">
        <v>0</v>
      </c>
      <c r="F2509" s="1">
        <v>1</v>
      </c>
      <c r="G2509" s="1">
        <v>2</v>
      </c>
      <c r="H2509" s="1" t="s">
        <v>4501</v>
      </c>
      <c r="I2509" s="1" t="s">
        <v>21</v>
      </c>
      <c r="K2509" s="1">
        <v>48</v>
      </c>
      <c r="L2509" s="5" t="str">
        <f t="shared" si="1"/>
        <v>Ing. Peter Tomko (48 r.)</v>
      </c>
      <c r="M2509" t="str">
        <f t="shared" si="2"/>
        <v>Tomko</v>
      </c>
      <c r="N2509" s="8"/>
    </row>
    <row r="2510" spans="1:14" ht="12.75" hidden="1">
      <c r="A2510" s="1" t="str">
        <f t="shared" si="0"/>
        <v>KošicePoslanec1</v>
      </c>
      <c r="B2510" s="1" t="s">
        <v>1485</v>
      </c>
      <c r="C2510" s="1" t="s">
        <v>4496</v>
      </c>
      <c r="D2510" s="1" t="s">
        <v>26</v>
      </c>
      <c r="E2510" s="1">
        <v>1</v>
      </c>
      <c r="F2510" s="1">
        <v>7</v>
      </c>
      <c r="G2510" s="1">
        <v>1</v>
      </c>
      <c r="H2510" s="1" t="s">
        <v>4504</v>
      </c>
      <c r="I2510" s="1"/>
      <c r="K2510" s="1">
        <v>48</v>
      </c>
      <c r="L2510" s="5" t="str">
        <f t="shared" si="1"/>
        <v>Ingrid Antalová (48 r.)</v>
      </c>
      <c r="M2510" t="str">
        <f t="shared" si="2"/>
        <v>Antalová</v>
      </c>
      <c r="N2510" s="8"/>
    </row>
    <row r="2511" spans="1:14" ht="12.75" hidden="1">
      <c r="A2511" s="1" t="str">
        <f t="shared" si="0"/>
        <v>KošicePoslanec2</v>
      </c>
      <c r="B2511" s="1" t="s">
        <v>1485</v>
      </c>
      <c r="C2511" s="1" t="s">
        <v>4496</v>
      </c>
      <c r="D2511" s="1" t="s">
        <v>26</v>
      </c>
      <c r="E2511" s="1">
        <v>1</v>
      </c>
      <c r="F2511" s="1">
        <v>7</v>
      </c>
      <c r="G2511" s="1">
        <v>2</v>
      </c>
      <c r="H2511" s="1" t="s">
        <v>4507</v>
      </c>
      <c r="I2511" s="1"/>
      <c r="K2511" s="1">
        <v>39</v>
      </c>
      <c r="L2511" s="5" t="str">
        <f t="shared" si="1"/>
        <v>Dana Bičkošová (39 r.)</v>
      </c>
      <c r="M2511" t="str">
        <f t="shared" si="2"/>
        <v>Bičkošová</v>
      </c>
      <c r="N2511" s="8"/>
    </row>
    <row r="2512" spans="1:14" ht="12.75" hidden="1">
      <c r="A2512" s="1" t="str">
        <f t="shared" si="0"/>
        <v>KošicePoslanec3</v>
      </c>
      <c r="B2512" s="1" t="s">
        <v>1485</v>
      </c>
      <c r="C2512" s="1" t="s">
        <v>4496</v>
      </c>
      <c r="D2512" s="1" t="s">
        <v>26</v>
      </c>
      <c r="E2512" s="1">
        <v>1</v>
      </c>
      <c r="F2512" s="1">
        <v>7</v>
      </c>
      <c r="G2512" s="1">
        <v>3</v>
      </c>
      <c r="H2512" s="1" t="s">
        <v>4510</v>
      </c>
      <c r="I2512" s="1"/>
      <c r="K2512" s="1">
        <v>64</v>
      </c>
      <c r="L2512" s="5" t="str">
        <f t="shared" si="1"/>
        <v>Marta Bodnárová (64 r.)</v>
      </c>
      <c r="M2512" t="str">
        <f t="shared" si="2"/>
        <v>Bodnárová</v>
      </c>
      <c r="N2512" s="8"/>
    </row>
    <row r="2513" spans="1:14" ht="12.75" hidden="1">
      <c r="A2513" s="1" t="str">
        <f t="shared" si="0"/>
        <v>KošicePoslanec4</v>
      </c>
      <c r="B2513" s="1" t="s">
        <v>1485</v>
      </c>
      <c r="C2513" s="1" t="s">
        <v>4496</v>
      </c>
      <c r="D2513" s="1" t="s">
        <v>26</v>
      </c>
      <c r="E2513" s="1">
        <v>1</v>
      </c>
      <c r="F2513" s="1">
        <v>7</v>
      </c>
      <c r="G2513" s="1">
        <v>4</v>
      </c>
      <c r="H2513" s="1" t="s">
        <v>4513</v>
      </c>
      <c r="I2513" s="1" t="s">
        <v>28</v>
      </c>
      <c r="K2513" s="1">
        <v>49</v>
      </c>
      <c r="L2513" s="5" t="str">
        <f t="shared" si="1"/>
        <v>Mgr. Alena Csajková (49 r.)</v>
      </c>
      <c r="M2513" t="str">
        <f t="shared" si="2"/>
        <v>Csajková</v>
      </c>
      <c r="N2513" s="8"/>
    </row>
    <row r="2514" spans="1:14" ht="12.75" hidden="1">
      <c r="A2514" s="1" t="str">
        <f t="shared" si="0"/>
        <v>KošicePoslanec5</v>
      </c>
      <c r="B2514" s="1" t="s">
        <v>1485</v>
      </c>
      <c r="C2514" s="1" t="s">
        <v>4496</v>
      </c>
      <c r="D2514" s="1" t="s">
        <v>26</v>
      </c>
      <c r="E2514" s="1">
        <v>1</v>
      </c>
      <c r="F2514" s="1">
        <v>7</v>
      </c>
      <c r="G2514" s="1">
        <v>5</v>
      </c>
      <c r="H2514" s="1" t="s">
        <v>4517</v>
      </c>
      <c r="I2514" s="1"/>
      <c r="K2514" s="1">
        <v>64</v>
      </c>
      <c r="L2514" s="5" t="str">
        <f t="shared" si="1"/>
        <v>František Čontoš (64 r.)</v>
      </c>
      <c r="M2514" t="str">
        <f t="shared" si="2"/>
        <v>Čontoš</v>
      </c>
      <c r="N2514" s="8"/>
    </row>
    <row r="2515" spans="1:14" ht="12.75" hidden="1">
      <c r="A2515" s="1" t="str">
        <f t="shared" si="0"/>
        <v>KošicePoslanec6</v>
      </c>
      <c r="B2515" s="1" t="s">
        <v>1485</v>
      </c>
      <c r="C2515" s="1" t="s">
        <v>4496</v>
      </c>
      <c r="D2515" s="1" t="s">
        <v>26</v>
      </c>
      <c r="E2515" s="1">
        <v>1</v>
      </c>
      <c r="F2515" s="1">
        <v>7</v>
      </c>
      <c r="G2515" s="1">
        <v>6</v>
      </c>
      <c r="H2515" s="1" t="s">
        <v>4519</v>
      </c>
      <c r="I2515" s="1" t="s">
        <v>21</v>
      </c>
      <c r="K2515" s="1">
        <v>43</v>
      </c>
      <c r="L2515" s="5" t="str">
        <f t="shared" si="1"/>
        <v>Ing. Patrik Gordoň (43 r.)</v>
      </c>
      <c r="M2515" t="str">
        <f t="shared" si="2"/>
        <v>Gordoň</v>
      </c>
      <c r="N2515" s="8"/>
    </row>
    <row r="2516" spans="1:14" ht="12.75" hidden="1">
      <c r="A2516" s="1" t="str">
        <f t="shared" si="0"/>
        <v>KošicePoslanec7</v>
      </c>
      <c r="B2516" s="1" t="s">
        <v>1485</v>
      </c>
      <c r="C2516" s="1" t="s">
        <v>4496</v>
      </c>
      <c r="D2516" s="1" t="s">
        <v>26</v>
      </c>
      <c r="E2516" s="1">
        <v>1</v>
      </c>
      <c r="F2516" s="1">
        <v>7</v>
      </c>
      <c r="G2516" s="1">
        <v>7</v>
      </c>
      <c r="H2516" s="1" t="s">
        <v>4520</v>
      </c>
      <c r="I2516" s="1" t="s">
        <v>28</v>
      </c>
      <c r="K2516" s="1">
        <v>42</v>
      </c>
      <c r="L2516" s="5" t="str">
        <f t="shared" si="1"/>
        <v>Mgr. Diana Grejtáková (42 r.)</v>
      </c>
      <c r="M2516" t="str">
        <f t="shared" si="2"/>
        <v>Grejtáková</v>
      </c>
      <c r="N2516" s="8"/>
    </row>
    <row r="2517" spans="1:14" ht="12.75" hidden="1">
      <c r="A2517" s="1" t="str">
        <f t="shared" si="0"/>
        <v>KošicePoslanec8</v>
      </c>
      <c r="B2517" s="1" t="s">
        <v>1485</v>
      </c>
      <c r="C2517" s="1" t="s">
        <v>4496</v>
      </c>
      <c r="D2517" s="1" t="s">
        <v>26</v>
      </c>
      <c r="E2517" s="1">
        <v>1</v>
      </c>
      <c r="F2517" s="1">
        <v>7</v>
      </c>
      <c r="G2517" s="1">
        <v>8</v>
      </c>
      <c r="H2517" s="1" t="s">
        <v>4522</v>
      </c>
      <c r="I2517" s="1"/>
      <c r="K2517" s="1">
        <v>62</v>
      </c>
      <c r="L2517" s="5" t="str">
        <f t="shared" si="1"/>
        <v>Mária Hakeová (62 r.)</v>
      </c>
      <c r="M2517" t="str">
        <f t="shared" si="2"/>
        <v>Hakeová</v>
      </c>
      <c r="N2517" s="8"/>
    </row>
    <row r="2518" spans="1:14" ht="12.75" hidden="1">
      <c r="A2518" s="1" t="str">
        <f t="shared" si="0"/>
        <v>KošicePoslanec9</v>
      </c>
      <c r="B2518" s="1" t="s">
        <v>1485</v>
      </c>
      <c r="C2518" s="1" t="s">
        <v>4496</v>
      </c>
      <c r="D2518" s="1" t="s">
        <v>26</v>
      </c>
      <c r="E2518" s="1">
        <v>1</v>
      </c>
      <c r="F2518" s="1">
        <v>7</v>
      </c>
      <c r="G2518" s="1">
        <v>9</v>
      </c>
      <c r="H2518" s="1" t="s">
        <v>4525</v>
      </c>
      <c r="I2518" s="1"/>
      <c r="K2518" s="1">
        <v>49</v>
      </c>
      <c r="L2518" s="5" t="str">
        <f t="shared" si="1"/>
        <v>Milan Hegedůš (49 r.)</v>
      </c>
      <c r="M2518" t="str">
        <f t="shared" si="2"/>
        <v>Hegedůš</v>
      </c>
      <c r="N2518" s="8"/>
    </row>
    <row r="2519" spans="1:14" ht="12.75" hidden="1">
      <c r="A2519" s="1" t="str">
        <f t="shared" si="0"/>
        <v>KošicePoslanec10</v>
      </c>
      <c r="B2519" s="1" t="s">
        <v>1485</v>
      </c>
      <c r="C2519" s="1" t="s">
        <v>4496</v>
      </c>
      <c r="D2519" s="1" t="s">
        <v>26</v>
      </c>
      <c r="E2519" s="1">
        <v>1</v>
      </c>
      <c r="F2519" s="1">
        <v>7</v>
      </c>
      <c r="G2519" s="1">
        <v>10</v>
      </c>
      <c r="H2519" s="1" t="s">
        <v>4527</v>
      </c>
      <c r="I2519" s="1"/>
      <c r="K2519" s="1">
        <v>48</v>
      </c>
      <c r="L2519" s="5" t="str">
        <f t="shared" si="1"/>
        <v>František Jurčo (48 r.)</v>
      </c>
      <c r="M2519" t="str">
        <f t="shared" si="2"/>
        <v>Jurčo</v>
      </c>
      <c r="N2519" s="8"/>
    </row>
    <row r="2520" spans="1:14" ht="12.75" hidden="1">
      <c r="A2520" s="1" t="str">
        <f t="shared" si="0"/>
        <v>KošicePoslanec11</v>
      </c>
      <c r="B2520" s="1" t="s">
        <v>1485</v>
      </c>
      <c r="C2520" s="1" t="s">
        <v>4496</v>
      </c>
      <c r="D2520" s="1" t="s">
        <v>26</v>
      </c>
      <c r="E2520" s="1">
        <v>1</v>
      </c>
      <c r="F2520" s="1">
        <v>7</v>
      </c>
      <c r="G2520" s="1">
        <v>11</v>
      </c>
      <c r="H2520" s="1" t="s">
        <v>4529</v>
      </c>
      <c r="I2520" s="1"/>
      <c r="K2520" s="1">
        <v>36</v>
      </c>
      <c r="L2520" s="5" t="str">
        <f t="shared" si="1"/>
        <v>Ondrej Kažimír (36 r.)</v>
      </c>
      <c r="M2520" t="str">
        <f t="shared" si="2"/>
        <v>Kažimír</v>
      </c>
      <c r="N2520" s="8"/>
    </row>
    <row r="2521" spans="1:14" ht="12.75" hidden="1">
      <c r="A2521" s="1" t="str">
        <f t="shared" si="0"/>
        <v>KošicePoslanec12</v>
      </c>
      <c r="B2521" s="1" t="s">
        <v>1485</v>
      </c>
      <c r="C2521" s="1" t="s">
        <v>4496</v>
      </c>
      <c r="D2521" s="1" t="s">
        <v>26</v>
      </c>
      <c r="E2521" s="1">
        <v>1</v>
      </c>
      <c r="F2521" s="1">
        <v>7</v>
      </c>
      <c r="G2521" s="1">
        <v>12</v>
      </c>
      <c r="H2521" s="1" t="s">
        <v>4531</v>
      </c>
      <c r="I2521" s="1" t="s">
        <v>21</v>
      </c>
      <c r="K2521" s="1">
        <v>41</v>
      </c>
      <c r="L2521" s="5" t="str">
        <f t="shared" si="1"/>
        <v>Ing. František Klik (41 r.)</v>
      </c>
      <c r="M2521" t="str">
        <f t="shared" si="2"/>
        <v>Klik</v>
      </c>
      <c r="N2521" s="8"/>
    </row>
    <row r="2522" spans="1:14" ht="12.75" hidden="1">
      <c r="A2522" s="1" t="str">
        <f t="shared" si="0"/>
        <v>KošicePoslanec13</v>
      </c>
      <c r="B2522" s="1" t="s">
        <v>1485</v>
      </c>
      <c r="C2522" s="1" t="s">
        <v>4496</v>
      </c>
      <c r="D2522" s="1" t="s">
        <v>26</v>
      </c>
      <c r="E2522" s="1">
        <v>1</v>
      </c>
      <c r="F2522" s="1">
        <v>7</v>
      </c>
      <c r="G2522" s="1">
        <v>13</v>
      </c>
      <c r="H2522" s="1" t="s">
        <v>4534</v>
      </c>
      <c r="I2522" s="1" t="s">
        <v>21</v>
      </c>
      <c r="K2522" s="1">
        <v>37</v>
      </c>
      <c r="L2522" s="5" t="str">
        <f t="shared" si="1"/>
        <v>Ing. Ján Kubička (37 r.)</v>
      </c>
      <c r="M2522" t="str">
        <f t="shared" si="2"/>
        <v>Kubička</v>
      </c>
      <c r="N2522" s="8"/>
    </row>
    <row r="2523" spans="1:14" ht="12.75" hidden="1">
      <c r="A2523" s="1" t="str">
        <f t="shared" si="0"/>
        <v>KošicePoslanec14</v>
      </c>
      <c r="B2523" s="1" t="s">
        <v>1485</v>
      </c>
      <c r="C2523" s="1" t="s">
        <v>4496</v>
      </c>
      <c r="D2523" s="1" t="s">
        <v>26</v>
      </c>
      <c r="E2523" s="1">
        <v>1</v>
      </c>
      <c r="F2523" s="1">
        <v>7</v>
      </c>
      <c r="G2523" s="1">
        <v>14</v>
      </c>
      <c r="H2523" s="1" t="s">
        <v>4537</v>
      </c>
      <c r="I2523" s="1" t="s">
        <v>21</v>
      </c>
      <c r="K2523" s="1">
        <v>34</v>
      </c>
      <c r="L2523" s="5" t="str">
        <f t="shared" si="1"/>
        <v>Ing. Peter Kubička (34 r.)</v>
      </c>
      <c r="M2523" t="str">
        <f t="shared" si="2"/>
        <v>Kubička</v>
      </c>
      <c r="N2523" s="8"/>
    </row>
    <row r="2524" spans="1:14" ht="12.75" hidden="1">
      <c r="A2524" s="1" t="str">
        <f t="shared" si="0"/>
        <v>KošicePoslanec15</v>
      </c>
      <c r="B2524" s="1" t="s">
        <v>1485</v>
      </c>
      <c r="C2524" s="1" t="s">
        <v>4496</v>
      </c>
      <c r="D2524" s="1" t="s">
        <v>26</v>
      </c>
      <c r="E2524" s="1">
        <v>1</v>
      </c>
      <c r="F2524" s="1">
        <v>7</v>
      </c>
      <c r="G2524" s="1">
        <v>15</v>
      </c>
      <c r="H2524" s="1" t="s">
        <v>4186</v>
      </c>
      <c r="I2524" s="1" t="s">
        <v>23</v>
      </c>
      <c r="K2524" s="1">
        <v>47</v>
      </c>
      <c r="L2524" s="5" t="str">
        <f t="shared" si="1"/>
        <v>MUDr. Milan Maďar (47 r.)</v>
      </c>
      <c r="M2524" t="str">
        <f t="shared" si="2"/>
        <v>Maďar</v>
      </c>
      <c r="N2524" s="8"/>
    </row>
    <row r="2525" spans="1:14" ht="12.75" hidden="1">
      <c r="A2525" s="1" t="str">
        <f t="shared" si="0"/>
        <v>KošicePoslanec16</v>
      </c>
      <c r="B2525" s="1" t="s">
        <v>1485</v>
      </c>
      <c r="C2525" s="1" t="s">
        <v>4496</v>
      </c>
      <c r="D2525" s="1" t="s">
        <v>26</v>
      </c>
      <c r="E2525" s="1">
        <v>1</v>
      </c>
      <c r="F2525" s="1">
        <v>7</v>
      </c>
      <c r="G2525" s="1">
        <v>16</v>
      </c>
      <c r="H2525" s="1" t="s">
        <v>4188</v>
      </c>
      <c r="I2525" s="1" t="s">
        <v>21</v>
      </c>
      <c r="K2525" s="1">
        <v>49</v>
      </c>
      <c r="L2525" s="5" t="str">
        <f t="shared" si="1"/>
        <v>Ing. Robert Magyar (49 r.)</v>
      </c>
      <c r="M2525" t="str">
        <f t="shared" si="2"/>
        <v>Magyar</v>
      </c>
      <c r="N2525" s="8"/>
    </row>
    <row r="2526" spans="1:14" ht="12.75" hidden="1">
      <c r="A2526" s="1" t="str">
        <f t="shared" si="0"/>
        <v>KošicePoslanec17</v>
      </c>
      <c r="B2526" s="1" t="s">
        <v>1485</v>
      </c>
      <c r="C2526" s="1" t="s">
        <v>4496</v>
      </c>
      <c r="D2526" s="1" t="s">
        <v>26</v>
      </c>
      <c r="E2526" s="1">
        <v>1</v>
      </c>
      <c r="F2526" s="1">
        <v>7</v>
      </c>
      <c r="G2526" s="1">
        <v>17</v>
      </c>
      <c r="H2526" s="1" t="s">
        <v>4543</v>
      </c>
      <c r="I2526" s="1"/>
      <c r="K2526" s="1">
        <v>72</v>
      </c>
      <c r="L2526" s="5" t="str">
        <f t="shared" si="1"/>
        <v>František Matik (72 r.)</v>
      </c>
      <c r="M2526" t="str">
        <f t="shared" si="2"/>
        <v>Matik</v>
      </c>
      <c r="N2526" s="8"/>
    </row>
    <row r="2527" spans="1:14" ht="12.75" hidden="1">
      <c r="A2527" s="1" t="str">
        <f t="shared" si="0"/>
        <v>KošicePoslanec18</v>
      </c>
      <c r="B2527" s="1" t="s">
        <v>1485</v>
      </c>
      <c r="C2527" s="1" t="s">
        <v>4496</v>
      </c>
      <c r="D2527" s="1" t="s">
        <v>26</v>
      </c>
      <c r="E2527" s="1">
        <v>1</v>
      </c>
      <c r="F2527" s="1">
        <v>7</v>
      </c>
      <c r="G2527" s="1">
        <v>18</v>
      </c>
      <c r="H2527" s="1" t="s">
        <v>4545</v>
      </c>
      <c r="I2527" s="1" t="s">
        <v>48</v>
      </c>
      <c r="K2527" s="1">
        <v>29</v>
      </c>
      <c r="L2527" s="5" t="str">
        <f t="shared" si="1"/>
        <v>JUDr. Zuzana Mesterová (29 r.)</v>
      </c>
      <c r="M2527" t="str">
        <f t="shared" si="2"/>
        <v>Mesterová</v>
      </c>
      <c r="N2527" s="8"/>
    </row>
    <row r="2528" spans="1:14" ht="12.75" hidden="1">
      <c r="A2528" s="1" t="str">
        <f t="shared" si="0"/>
        <v>KošicePoslanec19</v>
      </c>
      <c r="B2528" s="1" t="s">
        <v>1485</v>
      </c>
      <c r="C2528" s="1" t="s">
        <v>4496</v>
      </c>
      <c r="D2528" s="1" t="s">
        <v>26</v>
      </c>
      <c r="E2528" s="1">
        <v>1</v>
      </c>
      <c r="F2528" s="1">
        <v>7</v>
      </c>
      <c r="G2528" s="1">
        <v>19</v>
      </c>
      <c r="H2528" s="1" t="s">
        <v>4548</v>
      </c>
      <c r="I2528" s="1" t="s">
        <v>21</v>
      </c>
      <c r="K2528" s="1">
        <v>72</v>
      </c>
      <c r="L2528" s="5" t="str">
        <f t="shared" si="1"/>
        <v>Ing. Anton Paľovčík (72 r.)</v>
      </c>
      <c r="M2528" t="str">
        <f t="shared" si="2"/>
        <v>Paľovčík</v>
      </c>
      <c r="N2528" s="8"/>
    </row>
    <row r="2529" spans="1:14" ht="12.75" hidden="1">
      <c r="A2529" s="1" t="str">
        <f t="shared" si="0"/>
        <v>KošicePoslanec20</v>
      </c>
      <c r="B2529" s="1" t="s">
        <v>1485</v>
      </c>
      <c r="C2529" s="1" t="s">
        <v>4496</v>
      </c>
      <c r="D2529" s="1" t="s">
        <v>26</v>
      </c>
      <c r="E2529" s="1">
        <v>1</v>
      </c>
      <c r="F2529" s="1">
        <v>7</v>
      </c>
      <c r="G2529" s="1">
        <v>20</v>
      </c>
      <c r="H2529" s="1" t="s">
        <v>4550</v>
      </c>
      <c r="I2529" s="1" t="s">
        <v>21</v>
      </c>
      <c r="K2529" s="1">
        <v>45</v>
      </c>
      <c r="L2529" s="5" t="str">
        <f t="shared" si="1"/>
        <v>Ing. Róbert Sasfai (45 r.)</v>
      </c>
      <c r="M2529" t="str">
        <f t="shared" si="2"/>
        <v>Sasfai</v>
      </c>
      <c r="N2529" s="8"/>
    </row>
    <row r="2530" spans="1:14" ht="12.75" hidden="1">
      <c r="A2530" s="1" t="str">
        <f t="shared" si="0"/>
        <v>KošicePoslanec21</v>
      </c>
      <c r="B2530" s="1" t="s">
        <v>1485</v>
      </c>
      <c r="C2530" s="1" t="s">
        <v>4496</v>
      </c>
      <c r="D2530" s="1" t="s">
        <v>26</v>
      </c>
      <c r="E2530" s="1">
        <v>1</v>
      </c>
      <c r="F2530" s="1">
        <v>7</v>
      </c>
      <c r="G2530" s="1">
        <v>21</v>
      </c>
      <c r="H2530" s="1" t="s">
        <v>4552</v>
      </c>
      <c r="I2530" s="1" t="s">
        <v>28</v>
      </c>
      <c r="K2530" s="1">
        <v>38</v>
      </c>
      <c r="L2530" s="5" t="str">
        <f t="shared" si="1"/>
        <v>Mgr. Silvia Sladíková (38 r.)</v>
      </c>
      <c r="M2530" t="str">
        <f t="shared" si="2"/>
        <v>Sladíková</v>
      </c>
      <c r="N2530" s="8"/>
    </row>
    <row r="2531" spans="1:14" ht="12.75" hidden="1">
      <c r="A2531" s="1" t="str">
        <f t="shared" si="0"/>
        <v>KošicePoslanec22</v>
      </c>
      <c r="B2531" s="1" t="s">
        <v>1485</v>
      </c>
      <c r="C2531" s="1" t="s">
        <v>4496</v>
      </c>
      <c r="D2531" s="1" t="s">
        <v>26</v>
      </c>
      <c r="E2531" s="1">
        <v>1</v>
      </c>
      <c r="F2531" s="1">
        <v>7</v>
      </c>
      <c r="G2531" s="1">
        <v>22</v>
      </c>
      <c r="H2531" s="1" t="s">
        <v>2605</v>
      </c>
      <c r="I2531" s="1"/>
      <c r="K2531" s="1">
        <v>46</v>
      </c>
      <c r="L2531" s="5" t="str">
        <f t="shared" si="1"/>
        <v>Róbert Slezák (46 r.)</v>
      </c>
      <c r="M2531" t="str">
        <f t="shared" si="2"/>
        <v>Slezák</v>
      </c>
      <c r="N2531" s="8"/>
    </row>
    <row r="2532" spans="1:14" ht="12.75" hidden="1">
      <c r="A2532" s="1" t="str">
        <f t="shared" si="0"/>
        <v>KošicePoslanec23</v>
      </c>
      <c r="B2532" s="1" t="s">
        <v>1485</v>
      </c>
      <c r="C2532" s="1" t="s">
        <v>4496</v>
      </c>
      <c r="D2532" s="1" t="s">
        <v>26</v>
      </c>
      <c r="E2532" s="1">
        <v>1</v>
      </c>
      <c r="F2532" s="1">
        <v>7</v>
      </c>
      <c r="G2532" s="1">
        <v>23</v>
      </c>
      <c r="H2532" s="1" t="s">
        <v>4555</v>
      </c>
      <c r="I2532" s="1"/>
      <c r="K2532" s="1">
        <v>73</v>
      </c>
      <c r="L2532" s="5" t="str">
        <f t="shared" si="1"/>
        <v>Mikuláš Škrak (73 r.)</v>
      </c>
      <c r="M2532" t="str">
        <f t="shared" si="2"/>
        <v>Škrak</v>
      </c>
      <c r="N2532" s="8"/>
    </row>
    <row r="2533" spans="1:14" ht="12.75" hidden="1">
      <c r="A2533" s="1" t="str">
        <f t="shared" si="0"/>
        <v>KošicePoslanec24</v>
      </c>
      <c r="B2533" s="1" t="s">
        <v>1485</v>
      </c>
      <c r="C2533" s="1" t="s">
        <v>4496</v>
      </c>
      <c r="D2533" s="1" t="s">
        <v>26</v>
      </c>
      <c r="E2533" s="1">
        <v>1</v>
      </c>
      <c r="F2533" s="1">
        <v>7</v>
      </c>
      <c r="G2533" s="1">
        <v>24</v>
      </c>
      <c r="H2533" s="1" t="s">
        <v>4557</v>
      </c>
      <c r="I2533" s="1"/>
      <c r="K2533" s="1">
        <v>22</v>
      </c>
      <c r="L2533" s="5" t="str">
        <f t="shared" si="1"/>
        <v>Marek Takáč (22 r.)</v>
      </c>
      <c r="M2533" t="str">
        <f t="shared" si="2"/>
        <v>Takáč</v>
      </c>
      <c r="N2533" s="8"/>
    </row>
    <row r="2534" spans="1:14" ht="12.75" hidden="1">
      <c r="A2534" s="1" t="str">
        <f t="shared" si="0"/>
        <v>KošiceStarosta1</v>
      </c>
      <c r="B2534" s="1" t="s">
        <v>1485</v>
      </c>
      <c r="C2534" s="1" t="s">
        <v>4559</v>
      </c>
      <c r="D2534" s="1" t="s">
        <v>988</v>
      </c>
      <c r="E2534" s="1">
        <v>0</v>
      </c>
      <c r="F2534" s="1">
        <v>1</v>
      </c>
      <c r="G2534" s="1">
        <v>1</v>
      </c>
      <c r="H2534" s="1" t="s">
        <v>4560</v>
      </c>
      <c r="I2534" s="1"/>
      <c r="K2534" s="1">
        <v>53</v>
      </c>
      <c r="L2534" s="5" t="str">
        <f t="shared" si="1"/>
        <v>Damián Exner (53 r.)</v>
      </c>
      <c r="M2534" t="str">
        <f t="shared" si="2"/>
        <v>Exner</v>
      </c>
      <c r="N2534" s="8"/>
    </row>
    <row r="2535" spans="1:14" ht="12.75" hidden="1">
      <c r="A2535" s="1" t="str">
        <f t="shared" si="0"/>
        <v>KošicePoslanec1</v>
      </c>
      <c r="B2535" s="1" t="s">
        <v>1485</v>
      </c>
      <c r="C2535" s="1" t="s">
        <v>4559</v>
      </c>
      <c r="D2535" s="1" t="s">
        <v>26</v>
      </c>
      <c r="E2535" s="1">
        <v>1</v>
      </c>
      <c r="F2535" s="1">
        <v>5</v>
      </c>
      <c r="G2535" s="1">
        <v>1</v>
      </c>
      <c r="H2535" s="1" t="s">
        <v>4562</v>
      </c>
      <c r="I2535" s="1" t="s">
        <v>21</v>
      </c>
      <c r="J2535" s="1" t="s">
        <v>42</v>
      </c>
      <c r="K2535" s="1">
        <v>44</v>
      </c>
      <c r="L2535" s="5" t="str">
        <f t="shared" si="1"/>
        <v>Ing. Radoslav Bajus PhD. (44 r.)</v>
      </c>
      <c r="M2535" t="str">
        <f t="shared" si="2"/>
        <v>Bajus</v>
      </c>
      <c r="N2535" s="8"/>
    </row>
    <row r="2536" spans="1:14" ht="12.75" hidden="1">
      <c r="A2536" s="1" t="str">
        <f t="shared" si="0"/>
        <v>KošicePoslanec2</v>
      </c>
      <c r="B2536" s="1" t="s">
        <v>1485</v>
      </c>
      <c r="C2536" s="1" t="s">
        <v>4559</v>
      </c>
      <c r="D2536" s="1" t="s">
        <v>26</v>
      </c>
      <c r="E2536" s="1">
        <v>1</v>
      </c>
      <c r="F2536" s="1">
        <v>5</v>
      </c>
      <c r="G2536" s="1">
        <v>2</v>
      </c>
      <c r="H2536" s="1" t="s">
        <v>4565</v>
      </c>
      <c r="I2536" s="1" t="s">
        <v>21</v>
      </c>
      <c r="J2536" s="1" t="s">
        <v>42</v>
      </c>
      <c r="K2536" s="1">
        <v>41</v>
      </c>
      <c r="L2536" s="5" t="str">
        <f t="shared" si="1"/>
        <v>Ing. Štefan Kender PhD. (41 r.)</v>
      </c>
      <c r="M2536" t="str">
        <f t="shared" si="2"/>
        <v>Kender</v>
      </c>
      <c r="N2536" s="8"/>
    </row>
    <row r="2537" spans="1:14" ht="12.75" hidden="1">
      <c r="A2537" s="1" t="str">
        <f t="shared" si="0"/>
        <v>KošicePoslanec3</v>
      </c>
      <c r="B2537" s="1" t="s">
        <v>1485</v>
      </c>
      <c r="C2537" s="1" t="s">
        <v>4559</v>
      </c>
      <c r="D2537" s="1" t="s">
        <v>26</v>
      </c>
      <c r="E2537" s="1">
        <v>1</v>
      </c>
      <c r="F2537" s="1">
        <v>5</v>
      </c>
      <c r="G2537" s="1">
        <v>3</v>
      </c>
      <c r="H2537" s="1" t="s">
        <v>4567</v>
      </c>
      <c r="I2537" s="1" t="s">
        <v>185</v>
      </c>
      <c r="J2537" s="1" t="s">
        <v>42</v>
      </c>
      <c r="K2537" s="1">
        <v>56</v>
      </c>
      <c r="L2537" s="5" t="str">
        <f t="shared" si="1"/>
        <v>RNDr. Zuzana Kimáková PhD. (56 r.)</v>
      </c>
      <c r="M2537" t="str">
        <f t="shared" si="2"/>
        <v>Kimáková</v>
      </c>
      <c r="N2537" s="8"/>
    </row>
    <row r="2538" spans="1:14" ht="12.75" hidden="1">
      <c r="A2538" s="1" t="str">
        <f t="shared" si="0"/>
        <v>KošicePoslanec4</v>
      </c>
      <c r="B2538" s="1" t="s">
        <v>1485</v>
      </c>
      <c r="C2538" s="1" t="s">
        <v>4559</v>
      </c>
      <c r="D2538" s="1" t="s">
        <v>26</v>
      </c>
      <c r="E2538" s="1">
        <v>1</v>
      </c>
      <c r="F2538" s="1">
        <v>5</v>
      </c>
      <c r="G2538" s="1">
        <v>4</v>
      </c>
      <c r="H2538" s="1" t="s">
        <v>4568</v>
      </c>
      <c r="I2538" s="1"/>
      <c r="K2538" s="1">
        <v>37</v>
      </c>
      <c r="L2538" s="5" t="str">
        <f t="shared" si="1"/>
        <v>Viktor Kováč (37 r.)</v>
      </c>
      <c r="M2538" t="str">
        <f t="shared" si="2"/>
        <v>Kováč</v>
      </c>
      <c r="N2538" s="8"/>
    </row>
    <row r="2539" spans="1:14" ht="12.75" hidden="1">
      <c r="A2539" s="1" t="str">
        <f t="shared" si="0"/>
        <v>KošicePoslanec5</v>
      </c>
      <c r="B2539" s="1" t="s">
        <v>1485</v>
      </c>
      <c r="C2539" s="1" t="s">
        <v>4559</v>
      </c>
      <c r="D2539" s="1" t="s">
        <v>26</v>
      </c>
      <c r="E2539" s="1">
        <v>1</v>
      </c>
      <c r="F2539" s="1">
        <v>5</v>
      </c>
      <c r="G2539" s="1">
        <v>5</v>
      </c>
      <c r="H2539" s="1" t="s">
        <v>4569</v>
      </c>
      <c r="I2539" s="1" t="s">
        <v>21</v>
      </c>
      <c r="K2539" s="1">
        <v>39</v>
      </c>
      <c r="L2539" s="5" t="str">
        <f t="shared" si="1"/>
        <v>Ing. Rastislav Petrik (39 r.)</v>
      </c>
      <c r="M2539" t="str">
        <f t="shared" si="2"/>
        <v>Petrik</v>
      </c>
      <c r="N2539" s="8"/>
    </row>
    <row r="2540" spans="1:14" ht="12.75" hidden="1">
      <c r="A2540" s="1" t="str">
        <f t="shared" si="0"/>
        <v>KošicePoslanec6</v>
      </c>
      <c r="B2540" s="1" t="s">
        <v>1485</v>
      </c>
      <c r="C2540" s="1" t="s">
        <v>4559</v>
      </c>
      <c r="D2540" s="1" t="s">
        <v>26</v>
      </c>
      <c r="E2540" s="1">
        <v>1</v>
      </c>
      <c r="F2540" s="1">
        <v>5</v>
      </c>
      <c r="G2540" s="1">
        <v>6</v>
      </c>
      <c r="H2540" s="1" t="s">
        <v>4570</v>
      </c>
      <c r="I2540" s="1" t="s">
        <v>21</v>
      </c>
      <c r="K2540" s="1">
        <v>34</v>
      </c>
      <c r="L2540" s="5" t="str">
        <f t="shared" si="1"/>
        <v>Ing. Anna Potočňáková (34 r.)</v>
      </c>
      <c r="M2540" t="str">
        <f t="shared" si="2"/>
        <v>Potočňáková</v>
      </c>
      <c r="N2540" s="8"/>
    </row>
    <row r="2541" spans="1:14" ht="12.75" hidden="1">
      <c r="A2541" s="1" t="str">
        <f t="shared" si="0"/>
        <v>KošicePoslanec7</v>
      </c>
      <c r="B2541" s="1" t="s">
        <v>1485</v>
      </c>
      <c r="C2541" s="1" t="s">
        <v>4559</v>
      </c>
      <c r="D2541" s="1" t="s">
        <v>26</v>
      </c>
      <c r="E2541" s="1">
        <v>1</v>
      </c>
      <c r="F2541" s="1">
        <v>5</v>
      </c>
      <c r="G2541" s="1">
        <v>7</v>
      </c>
      <c r="H2541" s="1" t="s">
        <v>4571</v>
      </c>
      <c r="I2541" s="1" t="s">
        <v>28</v>
      </c>
      <c r="K2541" s="1">
        <v>35</v>
      </c>
      <c r="L2541" s="5" t="str">
        <f t="shared" si="1"/>
        <v>Mgr. Jana Volnerová (35 r.)</v>
      </c>
      <c r="M2541" t="str">
        <f t="shared" si="2"/>
        <v>Volnerová</v>
      </c>
      <c r="N2541" s="8"/>
    </row>
    <row r="2542" spans="1:14" ht="12.75" hidden="1">
      <c r="A2542" s="1" t="str">
        <f t="shared" si="0"/>
        <v>KošiceStarosta1</v>
      </c>
      <c r="B2542" s="1" t="s">
        <v>1485</v>
      </c>
      <c r="C2542" s="1" t="s">
        <v>4572</v>
      </c>
      <c r="D2542" s="1" t="s">
        <v>988</v>
      </c>
      <c r="E2542" s="1">
        <v>0</v>
      </c>
      <c r="F2542" s="1">
        <v>1</v>
      </c>
      <c r="G2542" s="1">
        <v>1</v>
      </c>
      <c r="H2542" s="1" t="s">
        <v>4046</v>
      </c>
      <c r="I2542" s="1"/>
      <c r="K2542" s="1">
        <v>50</v>
      </c>
      <c r="L2542" s="5" t="str">
        <f t="shared" si="1"/>
        <v>Ján Lacko (50 r.)</v>
      </c>
      <c r="M2542" t="str">
        <f t="shared" si="2"/>
        <v>Lacko</v>
      </c>
      <c r="N2542" s="8"/>
    </row>
    <row r="2543" spans="1:14" ht="12.75" hidden="1">
      <c r="A2543" s="1" t="str">
        <f t="shared" si="0"/>
        <v>KošiceStarosta2</v>
      </c>
      <c r="B2543" s="1" t="s">
        <v>1485</v>
      </c>
      <c r="C2543" s="1" t="s">
        <v>4572</v>
      </c>
      <c r="D2543" s="1" t="s">
        <v>988</v>
      </c>
      <c r="E2543" s="1">
        <v>0</v>
      </c>
      <c r="F2543" s="1">
        <v>1</v>
      </c>
      <c r="G2543" s="1">
        <v>2</v>
      </c>
      <c r="H2543" s="1" t="s">
        <v>4047</v>
      </c>
      <c r="I2543" s="1" t="s">
        <v>39</v>
      </c>
      <c r="K2543" s="1">
        <v>40</v>
      </c>
      <c r="L2543" s="5" t="str">
        <f t="shared" si="1"/>
        <v>Bc. Marcel Šaňa (40 r.)</v>
      </c>
      <c r="M2543" t="str">
        <f t="shared" si="2"/>
        <v>Šaňa</v>
      </c>
      <c r="N2543" s="8"/>
    </row>
    <row r="2544" spans="1:14" ht="12.75" hidden="1">
      <c r="A2544" s="1" t="str">
        <f t="shared" si="0"/>
        <v>KošicePoslanec1</v>
      </c>
      <c r="B2544" s="1" t="s">
        <v>1485</v>
      </c>
      <c r="C2544" s="1" t="s">
        <v>4572</v>
      </c>
      <c r="D2544" s="1" t="s">
        <v>26</v>
      </c>
      <c r="E2544" s="1">
        <v>1</v>
      </c>
      <c r="F2544" s="1">
        <v>7</v>
      </c>
      <c r="G2544" s="1">
        <v>1</v>
      </c>
      <c r="H2544" s="1" t="s">
        <v>4573</v>
      </c>
      <c r="I2544" s="1"/>
      <c r="K2544" s="1">
        <v>67</v>
      </c>
      <c r="L2544" s="5" t="str">
        <f t="shared" si="1"/>
        <v>Koloman Balog (67 r.)</v>
      </c>
      <c r="M2544" t="str">
        <f t="shared" si="2"/>
        <v>Balog</v>
      </c>
      <c r="N2544" s="8"/>
    </row>
    <row r="2545" spans="1:14" ht="12.75" hidden="1">
      <c r="A2545" s="1" t="str">
        <f t="shared" si="0"/>
        <v>KošicePoslanec2</v>
      </c>
      <c r="B2545" s="1" t="s">
        <v>1485</v>
      </c>
      <c r="C2545" s="1" t="s">
        <v>4572</v>
      </c>
      <c r="D2545" s="1" t="s">
        <v>26</v>
      </c>
      <c r="E2545" s="1">
        <v>1</v>
      </c>
      <c r="F2545" s="1">
        <v>7</v>
      </c>
      <c r="G2545" s="1">
        <v>2</v>
      </c>
      <c r="H2545" s="1" t="s">
        <v>4574</v>
      </c>
      <c r="I2545" s="1"/>
      <c r="K2545" s="1">
        <v>45</v>
      </c>
      <c r="L2545" s="5" t="str">
        <f t="shared" si="1"/>
        <v>Marek Balog (45 r.)</v>
      </c>
      <c r="M2545" t="str">
        <f t="shared" si="2"/>
        <v>Balog</v>
      </c>
      <c r="N2545" s="8"/>
    </row>
    <row r="2546" spans="1:14" ht="12.75" hidden="1">
      <c r="A2546" s="1" t="str">
        <f t="shared" si="0"/>
        <v>KošicePoslanec3</v>
      </c>
      <c r="B2546" s="1" t="s">
        <v>1485</v>
      </c>
      <c r="C2546" s="1" t="s">
        <v>4572</v>
      </c>
      <c r="D2546" s="1" t="s">
        <v>26</v>
      </c>
      <c r="E2546" s="1">
        <v>1</v>
      </c>
      <c r="F2546" s="1">
        <v>7</v>
      </c>
      <c r="G2546" s="1">
        <v>3</v>
      </c>
      <c r="H2546" s="1" t="s">
        <v>4575</v>
      </c>
      <c r="I2546" s="1"/>
      <c r="K2546" s="1">
        <v>54</v>
      </c>
      <c r="L2546" s="5" t="str">
        <f t="shared" si="1"/>
        <v>Ján Berko (54 r.)</v>
      </c>
      <c r="M2546" t="str">
        <f t="shared" si="2"/>
        <v>Berko</v>
      </c>
      <c r="N2546" s="8"/>
    </row>
    <row r="2547" spans="1:14" ht="12.75" hidden="1">
      <c r="A2547" s="1" t="str">
        <f t="shared" si="0"/>
        <v>KošicePoslanec4</v>
      </c>
      <c r="B2547" s="1" t="s">
        <v>1485</v>
      </c>
      <c r="C2547" s="1" t="s">
        <v>4572</v>
      </c>
      <c r="D2547" s="1" t="s">
        <v>26</v>
      </c>
      <c r="E2547" s="1">
        <v>1</v>
      </c>
      <c r="F2547" s="1">
        <v>7</v>
      </c>
      <c r="G2547" s="1">
        <v>4</v>
      </c>
      <c r="H2547" s="1" t="s">
        <v>4576</v>
      </c>
      <c r="I2547" s="1"/>
      <c r="K2547" s="1">
        <v>41</v>
      </c>
      <c r="L2547" s="5" t="str">
        <f t="shared" si="1"/>
        <v>Ondrej Ferčák (41 r.)</v>
      </c>
      <c r="M2547" t="str">
        <f t="shared" si="2"/>
        <v>Ferčák</v>
      </c>
      <c r="N2547" s="8"/>
    </row>
    <row r="2548" spans="1:14" ht="12.75" hidden="1">
      <c r="A2548" s="1" t="str">
        <f t="shared" si="0"/>
        <v>KošicePoslanec5</v>
      </c>
      <c r="B2548" s="1" t="s">
        <v>1485</v>
      </c>
      <c r="C2548" s="1" t="s">
        <v>4572</v>
      </c>
      <c r="D2548" s="1" t="s">
        <v>26</v>
      </c>
      <c r="E2548" s="1">
        <v>1</v>
      </c>
      <c r="F2548" s="1">
        <v>7</v>
      </c>
      <c r="G2548" s="1">
        <v>5</v>
      </c>
      <c r="H2548" s="1" t="s">
        <v>4577</v>
      </c>
      <c r="I2548" s="1"/>
      <c r="K2548" s="1">
        <v>34</v>
      </c>
      <c r="L2548" s="5" t="str">
        <f t="shared" si="1"/>
        <v>Róbert Ferko (34 r.)</v>
      </c>
      <c r="M2548" t="str">
        <f t="shared" si="2"/>
        <v>Ferko</v>
      </c>
      <c r="N2548" s="8"/>
    </row>
    <row r="2549" spans="1:14" ht="12.75" hidden="1">
      <c r="A2549" s="1" t="str">
        <f t="shared" si="0"/>
        <v>KošicePoslanec6</v>
      </c>
      <c r="B2549" s="1" t="s">
        <v>1485</v>
      </c>
      <c r="C2549" s="1" t="s">
        <v>4572</v>
      </c>
      <c r="D2549" s="1" t="s">
        <v>26</v>
      </c>
      <c r="E2549" s="1">
        <v>1</v>
      </c>
      <c r="F2549" s="1">
        <v>7</v>
      </c>
      <c r="G2549" s="1">
        <v>6</v>
      </c>
      <c r="H2549" s="1" t="s">
        <v>4578</v>
      </c>
      <c r="I2549" s="1"/>
      <c r="K2549" s="1">
        <v>55</v>
      </c>
      <c r="L2549" s="5" t="str">
        <f t="shared" si="1"/>
        <v>Ondrej Gadzsor (55 r.)</v>
      </c>
      <c r="M2549" t="str">
        <f t="shared" si="2"/>
        <v>Gadzsor</v>
      </c>
      <c r="N2549" s="8"/>
    </row>
    <row r="2550" spans="1:14" ht="12.75" hidden="1">
      <c r="A2550" s="1" t="str">
        <f t="shared" si="0"/>
        <v>KošicePoslanec7</v>
      </c>
      <c r="B2550" s="1" t="s">
        <v>1485</v>
      </c>
      <c r="C2550" s="1" t="s">
        <v>4572</v>
      </c>
      <c r="D2550" s="1" t="s">
        <v>26</v>
      </c>
      <c r="E2550" s="1">
        <v>1</v>
      </c>
      <c r="F2550" s="1">
        <v>7</v>
      </c>
      <c r="G2550" s="1">
        <v>7</v>
      </c>
      <c r="H2550" s="1" t="s">
        <v>4579</v>
      </c>
      <c r="I2550" s="1"/>
      <c r="K2550" s="1">
        <v>27</v>
      </c>
      <c r="L2550" s="5" t="str">
        <f t="shared" si="1"/>
        <v>Michal Galyas (27 r.)</v>
      </c>
      <c r="M2550" t="str">
        <f t="shared" si="2"/>
        <v>Galyas</v>
      </c>
      <c r="N2550" s="8"/>
    </row>
    <row r="2551" spans="1:14" ht="12.75" hidden="1">
      <c r="A2551" s="1" t="str">
        <f t="shared" si="0"/>
        <v>KošicePoslanec8</v>
      </c>
      <c r="B2551" s="1" t="s">
        <v>1485</v>
      </c>
      <c r="C2551" s="1" t="s">
        <v>4572</v>
      </c>
      <c r="D2551" s="1" t="s">
        <v>26</v>
      </c>
      <c r="E2551" s="1">
        <v>1</v>
      </c>
      <c r="F2551" s="1">
        <v>7</v>
      </c>
      <c r="G2551" s="1">
        <v>8</v>
      </c>
      <c r="H2551" s="1" t="s">
        <v>4580</v>
      </c>
      <c r="I2551" s="1"/>
      <c r="K2551" s="1">
        <v>34</v>
      </c>
      <c r="L2551" s="5" t="str">
        <f t="shared" si="1"/>
        <v>Dušan Gaži (34 r.)</v>
      </c>
      <c r="M2551" t="str">
        <f t="shared" si="2"/>
        <v>Gaži</v>
      </c>
      <c r="N2551" s="8"/>
    </row>
    <row r="2552" spans="1:14" ht="12.75" hidden="1">
      <c r="A2552" s="1" t="str">
        <f t="shared" si="0"/>
        <v>KošicePoslanec9</v>
      </c>
      <c r="B2552" s="1" t="s">
        <v>1485</v>
      </c>
      <c r="C2552" s="1" t="s">
        <v>4572</v>
      </c>
      <c r="D2552" s="1" t="s">
        <v>26</v>
      </c>
      <c r="E2552" s="1">
        <v>1</v>
      </c>
      <c r="F2552" s="1">
        <v>7</v>
      </c>
      <c r="G2552" s="1">
        <v>9</v>
      </c>
      <c r="H2552" s="1" t="s">
        <v>4581</v>
      </c>
      <c r="I2552" s="1"/>
      <c r="K2552" s="1">
        <v>39</v>
      </c>
      <c r="L2552" s="5" t="str">
        <f t="shared" si="1"/>
        <v>Marián Gaži (39 r.)</v>
      </c>
      <c r="M2552" t="str">
        <f t="shared" si="2"/>
        <v>Gaži</v>
      </c>
      <c r="N2552" s="8"/>
    </row>
    <row r="2553" spans="1:14" ht="12.75" hidden="1">
      <c r="A2553" s="1" t="str">
        <f t="shared" si="0"/>
        <v>KošicePoslanec10</v>
      </c>
      <c r="B2553" s="1" t="s">
        <v>1485</v>
      </c>
      <c r="C2553" s="1" t="s">
        <v>4572</v>
      </c>
      <c r="D2553" s="1" t="s">
        <v>26</v>
      </c>
      <c r="E2553" s="1">
        <v>1</v>
      </c>
      <c r="F2553" s="1">
        <v>7</v>
      </c>
      <c r="G2553" s="1">
        <v>10</v>
      </c>
      <c r="H2553" s="1" t="s">
        <v>4582</v>
      </c>
      <c r="I2553" s="1"/>
      <c r="K2553" s="1">
        <v>54</v>
      </c>
      <c r="L2553" s="5" t="str">
        <f t="shared" si="1"/>
        <v>Koloman Géza (54 r.)</v>
      </c>
      <c r="M2553" t="str">
        <f t="shared" si="2"/>
        <v>Géza</v>
      </c>
      <c r="N2553" s="8"/>
    </row>
    <row r="2554" spans="1:14" ht="12.75" hidden="1">
      <c r="A2554" s="1" t="str">
        <f t="shared" si="0"/>
        <v>KošicePoslanec11</v>
      </c>
      <c r="B2554" s="1" t="s">
        <v>1485</v>
      </c>
      <c r="C2554" s="1" t="s">
        <v>4572</v>
      </c>
      <c r="D2554" s="1" t="s">
        <v>26</v>
      </c>
      <c r="E2554" s="1">
        <v>1</v>
      </c>
      <c r="F2554" s="1">
        <v>7</v>
      </c>
      <c r="G2554" s="1">
        <v>11</v>
      </c>
      <c r="H2554" s="1" t="s">
        <v>4583</v>
      </c>
      <c r="I2554" s="1"/>
      <c r="K2554" s="1">
        <v>42</v>
      </c>
      <c r="L2554" s="5" t="str">
        <f t="shared" si="1"/>
        <v>Ladislav Harkabus (42 r.)</v>
      </c>
      <c r="M2554" t="str">
        <f t="shared" si="2"/>
        <v>Harkabus</v>
      </c>
      <c r="N2554" s="8"/>
    </row>
    <row r="2555" spans="1:14" ht="12.75" hidden="1">
      <c r="A2555" s="1" t="str">
        <f t="shared" si="0"/>
        <v>KošicePoslanec12</v>
      </c>
      <c r="B2555" s="1" t="s">
        <v>1485</v>
      </c>
      <c r="C2555" s="1" t="s">
        <v>4572</v>
      </c>
      <c r="D2555" s="1" t="s">
        <v>26</v>
      </c>
      <c r="E2555" s="1">
        <v>1</v>
      </c>
      <c r="F2555" s="1">
        <v>7</v>
      </c>
      <c r="G2555" s="1">
        <v>12</v>
      </c>
      <c r="H2555" s="1" t="s">
        <v>4584</v>
      </c>
      <c r="I2555" s="1"/>
      <c r="K2555" s="1">
        <v>38</v>
      </c>
      <c r="L2555" s="5" t="str">
        <f t="shared" si="1"/>
        <v>Marek Harkabus (38 r.)</v>
      </c>
      <c r="M2555" t="str">
        <f t="shared" si="2"/>
        <v>Harkabus</v>
      </c>
      <c r="N2555" s="8"/>
    </row>
    <row r="2556" spans="1:14" ht="12.75" hidden="1">
      <c r="A2556" s="1" t="str">
        <f t="shared" si="0"/>
        <v>KošicePoslanec13</v>
      </c>
      <c r="B2556" s="1" t="s">
        <v>1485</v>
      </c>
      <c r="C2556" s="1" t="s">
        <v>4572</v>
      </c>
      <c r="D2556" s="1" t="s">
        <v>26</v>
      </c>
      <c r="E2556" s="1">
        <v>1</v>
      </c>
      <c r="F2556" s="1">
        <v>7</v>
      </c>
      <c r="G2556" s="1">
        <v>13</v>
      </c>
      <c r="H2556" s="1" t="s">
        <v>4585</v>
      </c>
      <c r="I2556" s="1"/>
      <c r="K2556" s="1">
        <v>46</v>
      </c>
      <c r="L2556" s="5" t="str">
        <f t="shared" si="1"/>
        <v>Ján Horváth (46 r.)</v>
      </c>
      <c r="M2556" t="str">
        <f t="shared" si="2"/>
        <v>Horváth</v>
      </c>
      <c r="N2556" s="8"/>
    </row>
    <row r="2557" spans="1:14" ht="12.75" hidden="1">
      <c r="A2557" s="1" t="str">
        <f t="shared" si="0"/>
        <v>KošicePoslanec14</v>
      </c>
      <c r="B2557" s="1" t="s">
        <v>1485</v>
      </c>
      <c r="C2557" s="1" t="s">
        <v>4572</v>
      </c>
      <c r="D2557" s="1" t="s">
        <v>26</v>
      </c>
      <c r="E2557" s="1">
        <v>1</v>
      </c>
      <c r="F2557" s="1">
        <v>7</v>
      </c>
      <c r="G2557" s="1">
        <v>14</v>
      </c>
      <c r="H2557" s="1" t="s">
        <v>4586</v>
      </c>
      <c r="I2557" s="1"/>
      <c r="K2557" s="1">
        <v>34</v>
      </c>
      <c r="L2557" s="5" t="str">
        <f t="shared" si="1"/>
        <v>Milan Horváth (34 r.)</v>
      </c>
      <c r="M2557" t="str">
        <f t="shared" si="2"/>
        <v>Horváth</v>
      </c>
      <c r="N2557" s="8"/>
    </row>
    <row r="2558" spans="1:14" ht="12.75" hidden="1">
      <c r="A2558" s="1" t="str">
        <f t="shared" si="0"/>
        <v>KošicePoslanec15</v>
      </c>
      <c r="B2558" s="1" t="s">
        <v>1485</v>
      </c>
      <c r="C2558" s="1" t="s">
        <v>4572</v>
      </c>
      <c r="D2558" s="1" t="s">
        <v>26</v>
      </c>
      <c r="E2558" s="1">
        <v>1</v>
      </c>
      <c r="F2558" s="1">
        <v>7</v>
      </c>
      <c r="G2558" s="1">
        <v>15</v>
      </c>
      <c r="H2558" s="1" t="s">
        <v>4587</v>
      </c>
      <c r="I2558" s="1"/>
      <c r="K2558" s="1">
        <v>44</v>
      </c>
      <c r="L2558" s="5" t="str">
        <f t="shared" si="1"/>
        <v>Vojtech Horváth (44 r.)</v>
      </c>
      <c r="M2558" t="str">
        <f t="shared" si="2"/>
        <v>Horváth</v>
      </c>
      <c r="N2558" s="8"/>
    </row>
    <row r="2559" spans="1:14" ht="12.75" hidden="1">
      <c r="A2559" s="1" t="str">
        <f t="shared" si="0"/>
        <v>KošicePoslanec16</v>
      </c>
      <c r="B2559" s="1" t="s">
        <v>1485</v>
      </c>
      <c r="C2559" s="1" t="s">
        <v>4572</v>
      </c>
      <c r="D2559" s="1" t="s">
        <v>26</v>
      </c>
      <c r="E2559" s="1">
        <v>1</v>
      </c>
      <c r="F2559" s="1">
        <v>7</v>
      </c>
      <c r="G2559" s="1">
        <v>16</v>
      </c>
      <c r="H2559" s="1" t="s">
        <v>4588</v>
      </c>
      <c r="I2559" s="1"/>
      <c r="K2559" s="1">
        <v>34</v>
      </c>
      <c r="L2559" s="5" t="str">
        <f t="shared" si="1"/>
        <v>František Kroščen (34 r.)</v>
      </c>
      <c r="M2559" t="str">
        <f t="shared" si="2"/>
        <v>Kroščen</v>
      </c>
      <c r="N2559" s="8"/>
    </row>
    <row r="2560" spans="1:14" ht="12.75" hidden="1">
      <c r="A2560" s="1" t="str">
        <f t="shared" si="0"/>
        <v>KošicePoslanec17</v>
      </c>
      <c r="B2560" s="1" t="s">
        <v>1485</v>
      </c>
      <c r="C2560" s="1" t="s">
        <v>4572</v>
      </c>
      <c r="D2560" s="1" t="s">
        <v>26</v>
      </c>
      <c r="E2560" s="1">
        <v>1</v>
      </c>
      <c r="F2560" s="1">
        <v>7</v>
      </c>
      <c r="G2560" s="1">
        <v>17</v>
      </c>
      <c r="H2560" s="1" t="s">
        <v>4046</v>
      </c>
      <c r="I2560" s="1"/>
      <c r="K2560" s="1">
        <v>50</v>
      </c>
      <c r="L2560" s="5" t="str">
        <f t="shared" si="1"/>
        <v>Ján Lacko (50 r.)</v>
      </c>
      <c r="M2560" t="str">
        <f t="shared" si="2"/>
        <v>Lacko</v>
      </c>
      <c r="N2560" s="8"/>
    </row>
    <row r="2561" spans="1:14" ht="12.75" hidden="1">
      <c r="A2561" s="1" t="str">
        <f t="shared" si="0"/>
        <v>KošicePoslanec18</v>
      </c>
      <c r="B2561" s="1" t="s">
        <v>1485</v>
      </c>
      <c r="C2561" s="1" t="s">
        <v>4572</v>
      </c>
      <c r="D2561" s="1" t="s">
        <v>26</v>
      </c>
      <c r="E2561" s="1">
        <v>1</v>
      </c>
      <c r="F2561" s="1">
        <v>7</v>
      </c>
      <c r="G2561" s="1">
        <v>18</v>
      </c>
      <c r="H2561" s="1" t="s">
        <v>4589</v>
      </c>
      <c r="I2561" s="1"/>
      <c r="K2561" s="1">
        <v>44</v>
      </c>
      <c r="L2561" s="5" t="str">
        <f t="shared" si="1"/>
        <v>Eugen Mroč (44 r.)</v>
      </c>
      <c r="M2561" t="str">
        <f t="shared" si="2"/>
        <v>Mroč</v>
      </c>
      <c r="N2561" s="8"/>
    </row>
    <row r="2562" spans="1:14" ht="12.75" hidden="1">
      <c r="A2562" s="1" t="str">
        <f t="shared" si="0"/>
        <v>KošicePoslanec19</v>
      </c>
      <c r="B2562" s="1" t="s">
        <v>1485</v>
      </c>
      <c r="C2562" s="1" t="s">
        <v>4572</v>
      </c>
      <c r="D2562" s="1" t="s">
        <v>26</v>
      </c>
      <c r="E2562" s="1">
        <v>1</v>
      </c>
      <c r="F2562" s="1">
        <v>7</v>
      </c>
      <c r="G2562" s="1">
        <v>19</v>
      </c>
      <c r="H2562" s="1" t="s">
        <v>4590</v>
      </c>
      <c r="I2562" s="1"/>
      <c r="K2562" s="1">
        <v>35</v>
      </c>
      <c r="L2562" s="5" t="str">
        <f t="shared" si="1"/>
        <v>Matúš Pohlodko (35 r.)</v>
      </c>
      <c r="M2562" t="str">
        <f t="shared" si="2"/>
        <v>Pohlodko</v>
      </c>
      <c r="N2562" s="8"/>
    </row>
    <row r="2563" spans="1:14" ht="12.75" hidden="1">
      <c r="A2563" s="1" t="str">
        <f t="shared" si="0"/>
        <v>KošicePoslanec20</v>
      </c>
      <c r="B2563" s="1" t="s">
        <v>1485</v>
      </c>
      <c r="C2563" s="1" t="s">
        <v>4572</v>
      </c>
      <c r="D2563" s="1" t="s">
        <v>26</v>
      </c>
      <c r="E2563" s="1">
        <v>1</v>
      </c>
      <c r="F2563" s="1">
        <v>7</v>
      </c>
      <c r="G2563" s="1">
        <v>20</v>
      </c>
      <c r="H2563" s="1" t="s">
        <v>4591</v>
      </c>
      <c r="I2563" s="1"/>
      <c r="K2563" s="1">
        <v>34</v>
      </c>
      <c r="L2563" s="5" t="str">
        <f t="shared" si="1"/>
        <v>Jaroslav Suchý (34 r.)</v>
      </c>
      <c r="M2563" t="str">
        <f t="shared" si="2"/>
        <v>Suchý</v>
      </c>
      <c r="N2563" s="8"/>
    </row>
    <row r="2564" spans="1:14" ht="12.75" hidden="1">
      <c r="A2564" s="1" t="str">
        <f t="shared" si="0"/>
        <v>KošicePoslanec21</v>
      </c>
      <c r="B2564" s="1" t="s">
        <v>1485</v>
      </c>
      <c r="C2564" s="1" t="s">
        <v>4572</v>
      </c>
      <c r="D2564" s="1" t="s">
        <v>26</v>
      </c>
      <c r="E2564" s="1">
        <v>1</v>
      </c>
      <c r="F2564" s="1">
        <v>7</v>
      </c>
      <c r="G2564" s="1">
        <v>21</v>
      </c>
      <c r="H2564" s="1" t="s">
        <v>4592</v>
      </c>
      <c r="I2564" s="1"/>
      <c r="K2564" s="1">
        <v>59</v>
      </c>
      <c r="L2564" s="5" t="str">
        <f t="shared" si="1"/>
        <v>Ladislav Šaňa (59 r.)</v>
      </c>
      <c r="M2564" t="str">
        <f t="shared" si="2"/>
        <v>Šaňa</v>
      </c>
      <c r="N2564" s="8"/>
    </row>
    <row r="2565" spans="1:14" ht="12.75" hidden="1">
      <c r="A2565" s="1" t="str">
        <f t="shared" si="0"/>
        <v>KošicePoslanec22</v>
      </c>
      <c r="B2565" s="1" t="s">
        <v>1485</v>
      </c>
      <c r="C2565" s="1" t="s">
        <v>4572</v>
      </c>
      <c r="D2565" s="1" t="s">
        <v>26</v>
      </c>
      <c r="E2565" s="1">
        <v>1</v>
      </c>
      <c r="F2565" s="1">
        <v>7</v>
      </c>
      <c r="G2565" s="1">
        <v>22</v>
      </c>
      <c r="H2565" s="1" t="s">
        <v>4593</v>
      </c>
      <c r="I2565" s="1"/>
      <c r="K2565" s="1">
        <v>54</v>
      </c>
      <c r="L2565" s="5" t="str">
        <f t="shared" si="1"/>
        <v>Gejza Zupko (54 r.)</v>
      </c>
      <c r="M2565" t="str">
        <f t="shared" si="2"/>
        <v>Zupko</v>
      </c>
      <c r="N2565" s="8"/>
    </row>
    <row r="2566" spans="1:14" ht="12.75" hidden="1">
      <c r="A2566" s="1" t="str">
        <f t="shared" si="0"/>
        <v>KošicePoslanec23</v>
      </c>
      <c r="B2566" s="1" t="s">
        <v>1485</v>
      </c>
      <c r="C2566" s="1" t="s">
        <v>4572</v>
      </c>
      <c r="D2566" s="1" t="s">
        <v>26</v>
      </c>
      <c r="E2566" s="1">
        <v>1</v>
      </c>
      <c r="F2566" s="1">
        <v>7</v>
      </c>
      <c r="G2566" s="1">
        <v>23</v>
      </c>
      <c r="H2566" s="1" t="s">
        <v>4594</v>
      </c>
      <c r="I2566" s="1"/>
      <c r="K2566" s="1">
        <v>52</v>
      </c>
      <c r="L2566" s="5" t="str">
        <f t="shared" si="1"/>
        <v>Ondrej Žiga (52 r.)</v>
      </c>
      <c r="M2566" t="str">
        <f t="shared" si="2"/>
        <v>Žiga</v>
      </c>
      <c r="N2566" s="8"/>
    </row>
    <row r="2567" spans="1:14" ht="12.75" hidden="1">
      <c r="A2567" s="1" t="str">
        <f t="shared" si="0"/>
        <v>KošicePoslanec24</v>
      </c>
      <c r="B2567" s="1" t="s">
        <v>1485</v>
      </c>
      <c r="C2567" s="1" t="s">
        <v>4572</v>
      </c>
      <c r="D2567" s="1" t="s">
        <v>26</v>
      </c>
      <c r="E2567" s="1">
        <v>1</v>
      </c>
      <c r="F2567" s="1">
        <v>7</v>
      </c>
      <c r="G2567" s="1">
        <v>24</v>
      </c>
      <c r="H2567" s="1" t="s">
        <v>4595</v>
      </c>
      <c r="I2567" s="1"/>
      <c r="K2567" s="1">
        <v>56</v>
      </c>
      <c r="L2567" s="5" t="str">
        <f t="shared" si="1"/>
        <v>Tibor Žiga (56 r.)</v>
      </c>
      <c r="M2567" t="str">
        <f t="shared" si="2"/>
        <v>Žiga</v>
      </c>
      <c r="N2567" s="8"/>
    </row>
    <row r="2568" spans="1:14" ht="12.75" hidden="1">
      <c r="A2568" s="1" t="str">
        <f t="shared" si="0"/>
        <v>KošiceStarosta1</v>
      </c>
      <c r="B2568" s="1" t="s">
        <v>1485</v>
      </c>
      <c r="C2568" s="1" t="s">
        <v>4596</v>
      </c>
      <c r="D2568" s="1" t="s">
        <v>988</v>
      </c>
      <c r="E2568" s="1">
        <v>0</v>
      </c>
      <c r="F2568" s="1">
        <v>1</v>
      </c>
      <c r="G2568" s="1">
        <v>1</v>
      </c>
      <c r="H2568" s="1" t="s">
        <v>4597</v>
      </c>
      <c r="I2568" s="1"/>
      <c r="K2568" s="1">
        <v>39</v>
      </c>
      <c r="L2568" s="5" t="str">
        <f t="shared" si="1"/>
        <v>Peter Kasterko (39 r.)</v>
      </c>
      <c r="M2568" t="str">
        <f t="shared" si="2"/>
        <v>Kasterko</v>
      </c>
      <c r="N2568" s="8"/>
    </row>
    <row r="2569" spans="1:14" ht="12.75" hidden="1">
      <c r="A2569" s="1" t="str">
        <f t="shared" si="0"/>
        <v>KošiceStarosta2</v>
      </c>
      <c r="B2569" s="1" t="s">
        <v>1485</v>
      </c>
      <c r="C2569" s="1" t="s">
        <v>4596</v>
      </c>
      <c r="D2569" s="1" t="s">
        <v>988</v>
      </c>
      <c r="E2569" s="1">
        <v>0</v>
      </c>
      <c r="F2569" s="1">
        <v>1</v>
      </c>
      <c r="G2569" s="1">
        <v>2</v>
      </c>
      <c r="H2569" s="1" t="s">
        <v>4058</v>
      </c>
      <c r="I2569" s="1" t="s">
        <v>21</v>
      </c>
      <c r="K2569" s="1">
        <v>54</v>
      </c>
      <c r="L2569" s="5" t="str">
        <f t="shared" si="1"/>
        <v>Ing. Iveta Šimková (54 r.)</v>
      </c>
      <c r="M2569" t="str">
        <f t="shared" si="2"/>
        <v>Šimková</v>
      </c>
      <c r="N2569" s="8"/>
    </row>
    <row r="2570" spans="1:14" ht="12.75" hidden="1">
      <c r="A2570" s="1" t="str">
        <f t="shared" si="0"/>
        <v>KošicePoslanec1</v>
      </c>
      <c r="B2570" s="1" t="s">
        <v>1485</v>
      </c>
      <c r="C2570" s="1" t="s">
        <v>4596</v>
      </c>
      <c r="D2570" s="1" t="s">
        <v>26</v>
      </c>
      <c r="E2570" s="1">
        <v>1</v>
      </c>
      <c r="F2570" s="1">
        <v>5</v>
      </c>
      <c r="G2570" s="1">
        <v>1</v>
      </c>
      <c r="H2570" s="1" t="s">
        <v>4598</v>
      </c>
      <c r="I2570" s="1" t="s">
        <v>21</v>
      </c>
      <c r="K2570" s="1">
        <v>28</v>
      </c>
      <c r="L2570" s="5" t="str">
        <f t="shared" si="1"/>
        <v>Ing. Marek Balko (28 r.)</v>
      </c>
      <c r="M2570" t="str">
        <f t="shared" si="2"/>
        <v>Balko</v>
      </c>
      <c r="N2570" s="8"/>
    </row>
    <row r="2571" spans="1:14" ht="12.75" hidden="1">
      <c r="A2571" s="1" t="str">
        <f t="shared" si="0"/>
        <v>KošicePoslanec2</v>
      </c>
      <c r="B2571" s="1" t="s">
        <v>1485</v>
      </c>
      <c r="C2571" s="1" t="s">
        <v>4596</v>
      </c>
      <c r="D2571" s="1" t="s">
        <v>26</v>
      </c>
      <c r="E2571" s="1">
        <v>1</v>
      </c>
      <c r="F2571" s="1">
        <v>5</v>
      </c>
      <c r="G2571" s="1">
        <v>2</v>
      </c>
      <c r="H2571" s="1" t="s">
        <v>4599</v>
      </c>
      <c r="I2571" s="1"/>
      <c r="K2571" s="1">
        <v>29</v>
      </c>
      <c r="L2571" s="5" t="str">
        <f t="shared" si="1"/>
        <v>František Beer (29 r.)</v>
      </c>
      <c r="M2571" t="str">
        <f t="shared" si="2"/>
        <v>Beer</v>
      </c>
      <c r="N2571" s="8"/>
    </row>
    <row r="2572" spans="1:14" ht="12.75" hidden="1">
      <c r="A2572" s="1" t="str">
        <f t="shared" si="0"/>
        <v>KošicePoslanec3</v>
      </c>
      <c r="B2572" s="1" t="s">
        <v>1485</v>
      </c>
      <c r="C2572" s="1" t="s">
        <v>4596</v>
      </c>
      <c r="D2572" s="1" t="s">
        <v>26</v>
      </c>
      <c r="E2572" s="1">
        <v>1</v>
      </c>
      <c r="F2572" s="1">
        <v>5</v>
      </c>
      <c r="G2572" s="1">
        <v>3</v>
      </c>
      <c r="H2572" s="1" t="s">
        <v>4600</v>
      </c>
      <c r="I2572" s="1"/>
      <c r="K2572" s="1">
        <v>38</v>
      </c>
      <c r="L2572" s="5" t="str">
        <f t="shared" si="1"/>
        <v>Martina Beerová (38 r.)</v>
      </c>
      <c r="M2572" t="str">
        <f t="shared" si="2"/>
        <v>Beerová</v>
      </c>
      <c r="N2572" s="8"/>
    </row>
    <row r="2573" spans="1:14" ht="12.75" hidden="1">
      <c r="A2573" s="1" t="str">
        <f t="shared" si="0"/>
        <v>KošicePoslanec4</v>
      </c>
      <c r="B2573" s="1" t="s">
        <v>1485</v>
      </c>
      <c r="C2573" s="1" t="s">
        <v>4596</v>
      </c>
      <c r="D2573" s="1" t="s">
        <v>26</v>
      </c>
      <c r="E2573" s="1">
        <v>1</v>
      </c>
      <c r="F2573" s="1">
        <v>5</v>
      </c>
      <c r="G2573" s="1">
        <v>4</v>
      </c>
      <c r="H2573" s="1" t="s">
        <v>4601</v>
      </c>
      <c r="I2573" s="1"/>
      <c r="K2573" s="1">
        <v>47</v>
      </c>
      <c r="L2573" s="5" t="str">
        <f t="shared" si="1"/>
        <v>Jozef Biben (47 r.)</v>
      </c>
      <c r="M2573" t="str">
        <f t="shared" si="2"/>
        <v>Biben</v>
      </c>
      <c r="N2573" s="8"/>
    </row>
    <row r="2574" spans="1:14" ht="12.75" hidden="1">
      <c r="A2574" s="1" t="str">
        <f t="shared" si="0"/>
        <v>KošicePoslanec5</v>
      </c>
      <c r="B2574" s="1" t="s">
        <v>1485</v>
      </c>
      <c r="C2574" s="1" t="s">
        <v>4596</v>
      </c>
      <c r="D2574" s="1" t="s">
        <v>26</v>
      </c>
      <c r="E2574" s="1">
        <v>1</v>
      </c>
      <c r="F2574" s="1">
        <v>5</v>
      </c>
      <c r="G2574" s="1">
        <v>5</v>
      </c>
      <c r="H2574" s="1" t="s">
        <v>4602</v>
      </c>
      <c r="I2574" s="1" t="s">
        <v>21</v>
      </c>
      <c r="J2574" s="1" t="s">
        <v>42</v>
      </c>
      <c r="K2574" s="1">
        <v>35</v>
      </c>
      <c r="L2574" s="5" t="str">
        <f t="shared" si="1"/>
        <v>Ing. Jaroslav Korečko PhD. (35 r.)</v>
      </c>
      <c r="M2574" t="str">
        <f t="shared" si="2"/>
        <v>Korečko</v>
      </c>
      <c r="N2574" s="8"/>
    </row>
    <row r="2575" spans="1:14" ht="12.75" hidden="1">
      <c r="A2575" s="1" t="str">
        <f t="shared" si="0"/>
        <v>KošicePoslanec6</v>
      </c>
      <c r="B2575" s="1" t="s">
        <v>1485</v>
      </c>
      <c r="C2575" s="1" t="s">
        <v>4596</v>
      </c>
      <c r="D2575" s="1" t="s">
        <v>26</v>
      </c>
      <c r="E2575" s="1">
        <v>1</v>
      </c>
      <c r="F2575" s="1">
        <v>5</v>
      </c>
      <c r="G2575" s="1">
        <v>6</v>
      </c>
      <c r="H2575" s="1" t="s">
        <v>4603</v>
      </c>
      <c r="I2575" s="1" t="s">
        <v>28</v>
      </c>
      <c r="K2575" s="1">
        <v>44</v>
      </c>
      <c r="L2575" s="5" t="str">
        <f t="shared" si="1"/>
        <v>Mgr. Darina Macáková (44 r.)</v>
      </c>
      <c r="M2575" t="str">
        <f t="shared" si="2"/>
        <v>Macáková</v>
      </c>
      <c r="N2575" s="8"/>
    </row>
    <row r="2576" spans="1:14" ht="12.75" hidden="1">
      <c r="A2576" s="1" t="str">
        <f t="shared" si="0"/>
        <v>KošicePoslanec7</v>
      </c>
      <c r="B2576" s="1" t="s">
        <v>1485</v>
      </c>
      <c r="C2576" s="1" t="s">
        <v>4596</v>
      </c>
      <c r="D2576" s="1" t="s">
        <v>26</v>
      </c>
      <c r="E2576" s="1">
        <v>1</v>
      </c>
      <c r="F2576" s="1">
        <v>5</v>
      </c>
      <c r="G2576" s="1">
        <v>7</v>
      </c>
      <c r="H2576" s="1" t="s">
        <v>4604</v>
      </c>
      <c r="I2576" s="1"/>
      <c r="K2576" s="1">
        <v>39</v>
      </c>
      <c r="L2576" s="5" t="str">
        <f t="shared" si="1"/>
        <v>Marián Nič (39 r.)</v>
      </c>
      <c r="M2576" t="str">
        <f t="shared" si="2"/>
        <v>Nič</v>
      </c>
      <c r="N2576" s="8"/>
    </row>
    <row r="2577" spans="1:14" ht="12.75" hidden="1">
      <c r="A2577" s="1" t="str">
        <f t="shared" si="0"/>
        <v>KošicePoslanec8</v>
      </c>
      <c r="B2577" s="1" t="s">
        <v>1485</v>
      </c>
      <c r="C2577" s="1" t="s">
        <v>4596</v>
      </c>
      <c r="D2577" s="1" t="s">
        <v>26</v>
      </c>
      <c r="E2577" s="1">
        <v>1</v>
      </c>
      <c r="F2577" s="1">
        <v>5</v>
      </c>
      <c r="G2577" s="1">
        <v>8</v>
      </c>
      <c r="H2577" s="1" t="s">
        <v>4057</v>
      </c>
      <c r="I2577" s="1" t="s">
        <v>28</v>
      </c>
      <c r="K2577" s="1">
        <v>52</v>
      </c>
      <c r="L2577" s="5" t="str">
        <f t="shared" si="1"/>
        <v>Mgr. Ivan Repík (52 r.)</v>
      </c>
      <c r="M2577" t="str">
        <f t="shared" si="2"/>
        <v>Repík</v>
      </c>
      <c r="N2577" s="8"/>
    </row>
    <row r="2578" spans="1:14" ht="12.75" hidden="1">
      <c r="A2578" s="1" t="str">
        <f t="shared" si="0"/>
        <v>KošicePoslanec9</v>
      </c>
      <c r="B2578" s="1" t="s">
        <v>1485</v>
      </c>
      <c r="C2578" s="1" t="s">
        <v>4596</v>
      </c>
      <c r="D2578" s="1" t="s">
        <v>26</v>
      </c>
      <c r="E2578" s="1">
        <v>1</v>
      </c>
      <c r="F2578" s="1">
        <v>5</v>
      </c>
      <c r="G2578" s="1">
        <v>9</v>
      </c>
      <c r="H2578" s="1" t="s">
        <v>4605</v>
      </c>
      <c r="I2578" s="1"/>
      <c r="K2578" s="1">
        <v>61</v>
      </c>
      <c r="L2578" s="5" t="str">
        <f t="shared" si="1"/>
        <v>Jaroslav Šolc (61 r.)</v>
      </c>
      <c r="M2578" t="str">
        <f t="shared" si="2"/>
        <v>Šolc</v>
      </c>
      <c r="N2578" s="8"/>
    </row>
    <row r="2579" spans="1:14" ht="12.75" hidden="1">
      <c r="A2579" s="1" t="str">
        <f t="shared" si="0"/>
        <v>KošicePoslanec10</v>
      </c>
      <c r="B2579" s="1" t="s">
        <v>1485</v>
      </c>
      <c r="C2579" s="1" t="s">
        <v>4596</v>
      </c>
      <c r="D2579" s="1" t="s">
        <v>26</v>
      </c>
      <c r="E2579" s="1">
        <v>1</v>
      </c>
      <c r="F2579" s="1">
        <v>5</v>
      </c>
      <c r="G2579" s="1">
        <v>10</v>
      </c>
      <c r="H2579" s="1" t="s">
        <v>4606</v>
      </c>
      <c r="I2579" s="1"/>
      <c r="K2579" s="1">
        <v>47</v>
      </c>
      <c r="L2579" s="5" t="str">
        <f t="shared" si="1"/>
        <v>Peter Šolc (47 r.)</v>
      </c>
      <c r="M2579" t="str">
        <f t="shared" si="2"/>
        <v>Šolc</v>
      </c>
      <c r="N2579" s="8"/>
    </row>
    <row r="2580" spans="1:14" ht="12.75" hidden="1">
      <c r="A2580" s="1" t="str">
        <f t="shared" si="0"/>
        <v>KošicePoslanec11</v>
      </c>
      <c r="B2580" s="1" t="s">
        <v>1485</v>
      </c>
      <c r="C2580" s="1" t="s">
        <v>4596</v>
      </c>
      <c r="D2580" s="1" t="s">
        <v>26</v>
      </c>
      <c r="E2580" s="1">
        <v>1</v>
      </c>
      <c r="F2580" s="1">
        <v>5</v>
      </c>
      <c r="G2580" s="1">
        <v>11</v>
      </c>
      <c r="H2580" s="1" t="s">
        <v>4607</v>
      </c>
      <c r="I2580" s="1"/>
      <c r="K2580" s="1">
        <v>38</v>
      </c>
      <c r="L2580" s="5" t="str">
        <f t="shared" si="1"/>
        <v>Katarína Šolcová (38 r.)</v>
      </c>
      <c r="M2580" t="str">
        <f t="shared" si="2"/>
        <v>Šolcová</v>
      </c>
      <c r="N2580" s="8"/>
    </row>
    <row r="2581" spans="1:14" ht="12.75" hidden="1">
      <c r="A2581" s="1" t="str">
        <f t="shared" si="0"/>
        <v>KošiceStarosta1</v>
      </c>
      <c r="B2581" s="1" t="s">
        <v>1485</v>
      </c>
      <c r="C2581" s="1" t="s">
        <v>4608</v>
      </c>
      <c r="D2581" s="1" t="s">
        <v>988</v>
      </c>
      <c r="E2581" s="1">
        <v>0</v>
      </c>
      <c r="F2581" s="1">
        <v>1</v>
      </c>
      <c r="G2581" s="1">
        <v>1</v>
      </c>
      <c r="H2581" s="1" t="s">
        <v>4286</v>
      </c>
      <c r="I2581" s="1" t="s">
        <v>4287</v>
      </c>
      <c r="K2581" s="1">
        <v>53</v>
      </c>
      <c r="L2581" s="5" t="str">
        <f t="shared" si="1"/>
        <v>MVDr. Mgr. Anna Jenčová (53 r.)</v>
      </c>
      <c r="M2581" t="str">
        <f t="shared" si="2"/>
        <v>Jenčová</v>
      </c>
      <c r="N2581" s="8"/>
    </row>
    <row r="2582" spans="1:14" ht="12.75" hidden="1">
      <c r="A2582" s="1" t="str">
        <f t="shared" si="0"/>
        <v>KošiceStarosta2</v>
      </c>
      <c r="B2582" s="1" t="s">
        <v>1485</v>
      </c>
      <c r="C2582" s="1" t="s">
        <v>4608</v>
      </c>
      <c r="D2582" s="1" t="s">
        <v>988</v>
      </c>
      <c r="E2582" s="1">
        <v>0</v>
      </c>
      <c r="F2582" s="1">
        <v>1</v>
      </c>
      <c r="G2582" s="1">
        <v>2</v>
      </c>
      <c r="H2582" s="1" t="s">
        <v>4290</v>
      </c>
      <c r="I2582" s="1" t="s">
        <v>33</v>
      </c>
      <c r="K2582" s="1">
        <v>42</v>
      </c>
      <c r="L2582" s="5" t="str">
        <f t="shared" si="1"/>
        <v>Ing. Mgr. Lenka Kovačevičová (42 r.)</v>
      </c>
      <c r="M2582" t="str">
        <f t="shared" si="2"/>
        <v>Kovačevičová</v>
      </c>
      <c r="N2582" s="8"/>
    </row>
    <row r="2583" spans="1:14" ht="12.75" hidden="1">
      <c r="A2583" s="1" t="str">
        <f t="shared" si="0"/>
        <v>KošiceStarosta3</v>
      </c>
      <c r="B2583" s="1" t="s">
        <v>1485</v>
      </c>
      <c r="C2583" s="1" t="s">
        <v>4608</v>
      </c>
      <c r="D2583" s="1" t="s">
        <v>988</v>
      </c>
      <c r="E2583" s="1">
        <v>0</v>
      </c>
      <c r="F2583" s="1">
        <v>1</v>
      </c>
      <c r="G2583" s="1">
        <v>3</v>
      </c>
      <c r="H2583" s="1" t="s">
        <v>4297</v>
      </c>
      <c r="I2583" s="1"/>
      <c r="K2583" s="1">
        <v>35</v>
      </c>
      <c r="L2583" s="5" t="str">
        <f t="shared" si="1"/>
        <v>Martin Seman (35 r.)</v>
      </c>
      <c r="M2583" t="str">
        <f t="shared" si="2"/>
        <v>Seman</v>
      </c>
      <c r="N2583" s="8"/>
    </row>
    <row r="2584" spans="1:14" ht="12.75" hidden="1">
      <c r="A2584" s="1" t="str">
        <f t="shared" si="0"/>
        <v>KošicePoslanec1</v>
      </c>
      <c r="B2584" s="1" t="s">
        <v>1485</v>
      </c>
      <c r="C2584" s="1" t="s">
        <v>4608</v>
      </c>
      <c r="D2584" s="1" t="s">
        <v>26</v>
      </c>
      <c r="E2584" s="1">
        <v>1</v>
      </c>
      <c r="F2584" s="1">
        <v>6</v>
      </c>
      <c r="G2584" s="1">
        <v>1</v>
      </c>
      <c r="H2584" s="1" t="s">
        <v>4609</v>
      </c>
      <c r="I2584" s="1" t="s">
        <v>39</v>
      </c>
      <c r="K2584" s="1">
        <v>43</v>
      </c>
      <c r="L2584" s="5" t="str">
        <f t="shared" si="1"/>
        <v>Bc. Zuzana Bártfaiová (43 r.)</v>
      </c>
      <c r="M2584" t="str">
        <f t="shared" si="2"/>
        <v>Bártfaiová</v>
      </c>
      <c r="N2584" s="8"/>
    </row>
    <row r="2585" spans="1:14" ht="12.75" hidden="1">
      <c r="A2585" s="1" t="str">
        <f t="shared" si="0"/>
        <v>KošicePoslanec2</v>
      </c>
      <c r="B2585" s="1" t="s">
        <v>1485</v>
      </c>
      <c r="C2585" s="1" t="s">
        <v>4608</v>
      </c>
      <c r="D2585" s="1" t="s">
        <v>26</v>
      </c>
      <c r="E2585" s="1">
        <v>1</v>
      </c>
      <c r="F2585" s="1">
        <v>6</v>
      </c>
      <c r="G2585" s="1">
        <v>2</v>
      </c>
      <c r="H2585" s="1" t="s">
        <v>4253</v>
      </c>
      <c r="I2585" s="1" t="s">
        <v>28</v>
      </c>
      <c r="K2585" s="1">
        <v>50</v>
      </c>
      <c r="L2585" s="5" t="str">
        <f t="shared" si="1"/>
        <v>Mgr. Bernard Berberich (50 r.)</v>
      </c>
      <c r="M2585" t="str">
        <f t="shared" si="2"/>
        <v>Berberich</v>
      </c>
      <c r="N2585" s="8"/>
    </row>
    <row r="2586" spans="1:14" ht="12.75" hidden="1">
      <c r="A2586" s="1" t="str">
        <f t="shared" si="0"/>
        <v>KošicePoslanec3</v>
      </c>
      <c r="B2586" s="1" t="s">
        <v>1485</v>
      </c>
      <c r="C2586" s="1" t="s">
        <v>4608</v>
      </c>
      <c r="D2586" s="1" t="s">
        <v>26</v>
      </c>
      <c r="E2586" s="1">
        <v>1</v>
      </c>
      <c r="F2586" s="1">
        <v>6</v>
      </c>
      <c r="G2586" s="1">
        <v>3</v>
      </c>
      <c r="H2586" s="1" t="s">
        <v>4256</v>
      </c>
      <c r="I2586" s="1"/>
      <c r="K2586" s="1">
        <v>67</v>
      </c>
      <c r="L2586" s="5" t="str">
        <f t="shared" si="1"/>
        <v>Peter Brugoš (67 r.)</v>
      </c>
      <c r="M2586" t="str">
        <f t="shared" si="2"/>
        <v>Brugoš</v>
      </c>
      <c r="N2586" s="8"/>
    </row>
    <row r="2587" spans="1:14" ht="12.75" hidden="1">
      <c r="A2587" s="1" t="str">
        <f t="shared" si="0"/>
        <v>KošicePoslanec4</v>
      </c>
      <c r="B2587" s="1" t="s">
        <v>1485</v>
      </c>
      <c r="C2587" s="1" t="s">
        <v>4608</v>
      </c>
      <c r="D2587" s="1" t="s">
        <v>26</v>
      </c>
      <c r="E2587" s="1">
        <v>1</v>
      </c>
      <c r="F2587" s="1">
        <v>6</v>
      </c>
      <c r="G2587" s="1">
        <v>4</v>
      </c>
      <c r="H2587" s="1" t="s">
        <v>4262</v>
      </c>
      <c r="I2587" s="1" t="s">
        <v>21</v>
      </c>
      <c r="K2587" s="1">
        <v>48</v>
      </c>
      <c r="L2587" s="5" t="str">
        <f t="shared" si="1"/>
        <v>Ing. Michal Capcara (48 r.)</v>
      </c>
      <c r="M2587" t="str">
        <f t="shared" si="2"/>
        <v>Capcara</v>
      </c>
      <c r="N2587" s="8"/>
    </row>
    <row r="2588" spans="1:14" ht="12.75" hidden="1">
      <c r="A2588" s="1" t="str">
        <f t="shared" si="0"/>
        <v>KošicePoslanec5</v>
      </c>
      <c r="B2588" s="1" t="s">
        <v>1485</v>
      </c>
      <c r="C2588" s="1" t="s">
        <v>4608</v>
      </c>
      <c r="D2588" s="1" t="s">
        <v>26</v>
      </c>
      <c r="E2588" s="1">
        <v>1</v>
      </c>
      <c r="F2588" s="1">
        <v>6</v>
      </c>
      <c r="G2588" s="1">
        <v>5</v>
      </c>
      <c r="H2588" s="1" t="s">
        <v>4265</v>
      </c>
      <c r="I2588" s="1" t="s">
        <v>21</v>
      </c>
      <c r="K2588" s="1">
        <v>43</v>
      </c>
      <c r="L2588" s="5" t="str">
        <f t="shared" si="1"/>
        <v>Ing. Erik Cimbala (43 r.)</v>
      </c>
      <c r="M2588" t="str">
        <f t="shared" si="2"/>
        <v>Cimbala</v>
      </c>
      <c r="N2588" s="8"/>
    </row>
    <row r="2589" spans="1:14" ht="12.75" hidden="1">
      <c r="A2589" s="1" t="str">
        <f t="shared" si="0"/>
        <v>KošicePoslanec6</v>
      </c>
      <c r="B2589" s="1" t="s">
        <v>1485</v>
      </c>
      <c r="C2589" s="1" t="s">
        <v>4608</v>
      </c>
      <c r="D2589" s="1" t="s">
        <v>26</v>
      </c>
      <c r="E2589" s="1">
        <v>1</v>
      </c>
      <c r="F2589" s="1">
        <v>6</v>
      </c>
      <c r="G2589" s="1">
        <v>6</v>
      </c>
      <c r="H2589" s="1" t="s">
        <v>4050</v>
      </c>
      <c r="I2589" s="1" t="s">
        <v>4051</v>
      </c>
      <c r="K2589" s="1">
        <v>70</v>
      </c>
      <c r="L2589" s="5" t="str">
        <f t="shared" si="1"/>
        <v>JUDr. RSDr. Štefan Daňo (70 r.)</v>
      </c>
      <c r="M2589" t="str">
        <f t="shared" si="2"/>
        <v>Daňo</v>
      </c>
      <c r="N2589" s="8"/>
    </row>
    <row r="2590" spans="1:14" ht="12.75" hidden="1">
      <c r="A2590" s="1" t="str">
        <f t="shared" si="0"/>
        <v>KošicePoslanec7</v>
      </c>
      <c r="B2590" s="1" t="s">
        <v>1485</v>
      </c>
      <c r="C2590" s="1" t="s">
        <v>4608</v>
      </c>
      <c r="D2590" s="1" t="s">
        <v>26</v>
      </c>
      <c r="E2590" s="1">
        <v>1</v>
      </c>
      <c r="F2590" s="1">
        <v>6</v>
      </c>
      <c r="G2590" s="1">
        <v>7</v>
      </c>
      <c r="H2590" s="1" t="s">
        <v>4610</v>
      </c>
      <c r="I2590" s="1" t="s">
        <v>21</v>
      </c>
      <c r="K2590" s="1">
        <v>71</v>
      </c>
      <c r="L2590" s="5" t="str">
        <f t="shared" si="1"/>
        <v>Ing. Zoltán Frišman (71 r.)</v>
      </c>
      <c r="M2590" t="str">
        <f t="shared" si="2"/>
        <v>Frišman</v>
      </c>
      <c r="N2590" s="8"/>
    </row>
    <row r="2591" spans="1:14" ht="12.75" hidden="1">
      <c r="A2591" s="1" t="str">
        <f t="shared" si="0"/>
        <v>KošicePoslanec8</v>
      </c>
      <c r="B2591" s="1" t="s">
        <v>1485</v>
      </c>
      <c r="C2591" s="1" t="s">
        <v>4608</v>
      </c>
      <c r="D2591" s="1" t="s">
        <v>26</v>
      </c>
      <c r="E2591" s="1">
        <v>1</v>
      </c>
      <c r="F2591" s="1">
        <v>6</v>
      </c>
      <c r="G2591" s="1">
        <v>8</v>
      </c>
      <c r="H2591" s="1" t="s">
        <v>4270</v>
      </c>
      <c r="I2591" s="1" t="s">
        <v>48</v>
      </c>
      <c r="K2591" s="1">
        <v>29</v>
      </c>
      <c r="L2591" s="5" t="str">
        <f t="shared" si="1"/>
        <v>JUDr. Roman Frnčo (29 r.)</v>
      </c>
      <c r="M2591" t="str">
        <f t="shared" si="2"/>
        <v>Frnčo</v>
      </c>
      <c r="N2591" s="8"/>
    </row>
    <row r="2592" spans="1:14" ht="12.75" hidden="1">
      <c r="A2592" s="1" t="str">
        <f t="shared" si="0"/>
        <v>KošicePoslanec9</v>
      </c>
      <c r="B2592" s="1" t="s">
        <v>1485</v>
      </c>
      <c r="C2592" s="1" t="s">
        <v>4608</v>
      </c>
      <c r="D2592" s="1" t="s">
        <v>26</v>
      </c>
      <c r="E2592" s="1">
        <v>1</v>
      </c>
      <c r="F2592" s="1">
        <v>6</v>
      </c>
      <c r="G2592" s="1">
        <v>9</v>
      </c>
      <c r="H2592" s="1" t="s">
        <v>4276</v>
      </c>
      <c r="I2592" s="1"/>
      <c r="K2592" s="1">
        <v>45</v>
      </c>
      <c r="L2592" s="5" t="str">
        <f t="shared" si="1"/>
        <v>Viktor Hajduček (45 r.)</v>
      </c>
      <c r="M2592" t="str">
        <f t="shared" si="2"/>
        <v>Hajduček</v>
      </c>
      <c r="N2592" s="8"/>
    </row>
    <row r="2593" spans="1:14" ht="12.75" hidden="1">
      <c r="A2593" s="1" t="str">
        <f t="shared" si="0"/>
        <v>KošicePoslanec10</v>
      </c>
      <c r="B2593" s="1" t="s">
        <v>1485</v>
      </c>
      <c r="C2593" s="1" t="s">
        <v>4608</v>
      </c>
      <c r="D2593" s="1" t="s">
        <v>26</v>
      </c>
      <c r="E2593" s="1">
        <v>1</v>
      </c>
      <c r="F2593" s="1">
        <v>6</v>
      </c>
      <c r="G2593" s="1">
        <v>10</v>
      </c>
      <c r="H2593" s="1" t="s">
        <v>4280</v>
      </c>
      <c r="I2593" s="1" t="s">
        <v>21</v>
      </c>
      <c r="K2593" s="1">
        <v>61</v>
      </c>
      <c r="L2593" s="5" t="str">
        <f t="shared" si="1"/>
        <v>Ing. Karol Ištván (61 r.)</v>
      </c>
      <c r="M2593" t="str">
        <f t="shared" si="2"/>
        <v>Ištván</v>
      </c>
      <c r="N2593" s="8"/>
    </row>
    <row r="2594" spans="1:14" ht="12.75" hidden="1">
      <c r="A2594" s="1" t="str">
        <f t="shared" si="0"/>
        <v>KošicePoslanec11</v>
      </c>
      <c r="B2594" s="1" t="s">
        <v>1485</v>
      </c>
      <c r="C2594" s="1" t="s">
        <v>4608</v>
      </c>
      <c r="D2594" s="1" t="s">
        <v>26</v>
      </c>
      <c r="E2594" s="1">
        <v>1</v>
      </c>
      <c r="F2594" s="1">
        <v>6</v>
      </c>
      <c r="G2594" s="1">
        <v>11</v>
      </c>
      <c r="H2594" s="1" t="s">
        <v>4611</v>
      </c>
      <c r="I2594" s="1"/>
      <c r="K2594" s="1">
        <v>45</v>
      </c>
      <c r="L2594" s="5" t="str">
        <f t="shared" si="1"/>
        <v>Gabriela Koščová (45 r.)</v>
      </c>
      <c r="M2594" t="str">
        <f t="shared" si="2"/>
        <v>Koščová</v>
      </c>
      <c r="N2594" s="8"/>
    </row>
    <row r="2595" spans="1:14" ht="12.75" hidden="1">
      <c r="A2595" s="1" t="str">
        <f t="shared" si="0"/>
        <v>KošicePoslanec12</v>
      </c>
      <c r="B2595" s="1" t="s">
        <v>1485</v>
      </c>
      <c r="C2595" s="1" t="s">
        <v>4608</v>
      </c>
      <c r="D2595" s="1" t="s">
        <v>26</v>
      </c>
      <c r="E2595" s="1">
        <v>1</v>
      </c>
      <c r="F2595" s="1">
        <v>6</v>
      </c>
      <c r="G2595" s="1">
        <v>12</v>
      </c>
      <c r="H2595" s="1" t="s">
        <v>4291</v>
      </c>
      <c r="I2595" s="1" t="s">
        <v>28</v>
      </c>
      <c r="K2595" s="1">
        <v>75</v>
      </c>
      <c r="L2595" s="5" t="str">
        <f t="shared" si="1"/>
        <v>Mgr. Jaroslav Kozák (75 r.)</v>
      </c>
      <c r="M2595" t="str">
        <f t="shared" si="2"/>
        <v>Kozák</v>
      </c>
      <c r="N2595" s="8"/>
    </row>
    <row r="2596" spans="1:14" ht="12.75" hidden="1">
      <c r="A2596" s="1" t="str">
        <f t="shared" si="0"/>
        <v>KošicePoslanec13</v>
      </c>
      <c r="B2596" s="1" t="s">
        <v>1485</v>
      </c>
      <c r="C2596" s="1" t="s">
        <v>4608</v>
      </c>
      <c r="D2596" s="1" t="s">
        <v>26</v>
      </c>
      <c r="E2596" s="1">
        <v>1</v>
      </c>
      <c r="F2596" s="1">
        <v>6</v>
      </c>
      <c r="G2596" s="1">
        <v>13</v>
      </c>
      <c r="H2596" s="1" t="s">
        <v>4292</v>
      </c>
      <c r="I2596" s="1" t="s">
        <v>23</v>
      </c>
      <c r="J2596" s="1" t="s">
        <v>42</v>
      </c>
      <c r="K2596" s="1">
        <v>46</v>
      </c>
      <c r="L2596" s="5" t="str">
        <f t="shared" si="1"/>
        <v>MUDr. Renáta Lenártová PhD. (46 r.)</v>
      </c>
      <c r="M2596" t="str">
        <f t="shared" si="2"/>
        <v>Lenártová</v>
      </c>
      <c r="N2596" s="8"/>
    </row>
    <row r="2597" spans="1:14" ht="12.75" hidden="1">
      <c r="A2597" s="1" t="str">
        <f t="shared" si="0"/>
        <v>KošicePoslanec14</v>
      </c>
      <c r="B2597" s="1" t="s">
        <v>1485</v>
      </c>
      <c r="C2597" s="1" t="s">
        <v>4608</v>
      </c>
      <c r="D2597" s="1" t="s">
        <v>26</v>
      </c>
      <c r="E2597" s="1">
        <v>1</v>
      </c>
      <c r="F2597" s="1">
        <v>6</v>
      </c>
      <c r="G2597" s="1">
        <v>14</v>
      </c>
      <c r="H2597" s="1" t="s">
        <v>4612</v>
      </c>
      <c r="I2597" s="1"/>
      <c r="K2597" s="1">
        <v>39</v>
      </c>
      <c r="L2597" s="5" t="str">
        <f t="shared" si="1"/>
        <v>Maroš Mikita (39 r.)</v>
      </c>
      <c r="M2597" t="str">
        <f t="shared" si="2"/>
        <v>Mikita</v>
      </c>
      <c r="N2597" s="8"/>
    </row>
    <row r="2598" spans="1:14" ht="12.75" hidden="1">
      <c r="A2598" s="1" t="str">
        <f t="shared" si="0"/>
        <v>KošicePoslanec15</v>
      </c>
      <c r="B2598" s="1" t="s">
        <v>1485</v>
      </c>
      <c r="C2598" s="1" t="s">
        <v>4608</v>
      </c>
      <c r="D2598" s="1" t="s">
        <v>26</v>
      </c>
      <c r="E2598" s="1">
        <v>1</v>
      </c>
      <c r="F2598" s="1">
        <v>6</v>
      </c>
      <c r="G2598" s="1">
        <v>15</v>
      </c>
      <c r="H2598" s="1" t="s">
        <v>4613</v>
      </c>
      <c r="I2598" s="1"/>
      <c r="K2598" s="1">
        <v>56</v>
      </c>
      <c r="L2598" s="5" t="str">
        <f t="shared" si="1"/>
        <v>Dušan Poljak (56 r.)</v>
      </c>
      <c r="M2598" t="str">
        <f t="shared" si="2"/>
        <v>Poljak</v>
      </c>
      <c r="N2598" s="8"/>
    </row>
    <row r="2599" spans="1:14" ht="12.75" hidden="1">
      <c r="A2599" s="1" t="str">
        <f t="shared" si="0"/>
        <v>KošicePoslanec16</v>
      </c>
      <c r="B2599" s="1" t="s">
        <v>1485</v>
      </c>
      <c r="C2599" s="1" t="s">
        <v>4608</v>
      </c>
      <c r="D2599" s="1" t="s">
        <v>26</v>
      </c>
      <c r="E2599" s="1">
        <v>1</v>
      </c>
      <c r="F2599" s="1">
        <v>6</v>
      </c>
      <c r="G2599" s="1">
        <v>16</v>
      </c>
      <c r="H2599" s="1" t="s">
        <v>4297</v>
      </c>
      <c r="I2599" s="1"/>
      <c r="K2599" s="1">
        <v>35</v>
      </c>
      <c r="L2599" s="5" t="str">
        <f t="shared" si="1"/>
        <v>Martin Seman (35 r.)</v>
      </c>
      <c r="M2599" t="str">
        <f t="shared" si="2"/>
        <v>Seman</v>
      </c>
      <c r="N2599" s="8"/>
    </row>
    <row r="2600" spans="1:14" ht="12.75" hidden="1">
      <c r="A2600" s="1" t="str">
        <f t="shared" si="0"/>
        <v>KošicePoslanec17</v>
      </c>
      <c r="B2600" s="1" t="s">
        <v>1485</v>
      </c>
      <c r="C2600" s="1" t="s">
        <v>4608</v>
      </c>
      <c r="D2600" s="1" t="s">
        <v>26</v>
      </c>
      <c r="E2600" s="1">
        <v>1</v>
      </c>
      <c r="F2600" s="1">
        <v>6</v>
      </c>
      <c r="G2600" s="1">
        <v>17</v>
      </c>
      <c r="H2600" s="1" t="s">
        <v>4614</v>
      </c>
      <c r="I2600" s="1" t="s">
        <v>21</v>
      </c>
      <c r="K2600" s="1">
        <v>64</v>
      </c>
      <c r="L2600" s="5" t="str">
        <f t="shared" si="1"/>
        <v>Ing. Mária Semanová (64 r.)</v>
      </c>
      <c r="M2600" t="str">
        <f t="shared" si="2"/>
        <v>Semanová</v>
      </c>
      <c r="N2600" s="8"/>
    </row>
    <row r="2601" spans="1:14" ht="12.75" hidden="1">
      <c r="A2601" s="1" t="str">
        <f t="shared" si="0"/>
        <v>KošicePoslanec18</v>
      </c>
      <c r="B2601" s="1" t="s">
        <v>1485</v>
      </c>
      <c r="C2601" s="1" t="s">
        <v>4608</v>
      </c>
      <c r="D2601" s="1" t="s">
        <v>26</v>
      </c>
      <c r="E2601" s="1">
        <v>1</v>
      </c>
      <c r="F2601" s="1">
        <v>6</v>
      </c>
      <c r="G2601" s="1">
        <v>18</v>
      </c>
      <c r="H2601" s="1" t="s">
        <v>4294</v>
      </c>
      <c r="I2601" s="1" t="s">
        <v>41</v>
      </c>
      <c r="K2601" s="1">
        <v>41</v>
      </c>
      <c r="L2601" s="5" t="str">
        <f t="shared" si="1"/>
        <v>PhDr. Róbert Schwarcz (41 r.)</v>
      </c>
      <c r="M2601" t="str">
        <f t="shared" si="2"/>
        <v>Schwarcz</v>
      </c>
      <c r="N2601" s="8"/>
    </row>
    <row r="2602" spans="1:14" ht="12.75" hidden="1">
      <c r="A2602" s="1" t="str">
        <f t="shared" si="0"/>
        <v>KošicePoslanec19</v>
      </c>
      <c r="B2602" s="1" t="s">
        <v>1485</v>
      </c>
      <c r="C2602" s="1" t="s">
        <v>4608</v>
      </c>
      <c r="D2602" s="1" t="s">
        <v>26</v>
      </c>
      <c r="E2602" s="1">
        <v>1</v>
      </c>
      <c r="F2602" s="1">
        <v>6</v>
      </c>
      <c r="G2602" s="1">
        <v>19</v>
      </c>
      <c r="H2602" s="1" t="s">
        <v>4615</v>
      </c>
      <c r="I2602" s="1" t="s">
        <v>39</v>
      </c>
      <c r="K2602" s="1">
        <v>24</v>
      </c>
      <c r="L2602" s="5" t="str">
        <f t="shared" si="1"/>
        <v>Bc. Pavol Slivka (24 r.)</v>
      </c>
      <c r="M2602" t="str">
        <f t="shared" si="2"/>
        <v>Slivka</v>
      </c>
      <c r="N2602" s="8"/>
    </row>
    <row r="2603" spans="1:14" ht="12.75" hidden="1">
      <c r="A2603" s="1" t="str">
        <f t="shared" si="0"/>
        <v>KošicePoslanec20</v>
      </c>
      <c r="B2603" s="1" t="s">
        <v>1485</v>
      </c>
      <c r="C2603" s="1" t="s">
        <v>4608</v>
      </c>
      <c r="D2603" s="1" t="s">
        <v>26</v>
      </c>
      <c r="E2603" s="1">
        <v>1</v>
      </c>
      <c r="F2603" s="1">
        <v>6</v>
      </c>
      <c r="G2603" s="1">
        <v>20</v>
      </c>
      <c r="H2603" s="1" t="s">
        <v>4616</v>
      </c>
      <c r="I2603" s="1" t="s">
        <v>90</v>
      </c>
      <c r="K2603" s="1">
        <v>61</v>
      </c>
      <c r="L2603" s="5" t="str">
        <f t="shared" si="1"/>
        <v>PaedDr. Vladimír Šotter (61 r.)</v>
      </c>
      <c r="M2603" t="str">
        <f t="shared" si="2"/>
        <v>Šotter</v>
      </c>
      <c r="N2603" s="8"/>
    </row>
    <row r="2604" spans="1:14" ht="12.75" hidden="1">
      <c r="A2604" s="1" t="str">
        <f t="shared" si="0"/>
        <v>KošicePoslanec21</v>
      </c>
      <c r="B2604" s="1" t="s">
        <v>1485</v>
      </c>
      <c r="C2604" s="1" t="s">
        <v>4608</v>
      </c>
      <c r="D2604" s="1" t="s">
        <v>26</v>
      </c>
      <c r="E2604" s="1">
        <v>1</v>
      </c>
      <c r="F2604" s="1">
        <v>6</v>
      </c>
      <c r="G2604" s="1">
        <v>21</v>
      </c>
      <c r="H2604" s="1" t="s">
        <v>4617</v>
      </c>
      <c r="I2604" s="1"/>
      <c r="K2604" s="1">
        <v>48</v>
      </c>
      <c r="L2604" s="5" t="str">
        <f t="shared" si="1"/>
        <v>Maroš Takáč (48 r.)</v>
      </c>
      <c r="M2604" t="str">
        <f t="shared" si="2"/>
        <v>Takáč</v>
      </c>
      <c r="N2604" s="8"/>
    </row>
    <row r="2605" spans="1:14" ht="12.75" hidden="1">
      <c r="A2605" s="1" t="str">
        <f t="shared" si="0"/>
        <v>KošicePoslanec1</v>
      </c>
      <c r="B2605" s="1" t="s">
        <v>1485</v>
      </c>
      <c r="C2605" s="1" t="s">
        <v>4608</v>
      </c>
      <c r="D2605" s="1" t="s">
        <v>26</v>
      </c>
      <c r="E2605" s="1">
        <v>2</v>
      </c>
      <c r="F2605" s="1">
        <v>7</v>
      </c>
      <c r="G2605" s="1">
        <v>1</v>
      </c>
      <c r="H2605" s="1" t="s">
        <v>4618</v>
      </c>
      <c r="I2605" s="1"/>
      <c r="K2605" s="1">
        <v>48</v>
      </c>
      <c r="L2605" s="5" t="str">
        <f t="shared" si="1"/>
        <v>Miroslav Belohorský (48 r.)</v>
      </c>
      <c r="M2605" t="str">
        <f t="shared" si="2"/>
        <v>Belohorský</v>
      </c>
      <c r="N2605" s="8"/>
    </row>
    <row r="2606" spans="1:14" ht="12.75" hidden="1">
      <c r="A2606" s="1" t="str">
        <f t="shared" si="0"/>
        <v>KošicePoslanec2</v>
      </c>
      <c r="B2606" s="1" t="s">
        <v>1485</v>
      </c>
      <c r="C2606" s="1" t="s">
        <v>4608</v>
      </c>
      <c r="D2606" s="1" t="s">
        <v>26</v>
      </c>
      <c r="E2606" s="1">
        <v>2</v>
      </c>
      <c r="F2606" s="1">
        <v>7</v>
      </c>
      <c r="G2606" s="1">
        <v>2</v>
      </c>
      <c r="H2606" s="1" t="s">
        <v>4619</v>
      </c>
      <c r="I2606" s="1" t="s">
        <v>21</v>
      </c>
      <c r="K2606" s="1">
        <v>55</v>
      </c>
      <c r="L2606" s="5" t="str">
        <f t="shared" si="1"/>
        <v>Ing. Norbert Borovský (55 r.)</v>
      </c>
      <c r="M2606" t="str">
        <f t="shared" si="2"/>
        <v>Borovský</v>
      </c>
      <c r="N2606" s="8"/>
    </row>
    <row r="2607" spans="1:14" ht="12.75" hidden="1">
      <c r="A2607" s="1" t="str">
        <f t="shared" si="0"/>
        <v>KošicePoslanec3</v>
      </c>
      <c r="B2607" s="1" t="s">
        <v>1485</v>
      </c>
      <c r="C2607" s="1" t="s">
        <v>4608</v>
      </c>
      <c r="D2607" s="1" t="s">
        <v>26</v>
      </c>
      <c r="E2607" s="1">
        <v>2</v>
      </c>
      <c r="F2607" s="1">
        <v>7</v>
      </c>
      <c r="G2607" s="1">
        <v>3</v>
      </c>
      <c r="H2607" s="1" t="s">
        <v>4620</v>
      </c>
      <c r="I2607" s="1"/>
      <c r="K2607" s="1">
        <v>39</v>
      </c>
      <c r="L2607" s="5" t="str">
        <f t="shared" si="1"/>
        <v>Zuzana Dlhá (39 r.)</v>
      </c>
      <c r="M2607" t="str">
        <f t="shared" si="2"/>
        <v>Dlhá</v>
      </c>
      <c r="N2607" s="8"/>
    </row>
    <row r="2608" spans="1:14" ht="12.75" hidden="1">
      <c r="A2608" s="1" t="str">
        <f t="shared" si="0"/>
        <v>KošicePoslanec4</v>
      </c>
      <c r="B2608" s="1" t="s">
        <v>1485</v>
      </c>
      <c r="C2608" s="1" t="s">
        <v>4608</v>
      </c>
      <c r="D2608" s="1" t="s">
        <v>26</v>
      </c>
      <c r="E2608" s="1">
        <v>2</v>
      </c>
      <c r="F2608" s="1">
        <v>7</v>
      </c>
      <c r="G2608" s="1">
        <v>4</v>
      </c>
      <c r="H2608" s="1" t="s">
        <v>4272</v>
      </c>
      <c r="I2608" s="1" t="s">
        <v>28</v>
      </c>
      <c r="K2608" s="1">
        <v>43</v>
      </c>
      <c r="L2608" s="5" t="str">
        <f t="shared" si="1"/>
        <v>Mgr. Andrea Gajdošová (43 r.)</v>
      </c>
      <c r="M2608" t="str">
        <f t="shared" si="2"/>
        <v>Gajdošová</v>
      </c>
      <c r="N2608" s="8"/>
    </row>
    <row r="2609" spans="1:14" ht="12.75" hidden="1">
      <c r="A2609" s="1" t="str">
        <f t="shared" si="0"/>
        <v>KošicePoslanec5</v>
      </c>
      <c r="B2609" s="1" t="s">
        <v>1485</v>
      </c>
      <c r="C2609" s="1" t="s">
        <v>4608</v>
      </c>
      <c r="D2609" s="1" t="s">
        <v>26</v>
      </c>
      <c r="E2609" s="1">
        <v>2</v>
      </c>
      <c r="F2609" s="1">
        <v>7</v>
      </c>
      <c r="G2609" s="1">
        <v>5</v>
      </c>
      <c r="H2609" s="1" t="s">
        <v>4621</v>
      </c>
      <c r="I2609" s="1" t="s">
        <v>39</v>
      </c>
      <c r="K2609" s="1">
        <v>56</v>
      </c>
      <c r="L2609" s="5" t="str">
        <f t="shared" si="1"/>
        <v>Bc. Tatiana Gajdošová (56 r.)</v>
      </c>
      <c r="M2609" t="str">
        <f t="shared" si="2"/>
        <v>Gajdošová</v>
      </c>
      <c r="N2609" s="8"/>
    </row>
    <row r="2610" spans="1:14" ht="12.75" hidden="1">
      <c r="A2610" s="1" t="str">
        <f t="shared" si="0"/>
        <v>KošicePoslanec6</v>
      </c>
      <c r="B2610" s="1" t="s">
        <v>1485</v>
      </c>
      <c r="C2610" s="1" t="s">
        <v>4608</v>
      </c>
      <c r="D2610" s="1" t="s">
        <v>26</v>
      </c>
      <c r="E2610" s="1">
        <v>2</v>
      </c>
      <c r="F2610" s="1">
        <v>7</v>
      </c>
      <c r="G2610" s="1">
        <v>6</v>
      </c>
      <c r="H2610" s="1" t="s">
        <v>4274</v>
      </c>
      <c r="I2610" s="1" t="s">
        <v>21</v>
      </c>
      <c r="K2610" s="1">
        <v>58</v>
      </c>
      <c r="L2610" s="5" t="str">
        <f t="shared" si="1"/>
        <v>Ing. Ivo Grobauer (58 r.)</v>
      </c>
      <c r="M2610" t="str">
        <f t="shared" si="2"/>
        <v>Grobauer</v>
      </c>
      <c r="N2610" s="8"/>
    </row>
    <row r="2611" spans="1:14" ht="12.75" hidden="1">
      <c r="A2611" s="1" t="str">
        <f t="shared" si="0"/>
        <v>KošicePoslanec7</v>
      </c>
      <c r="B2611" s="1" t="s">
        <v>1485</v>
      </c>
      <c r="C2611" s="1" t="s">
        <v>4608</v>
      </c>
      <c r="D2611" s="1" t="s">
        <v>26</v>
      </c>
      <c r="E2611" s="1">
        <v>2</v>
      </c>
      <c r="F2611" s="1">
        <v>7</v>
      </c>
      <c r="G2611" s="1">
        <v>7</v>
      </c>
      <c r="H2611" s="1" t="s">
        <v>4622</v>
      </c>
      <c r="I2611" s="1"/>
      <c r="K2611" s="1">
        <v>47</v>
      </c>
      <c r="L2611" s="5" t="str">
        <f t="shared" si="1"/>
        <v>Katarína Hermelyová (47 r.)</v>
      </c>
      <c r="M2611" t="str">
        <f t="shared" si="2"/>
        <v>Hermelyová</v>
      </c>
      <c r="N2611" s="8"/>
    </row>
    <row r="2612" spans="1:14" ht="12.75" hidden="1">
      <c r="A2612" s="1" t="str">
        <f t="shared" si="0"/>
        <v>KošicePoslanec8</v>
      </c>
      <c r="B2612" s="1" t="s">
        <v>1485</v>
      </c>
      <c r="C2612" s="1" t="s">
        <v>4608</v>
      </c>
      <c r="D2612" s="1" t="s">
        <v>26</v>
      </c>
      <c r="E2612" s="1">
        <v>2</v>
      </c>
      <c r="F2612" s="1">
        <v>7</v>
      </c>
      <c r="G2612" s="1">
        <v>8</v>
      </c>
      <c r="H2612" s="1" t="s">
        <v>4623</v>
      </c>
      <c r="I2612" s="1" t="s">
        <v>39</v>
      </c>
      <c r="K2612" s="1">
        <v>56</v>
      </c>
      <c r="L2612" s="5" t="str">
        <f t="shared" si="1"/>
        <v>Bc. Iveta Hoľáková (56 r.)</v>
      </c>
      <c r="M2612" t="str">
        <f t="shared" si="2"/>
        <v>Hoľáková</v>
      </c>
      <c r="N2612" s="8"/>
    </row>
    <row r="2613" spans="1:14" ht="12.75" hidden="1">
      <c r="A2613" s="1" t="str">
        <f t="shared" si="0"/>
        <v>KošicePoslanec9</v>
      </c>
      <c r="B2613" s="1" t="s">
        <v>1485</v>
      </c>
      <c r="C2613" s="1" t="s">
        <v>4608</v>
      </c>
      <c r="D2613" s="1" t="s">
        <v>26</v>
      </c>
      <c r="E2613" s="1">
        <v>2</v>
      </c>
      <c r="F2613" s="1">
        <v>7</v>
      </c>
      <c r="G2613" s="1">
        <v>9</v>
      </c>
      <c r="H2613" s="1" t="s">
        <v>4278</v>
      </c>
      <c r="I2613" s="1" t="s">
        <v>28</v>
      </c>
      <c r="K2613" s="1">
        <v>38</v>
      </c>
      <c r="L2613" s="5" t="str">
        <f t="shared" si="1"/>
        <v>Mgr. Silvia Hricková (38 r.)</v>
      </c>
      <c r="M2613" t="str">
        <f t="shared" si="2"/>
        <v>Hricková</v>
      </c>
      <c r="N2613" s="8"/>
    </row>
    <row r="2614" spans="1:14" ht="12.75" hidden="1">
      <c r="A2614" s="1" t="str">
        <f t="shared" si="0"/>
        <v>KošicePoslanec10</v>
      </c>
      <c r="B2614" s="1" t="s">
        <v>1485</v>
      </c>
      <c r="C2614" s="1" t="s">
        <v>4608</v>
      </c>
      <c r="D2614" s="1" t="s">
        <v>26</v>
      </c>
      <c r="E2614" s="1">
        <v>2</v>
      </c>
      <c r="F2614" s="1">
        <v>7</v>
      </c>
      <c r="G2614" s="1">
        <v>10</v>
      </c>
      <c r="H2614" s="1" t="s">
        <v>4624</v>
      </c>
      <c r="I2614" s="1" t="s">
        <v>21</v>
      </c>
      <c r="K2614" s="1">
        <v>35</v>
      </c>
      <c r="L2614" s="5" t="str">
        <f t="shared" si="1"/>
        <v>Ing. Ján Jackanič (35 r.)</v>
      </c>
      <c r="M2614" t="str">
        <f t="shared" si="2"/>
        <v>Jackanič</v>
      </c>
      <c r="N2614" s="8"/>
    </row>
    <row r="2615" spans="1:14" ht="12.75" hidden="1">
      <c r="A2615" s="1" t="str">
        <f t="shared" si="0"/>
        <v>KošicePoslanec11</v>
      </c>
      <c r="B2615" s="1" t="s">
        <v>1485</v>
      </c>
      <c r="C2615" s="1" t="s">
        <v>4608</v>
      </c>
      <c r="D2615" s="1" t="s">
        <v>26</v>
      </c>
      <c r="E2615" s="1">
        <v>2</v>
      </c>
      <c r="F2615" s="1">
        <v>7</v>
      </c>
      <c r="G2615" s="1">
        <v>11</v>
      </c>
      <c r="H2615" s="1" t="s">
        <v>4286</v>
      </c>
      <c r="I2615" s="1" t="s">
        <v>4287</v>
      </c>
      <c r="K2615" s="1">
        <v>53</v>
      </c>
      <c r="L2615" s="5" t="str">
        <f t="shared" si="1"/>
        <v>MVDr. Mgr. Anna Jenčová (53 r.)</v>
      </c>
      <c r="M2615" t="str">
        <f t="shared" si="2"/>
        <v>Jenčová</v>
      </c>
      <c r="N2615" s="8"/>
    </row>
    <row r="2616" spans="1:14" ht="12.75" hidden="1">
      <c r="A2616" s="1" t="str">
        <f t="shared" si="0"/>
        <v>KošicePoslanec12</v>
      </c>
      <c r="B2616" s="1" t="s">
        <v>1485</v>
      </c>
      <c r="C2616" s="1" t="s">
        <v>4608</v>
      </c>
      <c r="D2616" s="1" t="s">
        <v>26</v>
      </c>
      <c r="E2616" s="1">
        <v>2</v>
      </c>
      <c r="F2616" s="1">
        <v>7</v>
      </c>
      <c r="G2616" s="1">
        <v>12</v>
      </c>
      <c r="H2616" s="1" t="s">
        <v>4625</v>
      </c>
      <c r="I2616" s="1"/>
      <c r="K2616" s="1">
        <v>62</v>
      </c>
      <c r="L2616" s="5" t="str">
        <f t="shared" si="1"/>
        <v>Mária Jokeľová (62 r.)</v>
      </c>
      <c r="M2616" t="str">
        <f t="shared" si="2"/>
        <v>Jokeľová</v>
      </c>
      <c r="N2616" s="8"/>
    </row>
    <row r="2617" spans="1:14" ht="12.75" hidden="1">
      <c r="A2617" s="1" t="str">
        <f t="shared" si="0"/>
        <v>KošicePoslanec13</v>
      </c>
      <c r="B2617" s="1" t="s">
        <v>1485</v>
      </c>
      <c r="C2617" s="1" t="s">
        <v>4608</v>
      </c>
      <c r="D2617" s="1" t="s">
        <v>26</v>
      </c>
      <c r="E2617" s="1">
        <v>2</v>
      </c>
      <c r="F2617" s="1">
        <v>7</v>
      </c>
      <c r="G2617" s="1">
        <v>13</v>
      </c>
      <c r="H2617" s="1" t="s">
        <v>4288</v>
      </c>
      <c r="I2617" s="1" t="s">
        <v>41</v>
      </c>
      <c r="K2617" s="1">
        <v>48</v>
      </c>
      <c r="L2617" s="5" t="str">
        <f t="shared" si="1"/>
        <v>PhDr. Lucia Kleinová (48 r.)</v>
      </c>
      <c r="M2617" t="str">
        <f t="shared" si="2"/>
        <v>Kleinová</v>
      </c>
      <c r="N2617" s="8"/>
    </row>
    <row r="2618" spans="1:14" ht="12.75" hidden="1">
      <c r="A2618" s="1" t="str">
        <f t="shared" si="0"/>
        <v>KošicePoslanec14</v>
      </c>
      <c r="B2618" s="1" t="s">
        <v>1485</v>
      </c>
      <c r="C2618" s="1" t="s">
        <v>4608</v>
      </c>
      <c r="D2618" s="1" t="s">
        <v>26</v>
      </c>
      <c r="E2618" s="1">
        <v>2</v>
      </c>
      <c r="F2618" s="1">
        <v>7</v>
      </c>
      <c r="G2618" s="1">
        <v>14</v>
      </c>
      <c r="H2618" s="1" t="s">
        <v>4626</v>
      </c>
      <c r="I2618" s="1"/>
      <c r="K2618" s="1">
        <v>44</v>
      </c>
      <c r="L2618" s="5" t="str">
        <f t="shared" si="1"/>
        <v>Jaroslav Koleda (44 r.)</v>
      </c>
      <c r="M2618" t="str">
        <f t="shared" si="2"/>
        <v>Koleda</v>
      </c>
      <c r="N2618" s="8"/>
    </row>
    <row r="2619" spans="1:14" ht="12.75" hidden="1">
      <c r="A2619" s="1" t="str">
        <f t="shared" si="0"/>
        <v>KošicePoslanec15</v>
      </c>
      <c r="B2619" s="1" t="s">
        <v>1485</v>
      </c>
      <c r="C2619" s="1" t="s">
        <v>4608</v>
      </c>
      <c r="D2619" s="1" t="s">
        <v>26</v>
      </c>
      <c r="E2619" s="1">
        <v>2</v>
      </c>
      <c r="F2619" s="1">
        <v>7</v>
      </c>
      <c r="G2619" s="1">
        <v>15</v>
      </c>
      <c r="H2619" s="1" t="s">
        <v>4289</v>
      </c>
      <c r="I2619" s="1"/>
      <c r="K2619" s="1">
        <v>52</v>
      </c>
      <c r="L2619" s="5" t="str">
        <f t="shared" si="1"/>
        <v>Ingrid Kordová (52 r.)</v>
      </c>
      <c r="M2619" t="str">
        <f t="shared" si="2"/>
        <v>Kordová</v>
      </c>
      <c r="N2619" s="8"/>
    </row>
    <row r="2620" spans="1:14" ht="12.75" hidden="1">
      <c r="A2620" s="1" t="str">
        <f t="shared" si="0"/>
        <v>KošicePoslanec16</v>
      </c>
      <c r="B2620" s="1" t="s">
        <v>1485</v>
      </c>
      <c r="C2620" s="1" t="s">
        <v>4608</v>
      </c>
      <c r="D2620" s="1" t="s">
        <v>26</v>
      </c>
      <c r="E2620" s="1">
        <v>2</v>
      </c>
      <c r="F2620" s="1">
        <v>7</v>
      </c>
      <c r="G2620" s="1">
        <v>16</v>
      </c>
      <c r="H2620" s="1" t="s">
        <v>4627</v>
      </c>
      <c r="I2620" s="1"/>
      <c r="K2620" s="1">
        <v>42</v>
      </c>
      <c r="L2620" s="5" t="str">
        <f t="shared" si="1"/>
        <v>Richard Kovalčík (42 r.)</v>
      </c>
      <c r="M2620" t="str">
        <f t="shared" si="2"/>
        <v>Kovalčík</v>
      </c>
      <c r="N2620" s="8"/>
    </row>
    <row r="2621" spans="1:14" ht="12.75" hidden="1">
      <c r="A2621" s="1" t="str">
        <f t="shared" si="0"/>
        <v>KošicePoslanec17</v>
      </c>
      <c r="B2621" s="1" t="s">
        <v>1485</v>
      </c>
      <c r="C2621" s="1" t="s">
        <v>4608</v>
      </c>
      <c r="D2621" s="1" t="s">
        <v>26</v>
      </c>
      <c r="E2621" s="1">
        <v>2</v>
      </c>
      <c r="F2621" s="1">
        <v>7</v>
      </c>
      <c r="G2621" s="1">
        <v>17</v>
      </c>
      <c r="H2621" s="1" t="s">
        <v>4628</v>
      </c>
      <c r="I2621" s="1" t="s">
        <v>21</v>
      </c>
      <c r="K2621" s="1">
        <v>42</v>
      </c>
      <c r="L2621" s="5" t="str">
        <f t="shared" si="1"/>
        <v>Ing. Milan Papcun (42 r.)</v>
      </c>
      <c r="M2621" t="str">
        <f t="shared" si="2"/>
        <v>Papcun</v>
      </c>
      <c r="N2621" s="8"/>
    </row>
    <row r="2622" spans="1:14" ht="12.75" hidden="1">
      <c r="A2622" s="1" t="str">
        <f t="shared" si="0"/>
        <v>KošicePoslanec18</v>
      </c>
      <c r="B2622" s="1" t="s">
        <v>1485</v>
      </c>
      <c r="C2622" s="1" t="s">
        <v>4608</v>
      </c>
      <c r="D2622" s="1" t="s">
        <v>26</v>
      </c>
      <c r="E2622" s="1">
        <v>2</v>
      </c>
      <c r="F2622" s="1">
        <v>7</v>
      </c>
      <c r="G2622" s="1">
        <v>18</v>
      </c>
      <c r="H2622" s="1" t="s">
        <v>4629</v>
      </c>
      <c r="I2622" s="1"/>
      <c r="K2622" s="1">
        <v>49</v>
      </c>
      <c r="L2622" s="5" t="str">
        <f t="shared" si="1"/>
        <v>Erika Sabóčiková (49 r.)</v>
      </c>
      <c r="M2622" t="str">
        <f t="shared" si="2"/>
        <v>Sabóčiková</v>
      </c>
      <c r="N2622" s="8"/>
    </row>
    <row r="2623" spans="1:14" ht="12.75" hidden="1">
      <c r="A2623" s="1" t="str">
        <f t="shared" si="0"/>
        <v>KošicePoslanec19</v>
      </c>
      <c r="B2623" s="1" t="s">
        <v>1485</v>
      </c>
      <c r="C2623" s="1" t="s">
        <v>4608</v>
      </c>
      <c r="D2623" s="1" t="s">
        <v>26</v>
      </c>
      <c r="E2623" s="1">
        <v>2</v>
      </c>
      <c r="F2623" s="1">
        <v>7</v>
      </c>
      <c r="G2623" s="1">
        <v>19</v>
      </c>
      <c r="H2623" s="1" t="s">
        <v>4295</v>
      </c>
      <c r="I2623" s="1" t="s">
        <v>4630</v>
      </c>
      <c r="K2623" s="1">
        <v>47</v>
      </c>
      <c r="L2623" s="5" t="str">
        <f t="shared" si="1"/>
        <v>Dis. Iveta Sedláková (47 r.)</v>
      </c>
      <c r="M2623" t="str">
        <f t="shared" si="2"/>
        <v>Sedláková</v>
      </c>
      <c r="N2623" s="8"/>
    </row>
    <row r="2624" spans="1:14" ht="12.75" hidden="1">
      <c r="A2624" s="1" t="str">
        <f t="shared" si="0"/>
        <v>KošicePoslanec20</v>
      </c>
      <c r="B2624" s="1" t="s">
        <v>1485</v>
      </c>
      <c r="C2624" s="1" t="s">
        <v>4608</v>
      </c>
      <c r="D2624" s="1" t="s">
        <v>26</v>
      </c>
      <c r="E2624" s="1">
        <v>2</v>
      </c>
      <c r="F2624" s="1">
        <v>7</v>
      </c>
      <c r="G2624" s="1">
        <v>20</v>
      </c>
      <c r="H2624" s="1" t="s">
        <v>4298</v>
      </c>
      <c r="I2624" s="1" t="s">
        <v>21</v>
      </c>
      <c r="K2624" s="1">
        <v>56</v>
      </c>
      <c r="L2624" s="5" t="str">
        <f t="shared" si="1"/>
        <v>Ing. Marián Siksa (56 r.)</v>
      </c>
      <c r="M2624" t="str">
        <f t="shared" si="2"/>
        <v>Siksa</v>
      </c>
      <c r="N2624" s="8"/>
    </row>
    <row r="2625" spans="1:14" ht="12.75" hidden="1">
      <c r="A2625" s="1" t="str">
        <f t="shared" si="0"/>
        <v>KošicePoslanec21</v>
      </c>
      <c r="B2625" s="1" t="s">
        <v>1485</v>
      </c>
      <c r="C2625" s="1" t="s">
        <v>4608</v>
      </c>
      <c r="D2625" s="1" t="s">
        <v>26</v>
      </c>
      <c r="E2625" s="1">
        <v>2</v>
      </c>
      <c r="F2625" s="1">
        <v>7</v>
      </c>
      <c r="G2625" s="1">
        <v>21</v>
      </c>
      <c r="H2625" s="1" t="s">
        <v>4631</v>
      </c>
      <c r="I2625" s="1" t="s">
        <v>21</v>
      </c>
      <c r="K2625" s="1">
        <v>45</v>
      </c>
      <c r="L2625" s="5" t="str">
        <f t="shared" si="1"/>
        <v>Ing. Jozef Skonc (45 r.)</v>
      </c>
      <c r="M2625" t="str">
        <f t="shared" si="2"/>
        <v>Skonc</v>
      </c>
      <c r="N2625" s="8"/>
    </row>
    <row r="2626" spans="1:14" ht="12.75" hidden="1">
      <c r="A2626" s="1" t="str">
        <f t="shared" si="0"/>
        <v>KošicePoslanec22</v>
      </c>
      <c r="B2626" s="1" t="s">
        <v>1485</v>
      </c>
      <c r="C2626" s="1" t="s">
        <v>4608</v>
      </c>
      <c r="D2626" s="1" t="s">
        <v>26</v>
      </c>
      <c r="E2626" s="1">
        <v>2</v>
      </c>
      <c r="F2626" s="1">
        <v>7</v>
      </c>
      <c r="G2626" s="1">
        <v>22</v>
      </c>
      <c r="H2626" s="1" t="s">
        <v>4632</v>
      </c>
      <c r="I2626" s="1"/>
      <c r="K2626" s="1">
        <v>30</v>
      </c>
      <c r="L2626" s="5" t="str">
        <f t="shared" si="1"/>
        <v>Peter Vaszily (30 r.)</v>
      </c>
      <c r="M2626" t="str">
        <f t="shared" si="2"/>
        <v>Vaszily</v>
      </c>
      <c r="N2626" s="8"/>
    </row>
    <row r="2627" spans="1:14" ht="12.75" hidden="1">
      <c r="A2627" s="1" t="str">
        <f t="shared" si="0"/>
        <v>KošiceStarosta1</v>
      </c>
      <c r="B2627" s="1" t="s">
        <v>1485</v>
      </c>
      <c r="C2627" s="1" t="s">
        <v>4633</v>
      </c>
      <c r="D2627" s="1" t="s">
        <v>988</v>
      </c>
      <c r="E2627" s="1">
        <v>0</v>
      </c>
      <c r="F2627" s="1">
        <v>1</v>
      </c>
      <c r="G2627" s="1">
        <v>1</v>
      </c>
      <c r="H2627" s="1" t="s">
        <v>4055</v>
      </c>
      <c r="I2627" s="1" t="s">
        <v>21</v>
      </c>
      <c r="J2627" s="1" t="s">
        <v>37</v>
      </c>
      <c r="K2627" s="1">
        <v>39</v>
      </c>
      <c r="L2627" s="5" t="str">
        <f t="shared" si="1"/>
        <v>Ing. Jozef Karabin MBA (39 r.)</v>
      </c>
      <c r="M2627" t="str">
        <f t="shared" si="2"/>
        <v>Karabin</v>
      </c>
      <c r="N2627" s="8"/>
    </row>
    <row r="2628" spans="1:14" ht="12.75" hidden="1">
      <c r="A2628" s="1" t="str">
        <f t="shared" si="0"/>
        <v>KošiceStarosta2</v>
      </c>
      <c r="B2628" s="1" t="s">
        <v>1485</v>
      </c>
      <c r="C2628" s="1" t="s">
        <v>4633</v>
      </c>
      <c r="D2628" s="1" t="s">
        <v>988</v>
      </c>
      <c r="E2628" s="1">
        <v>0</v>
      </c>
      <c r="F2628" s="1">
        <v>1</v>
      </c>
      <c r="G2628" s="1">
        <v>2</v>
      </c>
      <c r="H2628" s="1" t="s">
        <v>4056</v>
      </c>
      <c r="I2628" s="1" t="s">
        <v>41</v>
      </c>
      <c r="K2628" s="1">
        <v>35</v>
      </c>
      <c r="L2628" s="5" t="str">
        <f t="shared" si="1"/>
        <v>PhDr. Daniel Liba (35 r.)</v>
      </c>
      <c r="M2628" t="str">
        <f t="shared" si="2"/>
        <v>Liba</v>
      </c>
      <c r="N2628" s="8"/>
    </row>
    <row r="2629" spans="1:14" ht="12.75" hidden="1">
      <c r="A2629" s="1" t="str">
        <f t="shared" si="0"/>
        <v>KošiceStarosta3</v>
      </c>
      <c r="B2629" s="1" t="s">
        <v>1485</v>
      </c>
      <c r="C2629" s="1" t="s">
        <v>4633</v>
      </c>
      <c r="D2629" s="1" t="s">
        <v>988</v>
      </c>
      <c r="E2629" s="1">
        <v>0</v>
      </c>
      <c r="F2629" s="1">
        <v>1</v>
      </c>
      <c r="G2629" s="1">
        <v>3</v>
      </c>
      <c r="H2629" s="1" t="s">
        <v>4634</v>
      </c>
      <c r="I2629" s="1" t="s">
        <v>4635</v>
      </c>
      <c r="K2629" s="1">
        <v>52</v>
      </c>
      <c r="L2629" s="5" t="str">
        <f t="shared" si="1"/>
        <v>PhDr. Ing. Mária Smrčová (52 r.)</v>
      </c>
      <c r="M2629" t="str">
        <f t="shared" si="2"/>
        <v>Smrčová</v>
      </c>
      <c r="N2629" s="8"/>
    </row>
    <row r="2630" spans="1:14" ht="12.75" hidden="1">
      <c r="A2630" s="1" t="str">
        <f t="shared" si="0"/>
        <v>KošiceStarosta4</v>
      </c>
      <c r="B2630" s="1" t="s">
        <v>1485</v>
      </c>
      <c r="C2630" s="1" t="s">
        <v>4633</v>
      </c>
      <c r="D2630" s="1" t="s">
        <v>988</v>
      </c>
      <c r="E2630" s="1">
        <v>0</v>
      </c>
      <c r="F2630" s="1">
        <v>1</v>
      </c>
      <c r="G2630" s="1">
        <v>4</v>
      </c>
      <c r="H2630" s="1" t="s">
        <v>4636</v>
      </c>
      <c r="I2630" s="1" t="s">
        <v>21</v>
      </c>
      <c r="K2630" s="1">
        <v>46</v>
      </c>
      <c r="L2630" s="5" t="str">
        <f t="shared" si="1"/>
        <v>Ing. Tomáš Topor (46 r.)</v>
      </c>
      <c r="M2630" t="str">
        <f t="shared" si="2"/>
        <v>Topor</v>
      </c>
      <c r="N2630" s="8"/>
    </row>
    <row r="2631" spans="1:14" ht="12.75" hidden="1">
      <c r="A2631" s="1" t="str">
        <f t="shared" si="0"/>
        <v>KošiceStarosta5</v>
      </c>
      <c r="B2631" s="1" t="s">
        <v>1485</v>
      </c>
      <c r="C2631" s="1" t="s">
        <v>4633</v>
      </c>
      <c r="D2631" s="1" t="s">
        <v>988</v>
      </c>
      <c r="E2631" s="1">
        <v>0</v>
      </c>
      <c r="F2631" s="1">
        <v>1</v>
      </c>
      <c r="G2631" s="1">
        <v>5</v>
      </c>
      <c r="H2631" s="1" t="s">
        <v>4637</v>
      </c>
      <c r="I2631" s="1" t="s">
        <v>185</v>
      </c>
      <c r="J2631" s="1" t="s">
        <v>42</v>
      </c>
      <c r="K2631" s="1">
        <v>42</v>
      </c>
      <c r="L2631" s="5" t="str">
        <f t="shared" si="1"/>
        <v>RNDr. Marcela Vladimírova PhD. (42 r.)</v>
      </c>
      <c r="M2631" t="str">
        <f t="shared" si="2"/>
        <v>Vladimírova</v>
      </c>
      <c r="N2631" s="8"/>
    </row>
    <row r="2632" spans="1:14" ht="12.75" hidden="1">
      <c r="A2632" s="1" t="str">
        <f t="shared" si="0"/>
        <v>KošicePoslanec1</v>
      </c>
      <c r="B2632" s="1" t="s">
        <v>1485</v>
      </c>
      <c r="C2632" s="1" t="s">
        <v>4633</v>
      </c>
      <c r="D2632" s="1" t="s">
        <v>26</v>
      </c>
      <c r="E2632" s="1">
        <v>1</v>
      </c>
      <c r="F2632" s="1">
        <v>5</v>
      </c>
      <c r="G2632" s="1">
        <v>1</v>
      </c>
      <c r="H2632" s="1" t="s">
        <v>4638</v>
      </c>
      <c r="I2632" s="1" t="s">
        <v>21</v>
      </c>
      <c r="K2632" s="1">
        <v>38</v>
      </c>
      <c r="L2632" s="5" t="str">
        <f t="shared" si="1"/>
        <v>Ing. Miroslav Daňo (38 r.)</v>
      </c>
      <c r="M2632" t="str">
        <f t="shared" si="2"/>
        <v>Daňo</v>
      </c>
      <c r="N2632" s="8"/>
    </row>
    <row r="2633" spans="1:14" ht="12.75" hidden="1">
      <c r="A2633" s="1" t="str">
        <f t="shared" si="0"/>
        <v>KošicePoslanec2</v>
      </c>
      <c r="B2633" s="1" t="s">
        <v>1485</v>
      </c>
      <c r="C2633" s="1" t="s">
        <v>4633</v>
      </c>
      <c r="D2633" s="1" t="s">
        <v>26</v>
      </c>
      <c r="E2633" s="1">
        <v>1</v>
      </c>
      <c r="F2633" s="1">
        <v>5</v>
      </c>
      <c r="G2633" s="1">
        <v>2</v>
      </c>
      <c r="H2633" s="1" t="s">
        <v>4639</v>
      </c>
      <c r="I2633" s="1" t="s">
        <v>28</v>
      </c>
      <c r="K2633" s="1">
        <v>44</v>
      </c>
      <c r="L2633" s="5" t="str">
        <f t="shared" si="1"/>
        <v>Mgr. Marta Gonsorčíková Bukovinská (44 r.)</v>
      </c>
      <c r="M2633" t="str">
        <f t="shared" si="2"/>
        <v>Gonsorčíková Bukovinská</v>
      </c>
      <c r="N2633" s="8"/>
    </row>
    <row r="2634" spans="1:14" ht="12.75" hidden="1">
      <c r="A2634" s="1" t="str">
        <f t="shared" si="0"/>
        <v>KošicePoslanec3</v>
      </c>
      <c r="B2634" s="1" t="s">
        <v>1485</v>
      </c>
      <c r="C2634" s="1" t="s">
        <v>4633</v>
      </c>
      <c r="D2634" s="1" t="s">
        <v>26</v>
      </c>
      <c r="E2634" s="1">
        <v>1</v>
      </c>
      <c r="F2634" s="1">
        <v>5</v>
      </c>
      <c r="G2634" s="1">
        <v>3</v>
      </c>
      <c r="H2634" s="1" t="s">
        <v>4056</v>
      </c>
      <c r="I2634" s="1" t="s">
        <v>41</v>
      </c>
      <c r="K2634" s="1">
        <v>35</v>
      </c>
      <c r="L2634" s="5" t="str">
        <f t="shared" si="1"/>
        <v>PhDr. Daniel Liba (35 r.)</v>
      </c>
      <c r="M2634" t="str">
        <f t="shared" si="2"/>
        <v>Liba</v>
      </c>
      <c r="N2634" s="8"/>
    </row>
    <row r="2635" spans="1:14" ht="12.75" hidden="1">
      <c r="A2635" s="1" t="str">
        <f t="shared" si="0"/>
        <v>KošicePoslanec4</v>
      </c>
      <c r="B2635" s="1" t="s">
        <v>1485</v>
      </c>
      <c r="C2635" s="1" t="s">
        <v>4633</v>
      </c>
      <c r="D2635" s="1" t="s">
        <v>26</v>
      </c>
      <c r="E2635" s="1">
        <v>1</v>
      </c>
      <c r="F2635" s="1">
        <v>5</v>
      </c>
      <c r="G2635" s="1">
        <v>4</v>
      </c>
      <c r="H2635" s="1" t="s">
        <v>4640</v>
      </c>
      <c r="I2635" s="1" t="s">
        <v>21</v>
      </c>
      <c r="K2635" s="1">
        <v>31</v>
      </c>
      <c r="L2635" s="5" t="str">
        <f t="shared" si="1"/>
        <v>Ing. Tomáš Molčák (31 r.)</v>
      </c>
      <c r="M2635" t="str">
        <f t="shared" si="2"/>
        <v>Molčák</v>
      </c>
      <c r="N2635" s="8"/>
    </row>
    <row r="2636" spans="1:14" ht="12.75" hidden="1">
      <c r="A2636" s="1" t="str">
        <f t="shared" si="0"/>
        <v>KošicePoslanec5</v>
      </c>
      <c r="B2636" s="1" t="s">
        <v>1485</v>
      </c>
      <c r="C2636" s="1" t="s">
        <v>4633</v>
      </c>
      <c r="D2636" s="1" t="s">
        <v>26</v>
      </c>
      <c r="E2636" s="1">
        <v>1</v>
      </c>
      <c r="F2636" s="1">
        <v>5</v>
      </c>
      <c r="G2636" s="1">
        <v>5</v>
      </c>
      <c r="H2636" s="1" t="s">
        <v>4641</v>
      </c>
      <c r="I2636" s="1" t="s">
        <v>21</v>
      </c>
      <c r="J2636" s="1" t="s">
        <v>42</v>
      </c>
      <c r="K2636" s="1">
        <v>52</v>
      </c>
      <c r="L2636" s="5" t="str">
        <f t="shared" si="1"/>
        <v>Ing. Jozef Olexa PhD. (52 r.)</v>
      </c>
      <c r="M2636" t="str">
        <f t="shared" si="2"/>
        <v>Olexa</v>
      </c>
      <c r="N2636" s="8"/>
    </row>
    <row r="2637" spans="1:14" ht="12.75" hidden="1">
      <c r="A2637" s="1" t="str">
        <f t="shared" si="0"/>
        <v>KošicePoslanec6</v>
      </c>
      <c r="B2637" s="1" t="s">
        <v>1485</v>
      </c>
      <c r="C2637" s="1" t="s">
        <v>4633</v>
      </c>
      <c r="D2637" s="1" t="s">
        <v>26</v>
      </c>
      <c r="E2637" s="1">
        <v>1</v>
      </c>
      <c r="F2637" s="1">
        <v>5</v>
      </c>
      <c r="G2637" s="1">
        <v>6</v>
      </c>
      <c r="H2637" s="1" t="s">
        <v>4642</v>
      </c>
      <c r="I2637" s="1"/>
      <c r="K2637" s="1">
        <v>42</v>
      </c>
      <c r="L2637" s="5" t="str">
        <f t="shared" si="1"/>
        <v>Petra Pirošková (42 r.)</v>
      </c>
      <c r="M2637" t="str">
        <f t="shared" si="2"/>
        <v>Pirošková</v>
      </c>
      <c r="N2637" s="8"/>
    </row>
    <row r="2638" spans="1:14" ht="12.75" hidden="1">
      <c r="A2638" s="1" t="str">
        <f t="shared" si="0"/>
        <v>KošicePoslanec7</v>
      </c>
      <c r="B2638" s="1" t="s">
        <v>1485</v>
      </c>
      <c r="C2638" s="1" t="s">
        <v>4633</v>
      </c>
      <c r="D2638" s="1" t="s">
        <v>26</v>
      </c>
      <c r="E2638" s="1">
        <v>1</v>
      </c>
      <c r="F2638" s="1">
        <v>5</v>
      </c>
      <c r="G2638" s="1">
        <v>7</v>
      </c>
      <c r="H2638" s="1" t="s">
        <v>4643</v>
      </c>
      <c r="I2638" s="1"/>
      <c r="K2638" s="1">
        <v>24</v>
      </c>
      <c r="L2638" s="5" t="str">
        <f t="shared" si="1"/>
        <v>Miroslav Slunečka (24 r.)</v>
      </c>
      <c r="M2638" t="str">
        <f t="shared" si="2"/>
        <v>Slunečka</v>
      </c>
      <c r="N2638" s="8"/>
    </row>
    <row r="2639" spans="1:14" ht="12.75" hidden="1">
      <c r="A2639" s="1" t="str">
        <f t="shared" si="0"/>
        <v>KošicePoslanec8</v>
      </c>
      <c r="B2639" s="1" t="s">
        <v>1485</v>
      </c>
      <c r="C2639" s="1" t="s">
        <v>4633</v>
      </c>
      <c r="D2639" s="1" t="s">
        <v>26</v>
      </c>
      <c r="E2639" s="1">
        <v>1</v>
      </c>
      <c r="F2639" s="1">
        <v>5</v>
      </c>
      <c r="G2639" s="1">
        <v>8</v>
      </c>
      <c r="H2639" s="1" t="s">
        <v>4644</v>
      </c>
      <c r="I2639" s="1"/>
      <c r="K2639" s="1">
        <v>18</v>
      </c>
      <c r="L2639" s="5" t="str">
        <f t="shared" si="1"/>
        <v>Kristián Tomčo (18 r.)</v>
      </c>
      <c r="M2639" t="str">
        <f t="shared" si="2"/>
        <v>Tomčo</v>
      </c>
      <c r="N2639" s="8"/>
    </row>
    <row r="2640" spans="1:14" ht="12.75" hidden="1">
      <c r="A2640" s="1" t="str">
        <f t="shared" si="0"/>
        <v>KošicePoslanec9</v>
      </c>
      <c r="B2640" s="1" t="s">
        <v>1485</v>
      </c>
      <c r="C2640" s="1" t="s">
        <v>4633</v>
      </c>
      <c r="D2640" s="1" t="s">
        <v>26</v>
      </c>
      <c r="E2640" s="1">
        <v>1</v>
      </c>
      <c r="F2640" s="1">
        <v>5</v>
      </c>
      <c r="G2640" s="1">
        <v>9</v>
      </c>
      <c r="H2640" s="1" t="s">
        <v>4645</v>
      </c>
      <c r="I2640" s="1"/>
      <c r="K2640" s="1">
        <v>42</v>
      </c>
      <c r="L2640" s="5" t="str">
        <f t="shared" si="1"/>
        <v>Štefan Tóth (42 r.)</v>
      </c>
      <c r="M2640" t="str">
        <f t="shared" si="2"/>
        <v>Tóth</v>
      </c>
      <c r="N2640" s="8"/>
    </row>
    <row r="2641" spans="1:14" ht="12.75" hidden="1">
      <c r="A2641" s="1" t="str">
        <f t="shared" si="0"/>
        <v>KošicePoslanec10</v>
      </c>
      <c r="B2641" s="1" t="s">
        <v>1485</v>
      </c>
      <c r="C2641" s="1" t="s">
        <v>4633</v>
      </c>
      <c r="D2641" s="1" t="s">
        <v>26</v>
      </c>
      <c r="E2641" s="1">
        <v>1</v>
      </c>
      <c r="F2641" s="1">
        <v>5</v>
      </c>
      <c r="G2641" s="1">
        <v>10</v>
      </c>
      <c r="H2641" s="1" t="s">
        <v>4646</v>
      </c>
      <c r="I2641" s="1" t="s">
        <v>21</v>
      </c>
      <c r="J2641" s="1" t="s">
        <v>42</v>
      </c>
      <c r="K2641" s="1">
        <v>34</v>
      </c>
      <c r="L2641" s="5" t="str">
        <f t="shared" si="1"/>
        <v>Ing. Katarína Turčík PhD. (34 r.)</v>
      </c>
      <c r="M2641" t="str">
        <f t="shared" si="2"/>
        <v>Turčík</v>
      </c>
      <c r="N2641" s="8"/>
    </row>
    <row r="2642" spans="1:14" ht="12.75" hidden="1">
      <c r="A2642" s="1" t="str">
        <f t="shared" si="0"/>
        <v>KošicePoslanec11</v>
      </c>
      <c r="B2642" s="1" t="s">
        <v>1485</v>
      </c>
      <c r="C2642" s="1" t="s">
        <v>4633</v>
      </c>
      <c r="D2642" s="1" t="s">
        <v>26</v>
      </c>
      <c r="E2642" s="1">
        <v>1</v>
      </c>
      <c r="F2642" s="1">
        <v>5</v>
      </c>
      <c r="G2642" s="1">
        <v>11</v>
      </c>
      <c r="H2642" s="1" t="s">
        <v>4059</v>
      </c>
      <c r="I2642" s="1" t="s">
        <v>185</v>
      </c>
      <c r="J2642" s="1" t="s">
        <v>42</v>
      </c>
      <c r="K2642" s="1">
        <v>42</v>
      </c>
      <c r="L2642" s="5" t="str">
        <f t="shared" si="1"/>
        <v>RNDr. Marcela Vladimírová PhD. (42 r.)</v>
      </c>
      <c r="M2642" t="str">
        <f t="shared" si="2"/>
        <v>Vladimírová</v>
      </c>
      <c r="N2642" s="8"/>
    </row>
    <row r="2643" spans="1:14" ht="12.75" hidden="1">
      <c r="A2643" s="1" t="str">
        <f t="shared" si="0"/>
        <v>KošiceStarosta1</v>
      </c>
      <c r="B2643" s="1" t="s">
        <v>1485</v>
      </c>
      <c r="C2643" s="1" t="s">
        <v>4647</v>
      </c>
      <c r="D2643" s="1" t="s">
        <v>988</v>
      </c>
      <c r="E2643" s="1">
        <v>0</v>
      </c>
      <c r="F2643" s="1">
        <v>1</v>
      </c>
      <c r="G2643" s="1">
        <v>1</v>
      </c>
      <c r="H2643" s="1" t="s">
        <v>4049</v>
      </c>
      <c r="I2643" s="1" t="s">
        <v>28</v>
      </c>
      <c r="K2643" s="1">
        <v>55</v>
      </c>
      <c r="L2643" s="5" t="str">
        <f t="shared" si="1"/>
        <v>Mgr. Mária Birošová (55 r.)</v>
      </c>
      <c r="M2643" t="str">
        <f t="shared" si="2"/>
        <v>Birošová</v>
      </c>
      <c r="N2643" s="8"/>
    </row>
    <row r="2644" spans="1:14" ht="12.75" hidden="1">
      <c r="A2644" s="1" t="str">
        <f t="shared" si="0"/>
        <v>KošiceStarosta2</v>
      </c>
      <c r="B2644" s="1" t="s">
        <v>1485</v>
      </c>
      <c r="C2644" s="1" t="s">
        <v>4647</v>
      </c>
      <c r="D2644" s="1" t="s">
        <v>988</v>
      </c>
      <c r="E2644" s="1">
        <v>0</v>
      </c>
      <c r="F2644" s="1">
        <v>1</v>
      </c>
      <c r="G2644" s="1">
        <v>2</v>
      </c>
      <c r="H2644" s="1" t="s">
        <v>4648</v>
      </c>
      <c r="I2644" s="1" t="s">
        <v>21</v>
      </c>
      <c r="K2644" s="1">
        <v>50</v>
      </c>
      <c r="L2644" s="5" t="str">
        <f t="shared" si="1"/>
        <v>Ing. Ladislav Brada (50 r.)</v>
      </c>
      <c r="M2644" t="str">
        <f t="shared" si="2"/>
        <v>Brada</v>
      </c>
      <c r="N2644" s="8"/>
    </row>
    <row r="2645" spans="1:14" ht="12.75" hidden="1">
      <c r="A2645" s="1" t="str">
        <f t="shared" si="0"/>
        <v>KošiceStarosta3</v>
      </c>
      <c r="B2645" s="1" t="s">
        <v>1485</v>
      </c>
      <c r="C2645" s="1" t="s">
        <v>4647</v>
      </c>
      <c r="D2645" s="1" t="s">
        <v>988</v>
      </c>
      <c r="E2645" s="1">
        <v>0</v>
      </c>
      <c r="F2645" s="1">
        <v>1</v>
      </c>
      <c r="G2645" s="1">
        <v>3</v>
      </c>
      <c r="H2645" s="1" t="s">
        <v>4649</v>
      </c>
      <c r="I2645" s="1" t="s">
        <v>21</v>
      </c>
      <c r="K2645" s="1">
        <v>44</v>
      </c>
      <c r="L2645" s="5" t="str">
        <f t="shared" si="1"/>
        <v>Ing. Marek Výrostko (44 r.)</v>
      </c>
      <c r="M2645" t="str">
        <f t="shared" si="2"/>
        <v>Výrostko</v>
      </c>
      <c r="N2645" s="8"/>
    </row>
    <row r="2646" spans="1:14" ht="12.75" hidden="1">
      <c r="A2646" s="1" t="str">
        <f t="shared" si="0"/>
        <v>KošicePoslanec1</v>
      </c>
      <c r="B2646" s="1" t="s">
        <v>1485</v>
      </c>
      <c r="C2646" s="1" t="s">
        <v>4647</v>
      </c>
      <c r="D2646" s="1" t="s">
        <v>26</v>
      </c>
      <c r="E2646" s="1">
        <v>1</v>
      </c>
      <c r="F2646" s="1">
        <v>5</v>
      </c>
      <c r="G2646" s="1">
        <v>1</v>
      </c>
      <c r="H2646" s="1" t="s">
        <v>4650</v>
      </c>
      <c r="I2646" s="1"/>
      <c r="K2646" s="1">
        <v>49</v>
      </c>
      <c r="L2646" s="5" t="str">
        <f t="shared" si="1"/>
        <v>Silvia Egriová (49 r.)</v>
      </c>
      <c r="M2646" t="str">
        <f t="shared" si="2"/>
        <v>Egriová</v>
      </c>
      <c r="N2646" s="8"/>
    </row>
    <row r="2647" spans="1:14" ht="12.75" hidden="1">
      <c r="A2647" s="1" t="str">
        <f t="shared" si="0"/>
        <v>KošicePoslanec2</v>
      </c>
      <c r="B2647" s="1" t="s">
        <v>1485</v>
      </c>
      <c r="C2647" s="1" t="s">
        <v>4647</v>
      </c>
      <c r="D2647" s="1" t="s">
        <v>26</v>
      </c>
      <c r="E2647" s="1">
        <v>1</v>
      </c>
      <c r="F2647" s="1">
        <v>5</v>
      </c>
      <c r="G2647" s="1">
        <v>2</v>
      </c>
      <c r="H2647" s="1" t="s">
        <v>4651</v>
      </c>
      <c r="I2647" s="1" t="s">
        <v>21</v>
      </c>
      <c r="K2647" s="1">
        <v>30</v>
      </c>
      <c r="L2647" s="5" t="str">
        <f t="shared" si="1"/>
        <v>Ing. Ivan Forrai (30 r.)</v>
      </c>
      <c r="M2647" t="str">
        <f t="shared" si="2"/>
        <v>Forrai</v>
      </c>
      <c r="N2647" s="8"/>
    </row>
    <row r="2648" spans="1:14" ht="12.75" hidden="1">
      <c r="A2648" s="1" t="str">
        <f t="shared" si="0"/>
        <v>KošicePoslanec3</v>
      </c>
      <c r="B2648" s="1" t="s">
        <v>1485</v>
      </c>
      <c r="C2648" s="1" t="s">
        <v>4647</v>
      </c>
      <c r="D2648" s="1" t="s">
        <v>26</v>
      </c>
      <c r="E2648" s="1">
        <v>1</v>
      </c>
      <c r="F2648" s="1">
        <v>5</v>
      </c>
      <c r="G2648" s="1">
        <v>3</v>
      </c>
      <c r="H2648" s="1" t="s">
        <v>4052</v>
      </c>
      <c r="I2648" s="1" t="s">
        <v>28</v>
      </c>
      <c r="K2648" s="1">
        <v>47</v>
      </c>
      <c r="L2648" s="5" t="str">
        <f t="shared" si="1"/>
        <v>Mgr. Lucia Gurbáľová (47 r.)</v>
      </c>
      <c r="M2648" t="str">
        <f t="shared" si="2"/>
        <v>Gurbáľová</v>
      </c>
      <c r="N2648" s="8"/>
    </row>
    <row r="2649" spans="1:14" ht="12.75" hidden="1">
      <c r="A2649" s="1" t="str">
        <f t="shared" si="0"/>
        <v>KošicePoslanec4</v>
      </c>
      <c r="B2649" s="1" t="s">
        <v>1485</v>
      </c>
      <c r="C2649" s="1" t="s">
        <v>4647</v>
      </c>
      <c r="D2649" s="1" t="s">
        <v>26</v>
      </c>
      <c r="E2649" s="1">
        <v>1</v>
      </c>
      <c r="F2649" s="1">
        <v>5</v>
      </c>
      <c r="G2649" s="1">
        <v>4</v>
      </c>
      <c r="H2649" s="1" t="s">
        <v>4652</v>
      </c>
      <c r="I2649" s="1"/>
      <c r="K2649" s="1">
        <v>45</v>
      </c>
      <c r="L2649" s="5" t="str">
        <f t="shared" si="1"/>
        <v>Marek Karafa (45 r.)</v>
      </c>
      <c r="M2649" t="str">
        <f t="shared" si="2"/>
        <v>Karafa</v>
      </c>
      <c r="N2649" s="8"/>
    </row>
    <row r="2650" spans="1:14" ht="12.75" hidden="1">
      <c r="A2650" s="1" t="str">
        <f t="shared" si="0"/>
        <v>KošicePoslanec5</v>
      </c>
      <c r="B2650" s="1" t="s">
        <v>1485</v>
      </c>
      <c r="C2650" s="1" t="s">
        <v>4647</v>
      </c>
      <c r="D2650" s="1" t="s">
        <v>26</v>
      </c>
      <c r="E2650" s="1">
        <v>1</v>
      </c>
      <c r="F2650" s="1">
        <v>5</v>
      </c>
      <c r="G2650" s="1">
        <v>5</v>
      </c>
      <c r="H2650" s="1" t="s">
        <v>4653</v>
      </c>
      <c r="I2650" s="1"/>
      <c r="K2650" s="1">
        <v>44</v>
      </c>
      <c r="L2650" s="5" t="str">
        <f t="shared" si="1"/>
        <v>Roland Lacko (44 r.)</v>
      </c>
      <c r="M2650" t="str">
        <f t="shared" si="2"/>
        <v>Lacko</v>
      </c>
      <c r="N2650" s="8"/>
    </row>
    <row r="2651" spans="1:14" ht="12.75" hidden="1">
      <c r="A2651" s="1" t="str">
        <f t="shared" si="0"/>
        <v>KošicePoslanec6</v>
      </c>
      <c r="B2651" s="1" t="s">
        <v>1485</v>
      </c>
      <c r="C2651" s="1" t="s">
        <v>4647</v>
      </c>
      <c r="D2651" s="1" t="s">
        <v>26</v>
      </c>
      <c r="E2651" s="1">
        <v>1</v>
      </c>
      <c r="F2651" s="1">
        <v>5</v>
      </c>
      <c r="G2651" s="1">
        <v>6</v>
      </c>
      <c r="H2651" s="1" t="s">
        <v>4654</v>
      </c>
      <c r="I2651" s="1"/>
      <c r="K2651" s="1">
        <v>44</v>
      </c>
      <c r="L2651" s="5" t="str">
        <f t="shared" si="1"/>
        <v>Monika Lacková (44 r.)</v>
      </c>
      <c r="M2651" t="str">
        <f t="shared" si="2"/>
        <v>Lacková</v>
      </c>
      <c r="N2651" s="8"/>
    </row>
    <row r="2652" spans="1:14" ht="12.75" hidden="1">
      <c r="A2652" s="1" t="str">
        <f t="shared" si="0"/>
        <v>KošicePoslanec7</v>
      </c>
      <c r="B2652" s="1" t="s">
        <v>1485</v>
      </c>
      <c r="C2652" s="1" t="s">
        <v>4647</v>
      </c>
      <c r="D2652" s="1" t="s">
        <v>26</v>
      </c>
      <c r="E2652" s="1">
        <v>1</v>
      </c>
      <c r="F2652" s="1">
        <v>5</v>
      </c>
      <c r="G2652" s="1">
        <v>7</v>
      </c>
      <c r="H2652" s="1" t="s">
        <v>4655</v>
      </c>
      <c r="I2652" s="1"/>
      <c r="K2652" s="1">
        <v>31</v>
      </c>
      <c r="L2652" s="5" t="str">
        <f t="shared" si="1"/>
        <v>Matúš Olajoš (31 r.)</v>
      </c>
      <c r="M2652" t="str">
        <f t="shared" si="2"/>
        <v>Olajoš</v>
      </c>
      <c r="N2652" s="8"/>
    </row>
    <row r="2653" spans="1:14" ht="12.75" hidden="1">
      <c r="A2653" s="1" t="str">
        <f t="shared" si="0"/>
        <v>KošicePoslanec8</v>
      </c>
      <c r="B2653" s="1" t="s">
        <v>1485</v>
      </c>
      <c r="C2653" s="1" t="s">
        <v>4647</v>
      </c>
      <c r="D2653" s="1" t="s">
        <v>26</v>
      </c>
      <c r="E2653" s="1">
        <v>1</v>
      </c>
      <c r="F2653" s="1">
        <v>5</v>
      </c>
      <c r="G2653" s="1">
        <v>8</v>
      </c>
      <c r="H2653" s="1" t="s">
        <v>4656</v>
      </c>
      <c r="I2653" s="1"/>
      <c r="K2653" s="1">
        <v>39</v>
      </c>
      <c r="L2653" s="5" t="str">
        <f t="shared" si="1"/>
        <v>Darina Vargová (39 r.)</v>
      </c>
      <c r="M2653" t="str">
        <f t="shared" si="2"/>
        <v>Vargová</v>
      </c>
      <c r="N2653" s="8"/>
    </row>
    <row r="2654" spans="1:14" ht="12.75" hidden="1">
      <c r="A2654" s="1" t="str">
        <f t="shared" si="0"/>
        <v>KošicePoslanec9</v>
      </c>
      <c r="B2654" s="1" t="s">
        <v>1485</v>
      </c>
      <c r="C2654" s="1" t="s">
        <v>4647</v>
      </c>
      <c r="D2654" s="1" t="s">
        <v>26</v>
      </c>
      <c r="E2654" s="1">
        <v>1</v>
      </c>
      <c r="F2654" s="1">
        <v>5</v>
      </c>
      <c r="G2654" s="1">
        <v>9</v>
      </c>
      <c r="H2654" s="1" t="s">
        <v>4649</v>
      </c>
      <c r="I2654" s="1" t="s">
        <v>21</v>
      </c>
      <c r="K2654" s="1">
        <v>44</v>
      </c>
      <c r="L2654" s="5" t="str">
        <f t="shared" si="1"/>
        <v>Ing. Marek Výrostko (44 r.)</v>
      </c>
      <c r="M2654" t="str">
        <f t="shared" si="2"/>
        <v>Výrostko</v>
      </c>
      <c r="N2654" s="8"/>
    </row>
    <row r="2655" spans="1:14" ht="12.75" hidden="1">
      <c r="A2655" s="1" t="str">
        <f t="shared" si="0"/>
        <v>KošiceStarosta1</v>
      </c>
      <c r="B2655" s="1" t="s">
        <v>1485</v>
      </c>
      <c r="C2655" s="1" t="s">
        <v>4657</v>
      </c>
      <c r="D2655" s="1" t="s">
        <v>988</v>
      </c>
      <c r="E2655" s="1">
        <v>0</v>
      </c>
      <c r="F2655" s="1">
        <v>1</v>
      </c>
      <c r="G2655" s="1">
        <v>1</v>
      </c>
      <c r="H2655" s="1" t="s">
        <v>4040</v>
      </c>
      <c r="I2655" s="1" t="s">
        <v>21</v>
      </c>
      <c r="K2655" s="1">
        <v>47</v>
      </c>
      <c r="L2655" s="5" t="str">
        <f t="shared" si="1"/>
        <v>Ing. Ľubomíra Borošová (47 r.)</v>
      </c>
      <c r="M2655" t="str">
        <f t="shared" si="2"/>
        <v>Borošová</v>
      </c>
      <c r="N2655" s="8"/>
    </row>
    <row r="2656" spans="1:14" ht="12.75" hidden="1">
      <c r="A2656" s="1" t="str">
        <f t="shared" si="0"/>
        <v>KošiceStarosta2</v>
      </c>
      <c r="B2656" s="1" t="s">
        <v>1485</v>
      </c>
      <c r="C2656" s="1" t="s">
        <v>4657</v>
      </c>
      <c r="D2656" s="1" t="s">
        <v>988</v>
      </c>
      <c r="E2656" s="1">
        <v>0</v>
      </c>
      <c r="F2656" s="1">
        <v>1</v>
      </c>
      <c r="G2656" s="1">
        <v>2</v>
      </c>
      <c r="H2656" s="1" t="s">
        <v>4658</v>
      </c>
      <c r="I2656" s="1"/>
      <c r="K2656" s="1">
        <v>53</v>
      </c>
      <c r="L2656" s="5" t="str">
        <f t="shared" si="1"/>
        <v>Marek Hutník (53 r.)</v>
      </c>
      <c r="M2656" t="str">
        <f t="shared" si="2"/>
        <v>Hutník</v>
      </c>
      <c r="N2656" s="8"/>
    </row>
    <row r="2657" spans="1:14" ht="12.75" hidden="1">
      <c r="A2657" s="1" t="str">
        <f t="shared" si="0"/>
        <v>KošiceStarosta3</v>
      </c>
      <c r="B2657" s="1" t="s">
        <v>1485</v>
      </c>
      <c r="C2657" s="1" t="s">
        <v>4657</v>
      </c>
      <c r="D2657" s="1" t="s">
        <v>988</v>
      </c>
      <c r="E2657" s="1">
        <v>0</v>
      </c>
      <c r="F2657" s="1">
        <v>1</v>
      </c>
      <c r="G2657" s="1">
        <v>3</v>
      </c>
      <c r="H2657" s="1" t="s">
        <v>4042</v>
      </c>
      <c r="I2657" s="1" t="s">
        <v>21</v>
      </c>
      <c r="J2657" s="1" t="s">
        <v>42</v>
      </c>
      <c r="K2657" s="1">
        <v>38</v>
      </c>
      <c r="L2657" s="5" t="str">
        <f t="shared" si="1"/>
        <v>Ing. Lucia Iľaščíková PhD. (38 r.)</v>
      </c>
      <c r="M2657" t="str">
        <f t="shared" si="2"/>
        <v>Iľaščíková</v>
      </c>
      <c r="N2657" s="8"/>
    </row>
    <row r="2658" spans="1:14" ht="12.75" hidden="1">
      <c r="A2658" s="1" t="str">
        <f t="shared" si="0"/>
        <v>KošiceStarosta4</v>
      </c>
      <c r="B2658" s="1" t="s">
        <v>1485</v>
      </c>
      <c r="C2658" s="1" t="s">
        <v>4657</v>
      </c>
      <c r="D2658" s="1" t="s">
        <v>988</v>
      </c>
      <c r="E2658" s="1">
        <v>0</v>
      </c>
      <c r="F2658" s="1">
        <v>1</v>
      </c>
      <c r="G2658" s="1">
        <v>4</v>
      </c>
      <c r="H2658" s="1" t="s">
        <v>4659</v>
      </c>
      <c r="I2658" s="1" t="s">
        <v>21</v>
      </c>
      <c r="K2658" s="1">
        <v>56</v>
      </c>
      <c r="L2658" s="5" t="str">
        <f t="shared" si="1"/>
        <v>Ing. Daniel Petrík (56 r.)</v>
      </c>
      <c r="M2658" t="str">
        <f t="shared" si="2"/>
        <v>Petrík</v>
      </c>
      <c r="N2658" s="8"/>
    </row>
    <row r="2659" spans="1:14" ht="12.75" hidden="1">
      <c r="A2659" s="1" t="str">
        <f t="shared" si="0"/>
        <v>KošiceStarosta5</v>
      </c>
      <c r="B2659" s="1" t="s">
        <v>1485</v>
      </c>
      <c r="C2659" s="1" t="s">
        <v>4657</v>
      </c>
      <c r="D2659" s="1" t="s">
        <v>988</v>
      </c>
      <c r="E2659" s="1">
        <v>0</v>
      </c>
      <c r="F2659" s="1">
        <v>1</v>
      </c>
      <c r="G2659" s="1">
        <v>5</v>
      </c>
      <c r="H2659" s="1" t="s">
        <v>4044</v>
      </c>
      <c r="I2659" s="1"/>
      <c r="K2659" s="1">
        <v>64</v>
      </c>
      <c r="L2659" s="5" t="str">
        <f t="shared" si="1"/>
        <v>Rudolf Reštei (64 r.)</v>
      </c>
      <c r="M2659" t="str">
        <f t="shared" si="2"/>
        <v>Reštei</v>
      </c>
      <c r="N2659" s="8"/>
    </row>
    <row r="2660" spans="1:14" ht="12.75" hidden="1">
      <c r="A2660" s="1" t="str">
        <f t="shared" si="0"/>
        <v>KošiceStarosta6</v>
      </c>
      <c r="B2660" s="1" t="s">
        <v>1485</v>
      </c>
      <c r="C2660" s="1" t="s">
        <v>4657</v>
      </c>
      <c r="D2660" s="1" t="s">
        <v>988</v>
      </c>
      <c r="E2660" s="1">
        <v>0</v>
      </c>
      <c r="F2660" s="1">
        <v>1</v>
      </c>
      <c r="G2660" s="1">
        <v>6</v>
      </c>
      <c r="H2660" s="1" t="s">
        <v>4660</v>
      </c>
      <c r="I2660" s="1" t="s">
        <v>21</v>
      </c>
      <c r="J2660" s="1" t="s">
        <v>37</v>
      </c>
      <c r="K2660" s="1">
        <v>49</v>
      </c>
      <c r="L2660" s="5" t="str">
        <f t="shared" si="1"/>
        <v>Ing. Peter Šveda MBA (49 r.)</v>
      </c>
      <c r="M2660" t="str">
        <f t="shared" si="2"/>
        <v>Šveda</v>
      </c>
      <c r="N2660" s="8"/>
    </row>
    <row r="2661" spans="1:14" ht="12.75" hidden="1">
      <c r="A2661" s="1" t="str">
        <f t="shared" si="0"/>
        <v>KošicePoslanec1</v>
      </c>
      <c r="B2661" s="1" t="s">
        <v>1485</v>
      </c>
      <c r="C2661" s="1" t="s">
        <v>4657</v>
      </c>
      <c r="D2661" s="1" t="s">
        <v>26</v>
      </c>
      <c r="E2661" s="1">
        <v>1</v>
      </c>
      <c r="F2661" s="1">
        <v>7</v>
      </c>
      <c r="G2661" s="1">
        <v>1</v>
      </c>
      <c r="H2661" s="1" t="s">
        <v>4039</v>
      </c>
      <c r="I2661" s="1" t="s">
        <v>28</v>
      </c>
      <c r="K2661" s="1">
        <v>42</v>
      </c>
      <c r="L2661" s="5" t="str">
        <f t="shared" si="1"/>
        <v>Mgr. Miroslav Andrássy (42 r.)</v>
      </c>
      <c r="M2661" t="str">
        <f t="shared" si="2"/>
        <v>Andrássy</v>
      </c>
      <c r="N2661" s="8"/>
    </row>
    <row r="2662" spans="1:14" ht="12.75" hidden="1">
      <c r="A2662" s="1" t="str">
        <f t="shared" si="0"/>
        <v>KošicePoslanec2</v>
      </c>
      <c r="B2662" s="1" t="s">
        <v>1485</v>
      </c>
      <c r="C2662" s="1" t="s">
        <v>4657</v>
      </c>
      <c r="D2662" s="1" t="s">
        <v>26</v>
      </c>
      <c r="E2662" s="1">
        <v>1</v>
      </c>
      <c r="F2662" s="1">
        <v>7</v>
      </c>
      <c r="G2662" s="1">
        <v>2</v>
      </c>
      <c r="H2662" s="1" t="s">
        <v>4661</v>
      </c>
      <c r="I2662" s="1" t="s">
        <v>28</v>
      </c>
      <c r="K2662" s="1">
        <v>29</v>
      </c>
      <c r="L2662" s="5" t="str">
        <f t="shared" si="1"/>
        <v>Mgr. Marcel Baláž (29 r.)</v>
      </c>
      <c r="M2662" t="str">
        <f t="shared" si="2"/>
        <v>Baláž</v>
      </c>
      <c r="N2662" s="8"/>
    </row>
    <row r="2663" spans="1:14" ht="12.75" hidden="1">
      <c r="A2663" s="1" t="str">
        <f t="shared" si="0"/>
        <v>KošicePoslanec3</v>
      </c>
      <c r="B2663" s="1" t="s">
        <v>1485</v>
      </c>
      <c r="C2663" s="1" t="s">
        <v>4657</v>
      </c>
      <c r="D2663" s="1" t="s">
        <v>26</v>
      </c>
      <c r="E2663" s="1">
        <v>1</v>
      </c>
      <c r="F2663" s="1">
        <v>7</v>
      </c>
      <c r="G2663" s="1">
        <v>3</v>
      </c>
      <c r="H2663" s="1" t="s">
        <v>4662</v>
      </c>
      <c r="I2663" s="1"/>
      <c r="K2663" s="1">
        <v>53</v>
      </c>
      <c r="L2663" s="5" t="str">
        <f t="shared" si="1"/>
        <v>Milan Beregszászi (53 r.)</v>
      </c>
      <c r="M2663" t="str">
        <f t="shared" si="2"/>
        <v>Beregszászi</v>
      </c>
      <c r="N2663" s="8"/>
    </row>
    <row r="2664" spans="1:14" ht="12.75" hidden="1">
      <c r="A2664" s="1" t="str">
        <f t="shared" si="0"/>
        <v>KošicePoslanec4</v>
      </c>
      <c r="B2664" s="1" t="s">
        <v>1485</v>
      </c>
      <c r="C2664" s="1" t="s">
        <v>4657</v>
      </c>
      <c r="D2664" s="1" t="s">
        <v>26</v>
      </c>
      <c r="E2664" s="1">
        <v>1</v>
      </c>
      <c r="F2664" s="1">
        <v>7</v>
      </c>
      <c r="G2664" s="1">
        <v>4</v>
      </c>
      <c r="H2664" s="1" t="s">
        <v>4040</v>
      </c>
      <c r="I2664" s="1" t="s">
        <v>21</v>
      </c>
      <c r="K2664" s="1">
        <v>47</v>
      </c>
      <c r="L2664" s="5" t="str">
        <f t="shared" si="1"/>
        <v>Ing. Ľubomíra Borošová (47 r.)</v>
      </c>
      <c r="M2664" t="str">
        <f t="shared" si="2"/>
        <v>Borošová</v>
      </c>
      <c r="N2664" s="8"/>
    </row>
    <row r="2665" spans="1:14" ht="12.75" hidden="1">
      <c r="A2665" s="1" t="str">
        <f t="shared" si="0"/>
        <v>KošicePoslanec5</v>
      </c>
      <c r="B2665" s="1" t="s">
        <v>1485</v>
      </c>
      <c r="C2665" s="1" t="s">
        <v>4657</v>
      </c>
      <c r="D2665" s="1" t="s">
        <v>26</v>
      </c>
      <c r="E2665" s="1">
        <v>1</v>
      </c>
      <c r="F2665" s="1">
        <v>7</v>
      </c>
      <c r="G2665" s="1">
        <v>5</v>
      </c>
      <c r="H2665" s="1" t="s">
        <v>4663</v>
      </c>
      <c r="I2665" s="1"/>
      <c r="K2665" s="1">
        <v>59</v>
      </c>
      <c r="L2665" s="5" t="str">
        <f t="shared" si="1"/>
        <v>Ľudovít Čisár (59 r.)</v>
      </c>
      <c r="M2665" t="str">
        <f t="shared" si="2"/>
        <v>Čisár</v>
      </c>
      <c r="N2665" s="8"/>
    </row>
    <row r="2666" spans="1:14" ht="12.75" hidden="1">
      <c r="A2666" s="1" t="str">
        <f t="shared" si="0"/>
        <v>KošicePoslanec6</v>
      </c>
      <c r="B2666" s="1" t="s">
        <v>1485</v>
      </c>
      <c r="C2666" s="1" t="s">
        <v>4657</v>
      </c>
      <c r="D2666" s="1" t="s">
        <v>26</v>
      </c>
      <c r="E2666" s="1">
        <v>1</v>
      </c>
      <c r="F2666" s="1">
        <v>7</v>
      </c>
      <c r="G2666" s="1">
        <v>6</v>
      </c>
      <c r="H2666" s="1" t="s">
        <v>4664</v>
      </c>
      <c r="I2666" s="1"/>
      <c r="K2666" s="1">
        <v>35</v>
      </c>
      <c r="L2666" s="5" t="str">
        <f t="shared" si="1"/>
        <v>Ondrej Čisár (35 r.)</v>
      </c>
      <c r="M2666" t="str">
        <f t="shared" si="2"/>
        <v>Čisár</v>
      </c>
      <c r="N2666" s="8"/>
    </row>
    <row r="2667" spans="1:14" ht="12.75" hidden="1">
      <c r="A2667" s="1" t="str">
        <f t="shared" si="0"/>
        <v>KošicePoslanec7</v>
      </c>
      <c r="B2667" s="1" t="s">
        <v>1485</v>
      </c>
      <c r="C2667" s="1" t="s">
        <v>4657</v>
      </c>
      <c r="D2667" s="1" t="s">
        <v>26</v>
      </c>
      <c r="E2667" s="1">
        <v>1</v>
      </c>
      <c r="F2667" s="1">
        <v>7</v>
      </c>
      <c r="G2667" s="1">
        <v>7</v>
      </c>
      <c r="H2667" s="1" t="s">
        <v>4041</v>
      </c>
      <c r="I2667" s="1" t="s">
        <v>23</v>
      </c>
      <c r="K2667" s="1">
        <v>48</v>
      </c>
      <c r="L2667" s="5" t="str">
        <f t="shared" si="1"/>
        <v>MUDr. Erich Dráb (48 r.)</v>
      </c>
      <c r="M2667" t="str">
        <f t="shared" si="2"/>
        <v>Dráb</v>
      </c>
      <c r="N2667" s="8"/>
    </row>
    <row r="2668" spans="1:14" ht="12.75" hidden="1">
      <c r="A2668" s="1" t="str">
        <f t="shared" si="0"/>
        <v>KošicePoslanec8</v>
      </c>
      <c r="B2668" s="1" t="s">
        <v>1485</v>
      </c>
      <c r="C2668" s="1" t="s">
        <v>4657</v>
      </c>
      <c r="D2668" s="1" t="s">
        <v>26</v>
      </c>
      <c r="E2668" s="1">
        <v>1</v>
      </c>
      <c r="F2668" s="1">
        <v>7</v>
      </c>
      <c r="G2668" s="1">
        <v>8</v>
      </c>
      <c r="H2668" s="1" t="s">
        <v>4665</v>
      </c>
      <c r="I2668" s="1" t="s">
        <v>21</v>
      </c>
      <c r="K2668" s="1">
        <v>29</v>
      </c>
      <c r="L2668" s="5" t="str">
        <f t="shared" si="1"/>
        <v>Ing. Tomáš Havrilla (29 r.)</v>
      </c>
      <c r="M2668" t="str">
        <f t="shared" si="2"/>
        <v>Havrilla</v>
      </c>
      <c r="N2668" s="8"/>
    </row>
    <row r="2669" spans="1:14" ht="12.75" hidden="1">
      <c r="A2669" s="1" t="str">
        <f t="shared" si="0"/>
        <v>KošicePoslanec9</v>
      </c>
      <c r="B2669" s="1" t="s">
        <v>1485</v>
      </c>
      <c r="C2669" s="1" t="s">
        <v>4657</v>
      </c>
      <c r="D2669" s="1" t="s">
        <v>26</v>
      </c>
      <c r="E2669" s="1">
        <v>1</v>
      </c>
      <c r="F2669" s="1">
        <v>7</v>
      </c>
      <c r="G2669" s="1">
        <v>9</v>
      </c>
      <c r="H2669" s="1" t="s">
        <v>4658</v>
      </c>
      <c r="I2669" s="1"/>
      <c r="K2669" s="1">
        <v>53</v>
      </c>
      <c r="L2669" s="5" t="str">
        <f t="shared" si="1"/>
        <v>Marek Hutník (53 r.)</v>
      </c>
      <c r="M2669" t="str">
        <f t="shared" si="2"/>
        <v>Hutník</v>
      </c>
      <c r="N2669" s="8"/>
    </row>
    <row r="2670" spans="1:14" ht="12.75" hidden="1">
      <c r="A2670" s="1" t="str">
        <f t="shared" si="0"/>
        <v>KošicePoslanec10</v>
      </c>
      <c r="B2670" s="1" t="s">
        <v>1485</v>
      </c>
      <c r="C2670" s="1" t="s">
        <v>4657</v>
      </c>
      <c r="D2670" s="1" t="s">
        <v>26</v>
      </c>
      <c r="E2670" s="1">
        <v>1</v>
      </c>
      <c r="F2670" s="1">
        <v>7</v>
      </c>
      <c r="G2670" s="1">
        <v>10</v>
      </c>
      <c r="H2670" s="1" t="s">
        <v>4666</v>
      </c>
      <c r="I2670" s="1" t="s">
        <v>39</v>
      </c>
      <c r="K2670" s="1">
        <v>24</v>
      </c>
      <c r="L2670" s="5" t="str">
        <f t="shared" si="1"/>
        <v>Bc. Ján Jusko (24 r.)</v>
      </c>
      <c r="M2670" t="str">
        <f t="shared" si="2"/>
        <v>Jusko</v>
      </c>
      <c r="N2670" s="8"/>
    </row>
    <row r="2671" spans="1:14" ht="12.75" hidden="1">
      <c r="A2671" s="1" t="str">
        <f t="shared" si="0"/>
        <v>KošicePoslanec11</v>
      </c>
      <c r="B2671" s="1" t="s">
        <v>1485</v>
      </c>
      <c r="C2671" s="1" t="s">
        <v>4657</v>
      </c>
      <c r="D2671" s="1" t="s">
        <v>26</v>
      </c>
      <c r="E2671" s="1">
        <v>1</v>
      </c>
      <c r="F2671" s="1">
        <v>7</v>
      </c>
      <c r="G2671" s="1">
        <v>11</v>
      </c>
      <c r="H2671" s="1" t="s">
        <v>4667</v>
      </c>
      <c r="I2671" s="1"/>
      <c r="K2671" s="1">
        <v>49</v>
      </c>
      <c r="L2671" s="5" t="str">
        <f t="shared" si="1"/>
        <v>Vladimír Kačmarik (49 r.)</v>
      </c>
      <c r="M2671" t="str">
        <f t="shared" si="2"/>
        <v>Kačmarik</v>
      </c>
      <c r="N2671" s="8"/>
    </row>
    <row r="2672" spans="1:14" ht="12.75" hidden="1">
      <c r="A2672" s="1" t="str">
        <f t="shared" si="0"/>
        <v>KošicePoslanec12</v>
      </c>
      <c r="B2672" s="1" t="s">
        <v>1485</v>
      </c>
      <c r="C2672" s="1" t="s">
        <v>4657</v>
      </c>
      <c r="D2672" s="1" t="s">
        <v>26</v>
      </c>
      <c r="E2672" s="1">
        <v>1</v>
      </c>
      <c r="F2672" s="1">
        <v>7</v>
      </c>
      <c r="G2672" s="1">
        <v>12</v>
      </c>
      <c r="H2672" s="1" t="s">
        <v>4668</v>
      </c>
      <c r="I2672" s="1"/>
      <c r="K2672" s="1">
        <v>26</v>
      </c>
      <c r="L2672" s="5" t="str">
        <f t="shared" si="1"/>
        <v>Martin Makranský (26 r.)</v>
      </c>
      <c r="M2672" t="str">
        <f t="shared" si="2"/>
        <v>Makranský</v>
      </c>
      <c r="N2672" s="8"/>
    </row>
    <row r="2673" spans="1:14" ht="12.75" hidden="1">
      <c r="A2673" s="1" t="str">
        <f t="shared" si="0"/>
        <v>KošicePoslanec13</v>
      </c>
      <c r="B2673" s="1" t="s">
        <v>1485</v>
      </c>
      <c r="C2673" s="1" t="s">
        <v>4657</v>
      </c>
      <c r="D2673" s="1" t="s">
        <v>26</v>
      </c>
      <c r="E2673" s="1">
        <v>1</v>
      </c>
      <c r="F2673" s="1">
        <v>7</v>
      </c>
      <c r="G2673" s="1">
        <v>13</v>
      </c>
      <c r="H2673" s="1" t="s">
        <v>4043</v>
      </c>
      <c r="I2673" s="1" t="s">
        <v>21</v>
      </c>
      <c r="K2673" s="1">
        <v>59</v>
      </c>
      <c r="L2673" s="5" t="str">
        <f t="shared" si="1"/>
        <v>Ing. František Pavúr (59 r.)</v>
      </c>
      <c r="M2673" t="str">
        <f t="shared" si="2"/>
        <v>Pavúr</v>
      </c>
      <c r="N2673" s="8"/>
    </row>
    <row r="2674" spans="1:14" ht="12.75" hidden="1">
      <c r="A2674" s="1" t="str">
        <f t="shared" si="0"/>
        <v>KošicePoslanec14</v>
      </c>
      <c r="B2674" s="1" t="s">
        <v>1485</v>
      </c>
      <c r="C2674" s="1" t="s">
        <v>4657</v>
      </c>
      <c r="D2674" s="1" t="s">
        <v>26</v>
      </c>
      <c r="E2674" s="1">
        <v>1</v>
      </c>
      <c r="F2674" s="1">
        <v>7</v>
      </c>
      <c r="G2674" s="1">
        <v>14</v>
      </c>
      <c r="H2674" s="1" t="s">
        <v>4659</v>
      </c>
      <c r="I2674" s="1" t="s">
        <v>21</v>
      </c>
      <c r="K2674" s="1">
        <v>30</v>
      </c>
      <c r="L2674" s="5" t="str">
        <f t="shared" si="1"/>
        <v>Ing. Daniel Petrík (30 r.)</v>
      </c>
      <c r="M2674" t="str">
        <f t="shared" si="2"/>
        <v>Petrík</v>
      </c>
      <c r="N2674" s="8"/>
    </row>
    <row r="2675" spans="1:14" ht="12.75" hidden="1">
      <c r="A2675" s="1" t="str">
        <f t="shared" si="0"/>
        <v>KošicePoslanec15</v>
      </c>
      <c r="B2675" s="1" t="s">
        <v>1485</v>
      </c>
      <c r="C2675" s="1" t="s">
        <v>4657</v>
      </c>
      <c r="D2675" s="1" t="s">
        <v>26</v>
      </c>
      <c r="E2675" s="1">
        <v>1</v>
      </c>
      <c r="F2675" s="1">
        <v>7</v>
      </c>
      <c r="G2675" s="1">
        <v>15</v>
      </c>
      <c r="H2675" s="1" t="s">
        <v>4669</v>
      </c>
      <c r="I2675" s="1" t="s">
        <v>21</v>
      </c>
      <c r="K2675" s="1">
        <v>61</v>
      </c>
      <c r="L2675" s="5" t="str">
        <f t="shared" si="1"/>
        <v>Ing. Milan Piga (61 r.)</v>
      </c>
      <c r="M2675" t="str">
        <f t="shared" si="2"/>
        <v>Piga</v>
      </c>
      <c r="N2675" s="8"/>
    </row>
    <row r="2676" spans="1:14" ht="12.75" hidden="1">
      <c r="A2676" s="1" t="str">
        <f t="shared" si="0"/>
        <v>KošicePoslanec16</v>
      </c>
      <c r="B2676" s="1" t="s">
        <v>1485</v>
      </c>
      <c r="C2676" s="1" t="s">
        <v>4657</v>
      </c>
      <c r="D2676" s="1" t="s">
        <v>26</v>
      </c>
      <c r="E2676" s="1">
        <v>1</v>
      </c>
      <c r="F2676" s="1">
        <v>7</v>
      </c>
      <c r="G2676" s="1">
        <v>16</v>
      </c>
      <c r="H2676" s="1" t="s">
        <v>4670</v>
      </c>
      <c r="I2676" s="1"/>
      <c r="K2676" s="1">
        <v>44</v>
      </c>
      <c r="L2676" s="5" t="str">
        <f t="shared" si="1"/>
        <v>Peter Piga (44 r.)</v>
      </c>
      <c r="M2676" t="str">
        <f t="shared" si="2"/>
        <v>Piga</v>
      </c>
      <c r="N2676" s="8"/>
    </row>
    <row r="2677" spans="1:14" ht="12.75" hidden="1">
      <c r="A2677" s="1" t="str">
        <f t="shared" si="0"/>
        <v>KošicePoslanec17</v>
      </c>
      <c r="B2677" s="1" t="s">
        <v>1485</v>
      </c>
      <c r="C2677" s="1" t="s">
        <v>4657</v>
      </c>
      <c r="D2677" s="1" t="s">
        <v>26</v>
      </c>
      <c r="E2677" s="1">
        <v>1</v>
      </c>
      <c r="F2677" s="1">
        <v>7</v>
      </c>
      <c r="G2677" s="1">
        <v>17</v>
      </c>
      <c r="H2677" s="1" t="s">
        <v>4671</v>
      </c>
      <c r="I2677" s="1"/>
      <c r="K2677" s="1">
        <v>61</v>
      </c>
      <c r="L2677" s="5" t="str">
        <f t="shared" si="1"/>
        <v>Ladislav Potemra (61 r.)</v>
      </c>
      <c r="M2677" t="str">
        <f t="shared" si="2"/>
        <v>Potemra</v>
      </c>
      <c r="N2677" s="8"/>
    </row>
    <row r="2678" spans="1:14" ht="12.75" hidden="1">
      <c r="A2678" s="1" t="str">
        <f t="shared" si="0"/>
        <v>KošicePoslanec18</v>
      </c>
      <c r="B2678" s="1" t="s">
        <v>1485</v>
      </c>
      <c r="C2678" s="1" t="s">
        <v>4657</v>
      </c>
      <c r="D2678" s="1" t="s">
        <v>26</v>
      </c>
      <c r="E2678" s="1">
        <v>1</v>
      </c>
      <c r="F2678" s="1">
        <v>7</v>
      </c>
      <c r="G2678" s="1">
        <v>18</v>
      </c>
      <c r="H2678" s="1" t="s">
        <v>4672</v>
      </c>
      <c r="I2678" s="1" t="s">
        <v>28</v>
      </c>
      <c r="K2678" s="1">
        <v>44</v>
      </c>
      <c r="L2678" s="5" t="str">
        <f t="shared" si="1"/>
        <v>Mgr. Marián Rebej (44 r.)</v>
      </c>
      <c r="M2678" t="str">
        <f t="shared" si="2"/>
        <v>Rebej</v>
      </c>
      <c r="N2678" s="8"/>
    </row>
    <row r="2679" spans="1:14" ht="12.75" hidden="1">
      <c r="A2679" s="1" t="str">
        <f t="shared" si="0"/>
        <v>KošicePoslanec19</v>
      </c>
      <c r="B2679" s="1" t="s">
        <v>1485</v>
      </c>
      <c r="C2679" s="1" t="s">
        <v>4657</v>
      </c>
      <c r="D2679" s="1" t="s">
        <v>26</v>
      </c>
      <c r="E2679" s="1">
        <v>1</v>
      </c>
      <c r="F2679" s="1">
        <v>7</v>
      </c>
      <c r="G2679" s="1">
        <v>19</v>
      </c>
      <c r="H2679" s="1" t="s">
        <v>4673</v>
      </c>
      <c r="I2679" s="1"/>
      <c r="K2679" s="1">
        <v>48</v>
      </c>
      <c r="L2679" s="5" t="str">
        <f t="shared" si="1"/>
        <v>Miroslav Runčák (48 r.)</v>
      </c>
      <c r="M2679" t="str">
        <f t="shared" si="2"/>
        <v>Runčák</v>
      </c>
      <c r="N2679" s="8"/>
    </row>
    <row r="2680" spans="1:14" ht="12.75" hidden="1">
      <c r="A2680" s="1" t="str">
        <f t="shared" si="0"/>
        <v>KošicePoslanec20</v>
      </c>
      <c r="B2680" s="1" t="s">
        <v>1485</v>
      </c>
      <c r="C2680" s="1" t="s">
        <v>4657</v>
      </c>
      <c r="D2680" s="1" t="s">
        <v>26</v>
      </c>
      <c r="E2680" s="1">
        <v>1</v>
      </c>
      <c r="F2680" s="1">
        <v>7</v>
      </c>
      <c r="G2680" s="1">
        <v>20</v>
      </c>
      <c r="H2680" s="1" t="s">
        <v>4674</v>
      </c>
      <c r="I2680" s="1" t="s">
        <v>21</v>
      </c>
      <c r="K2680" s="1">
        <v>28</v>
      </c>
      <c r="L2680" s="5" t="str">
        <f t="shared" si="1"/>
        <v>Ing. Ivana Uchnarová (28 r.)</v>
      </c>
      <c r="M2680" t="str">
        <f t="shared" si="2"/>
        <v>Uchnarová</v>
      </c>
      <c r="N2680" s="8"/>
    </row>
    <row r="2681" spans="1:14" ht="12.75" hidden="1">
      <c r="A2681" s="1" t="str">
        <f t="shared" si="0"/>
        <v>KošicePoslanec21</v>
      </c>
      <c r="B2681" s="1" t="s">
        <v>1485</v>
      </c>
      <c r="C2681" s="1" t="s">
        <v>4657</v>
      </c>
      <c r="D2681" s="1" t="s">
        <v>26</v>
      </c>
      <c r="E2681" s="1">
        <v>1</v>
      </c>
      <c r="F2681" s="1">
        <v>7</v>
      </c>
      <c r="G2681" s="1">
        <v>21</v>
      </c>
      <c r="H2681" s="1" t="s">
        <v>4675</v>
      </c>
      <c r="I2681" s="1"/>
      <c r="K2681" s="1">
        <v>24</v>
      </c>
      <c r="L2681" s="5" t="str">
        <f t="shared" si="1"/>
        <v>Dávid Varchola (24 r.)</v>
      </c>
      <c r="M2681" t="str">
        <f t="shared" si="2"/>
        <v>Varchola</v>
      </c>
      <c r="N2681" s="8"/>
    </row>
    <row r="2682" spans="1:14" ht="12.75" hidden="1">
      <c r="A2682" s="1" t="str">
        <f t="shared" si="0"/>
        <v>KošiceStarosta1</v>
      </c>
      <c r="B2682" s="1" t="s">
        <v>1485</v>
      </c>
      <c r="C2682" s="1" t="s">
        <v>4676</v>
      </c>
      <c r="D2682" s="1" t="s">
        <v>988</v>
      </c>
      <c r="E2682" s="1">
        <v>0</v>
      </c>
      <c r="F2682" s="1">
        <v>1</v>
      </c>
      <c r="G2682" s="1">
        <v>1</v>
      </c>
      <c r="H2682" s="1" t="s">
        <v>4677</v>
      </c>
      <c r="I2682" s="1"/>
      <c r="K2682" s="1">
        <v>57</v>
      </c>
      <c r="L2682" s="5" t="str">
        <f t="shared" si="1"/>
        <v>Monika Puzderová (57 r.)</v>
      </c>
      <c r="M2682" t="str">
        <f t="shared" si="2"/>
        <v>Puzderová</v>
      </c>
      <c r="N2682" s="8"/>
    </row>
    <row r="2683" spans="1:14" ht="12.75" hidden="1">
      <c r="A2683" s="1" t="str">
        <f t="shared" si="0"/>
        <v>KošicePoslanec1</v>
      </c>
      <c r="B2683" s="1" t="s">
        <v>1485</v>
      </c>
      <c r="C2683" s="1" t="s">
        <v>4676</v>
      </c>
      <c r="D2683" s="1" t="s">
        <v>26</v>
      </c>
      <c r="E2683" s="1">
        <v>1</v>
      </c>
      <c r="F2683" s="1">
        <v>5</v>
      </c>
      <c r="G2683" s="1">
        <v>1</v>
      </c>
      <c r="H2683" s="1" t="s">
        <v>4678</v>
      </c>
      <c r="I2683" s="1"/>
      <c r="K2683" s="1">
        <v>25</v>
      </c>
      <c r="L2683" s="5" t="str">
        <f t="shared" si="1"/>
        <v>Zuzana Košťanská (25 r.)</v>
      </c>
      <c r="M2683" t="str">
        <f t="shared" si="2"/>
        <v>Košťanská</v>
      </c>
      <c r="N2683" s="8"/>
    </row>
    <row r="2684" spans="1:14" ht="12.75" hidden="1">
      <c r="A2684" s="1" t="str">
        <f t="shared" si="0"/>
        <v>KošicePoslanec2</v>
      </c>
      <c r="B2684" s="1" t="s">
        <v>1485</v>
      </c>
      <c r="C2684" s="1" t="s">
        <v>4676</v>
      </c>
      <c r="D2684" s="1" t="s">
        <v>26</v>
      </c>
      <c r="E2684" s="1">
        <v>1</v>
      </c>
      <c r="F2684" s="1">
        <v>5</v>
      </c>
      <c r="G2684" s="1">
        <v>2</v>
      </c>
      <c r="H2684" s="1" t="s">
        <v>4679</v>
      </c>
      <c r="I2684" s="1"/>
      <c r="K2684" s="1">
        <v>37</v>
      </c>
      <c r="L2684" s="5" t="str">
        <f t="shared" si="1"/>
        <v>Marianna Kováčová (37 r.)</v>
      </c>
      <c r="M2684" t="str">
        <f t="shared" si="2"/>
        <v>Kováčová</v>
      </c>
      <c r="N2684" s="8"/>
    </row>
    <row r="2685" spans="1:14" ht="12.75" hidden="1">
      <c r="A2685" s="1" t="str">
        <f t="shared" si="0"/>
        <v>KošicePoslanec3</v>
      </c>
      <c r="B2685" s="1" t="s">
        <v>1485</v>
      </c>
      <c r="C2685" s="1" t="s">
        <v>4676</v>
      </c>
      <c r="D2685" s="1" t="s">
        <v>26</v>
      </c>
      <c r="E2685" s="1">
        <v>1</v>
      </c>
      <c r="F2685" s="1">
        <v>5</v>
      </c>
      <c r="G2685" s="1">
        <v>3</v>
      </c>
      <c r="H2685" s="1" t="s">
        <v>4680</v>
      </c>
      <c r="I2685" s="1" t="s">
        <v>21</v>
      </c>
      <c r="K2685" s="1">
        <v>44</v>
      </c>
      <c r="L2685" s="5" t="str">
        <f t="shared" si="1"/>
        <v>Ing. Marek Kozák (44 r.)</v>
      </c>
      <c r="M2685" t="str">
        <f t="shared" si="2"/>
        <v>Kozák</v>
      </c>
      <c r="N2685" s="8"/>
    </row>
    <row r="2686" spans="1:14" ht="12.75" hidden="1">
      <c r="A2686" s="1" t="str">
        <f t="shared" si="0"/>
        <v>KošicePoslanec4</v>
      </c>
      <c r="B2686" s="1" t="s">
        <v>1485</v>
      </c>
      <c r="C2686" s="1" t="s">
        <v>4676</v>
      </c>
      <c r="D2686" s="1" t="s">
        <v>26</v>
      </c>
      <c r="E2686" s="1">
        <v>1</v>
      </c>
      <c r="F2686" s="1">
        <v>5</v>
      </c>
      <c r="G2686" s="1">
        <v>4</v>
      </c>
      <c r="H2686" s="1" t="s">
        <v>4681</v>
      </c>
      <c r="I2686" s="1" t="s">
        <v>28</v>
      </c>
      <c r="K2686" s="1">
        <v>25</v>
      </c>
      <c r="L2686" s="5" t="str">
        <f t="shared" si="1"/>
        <v>Mgr. Miroslava Makajiová (25 r.)</v>
      </c>
      <c r="M2686" t="str">
        <f t="shared" si="2"/>
        <v>Makajiová</v>
      </c>
      <c r="N2686" s="8"/>
    </row>
    <row r="2687" spans="1:14" ht="12.75" hidden="1">
      <c r="A2687" s="1" t="str">
        <f t="shared" si="0"/>
        <v>KošicePoslanec5</v>
      </c>
      <c r="B2687" s="1" t="s">
        <v>1485</v>
      </c>
      <c r="C2687" s="1" t="s">
        <v>4676</v>
      </c>
      <c r="D2687" s="1" t="s">
        <v>26</v>
      </c>
      <c r="E2687" s="1">
        <v>1</v>
      </c>
      <c r="F2687" s="1">
        <v>5</v>
      </c>
      <c r="G2687" s="1">
        <v>5</v>
      </c>
      <c r="H2687" s="1" t="s">
        <v>4682</v>
      </c>
      <c r="I2687" s="1" t="s">
        <v>41</v>
      </c>
      <c r="K2687" s="1">
        <v>37</v>
      </c>
      <c r="L2687" s="5" t="str">
        <f t="shared" si="1"/>
        <v>PhDr. Lucia Sedláková (37 r.)</v>
      </c>
      <c r="M2687" t="str">
        <f t="shared" si="2"/>
        <v>Sedláková</v>
      </c>
      <c r="N2687" s="8"/>
    </row>
    <row r="2688" spans="1:14" ht="12.75" hidden="1">
      <c r="A2688" s="1" t="str">
        <f t="shared" si="0"/>
        <v>KošiceStarosta1</v>
      </c>
      <c r="B2688" s="1" t="s">
        <v>1485</v>
      </c>
      <c r="C2688" s="1" t="s">
        <v>4683</v>
      </c>
      <c r="D2688" s="1" t="s">
        <v>988</v>
      </c>
      <c r="E2688" s="1">
        <v>0</v>
      </c>
      <c r="F2688" s="1">
        <v>1</v>
      </c>
      <c r="G2688" s="1">
        <v>1</v>
      </c>
      <c r="H2688" s="1" t="s">
        <v>3988</v>
      </c>
      <c r="I2688" s="1"/>
      <c r="K2688" s="1">
        <v>49</v>
      </c>
      <c r="L2688" s="5" t="str">
        <f t="shared" si="1"/>
        <v>Marián Gaj (49 r.)</v>
      </c>
      <c r="M2688" t="str">
        <f t="shared" si="2"/>
        <v>Gaj</v>
      </c>
      <c r="N2688" s="8"/>
    </row>
    <row r="2689" spans="1:14" ht="12.75" hidden="1">
      <c r="A2689" s="1" t="str">
        <f t="shared" si="0"/>
        <v>KošiceStarosta2</v>
      </c>
      <c r="B2689" s="1" t="s">
        <v>1485</v>
      </c>
      <c r="C2689" s="1" t="s">
        <v>4683</v>
      </c>
      <c r="D2689" s="1" t="s">
        <v>988</v>
      </c>
      <c r="E2689" s="1">
        <v>0</v>
      </c>
      <c r="F2689" s="1">
        <v>1</v>
      </c>
      <c r="G2689" s="1">
        <v>2</v>
      </c>
      <c r="H2689" s="1" t="s">
        <v>3998</v>
      </c>
      <c r="I2689" s="1" t="s">
        <v>41</v>
      </c>
      <c r="K2689" s="1">
        <v>64</v>
      </c>
      <c r="L2689" s="5" t="str">
        <f t="shared" si="1"/>
        <v>PhDr. Pavol Mutafov (64 r.)</v>
      </c>
      <c r="M2689" t="str">
        <f t="shared" si="2"/>
        <v>Mutafov</v>
      </c>
      <c r="N2689" s="8"/>
    </row>
    <row r="2690" spans="1:14" ht="12.75" hidden="1">
      <c r="A2690" s="1" t="str">
        <f t="shared" si="0"/>
        <v>KošiceStarosta3</v>
      </c>
      <c r="B2690" s="1" t="s">
        <v>1485</v>
      </c>
      <c r="C2690" s="1" t="s">
        <v>4683</v>
      </c>
      <c r="D2690" s="1" t="s">
        <v>988</v>
      </c>
      <c r="E2690" s="1">
        <v>0</v>
      </c>
      <c r="F2690" s="1">
        <v>1</v>
      </c>
      <c r="G2690" s="1">
        <v>3</v>
      </c>
      <c r="H2690" s="1" t="s">
        <v>4004</v>
      </c>
      <c r="I2690" s="1" t="s">
        <v>41</v>
      </c>
      <c r="J2690" s="1" t="s">
        <v>107</v>
      </c>
      <c r="K2690" s="1">
        <v>65</v>
      </c>
      <c r="L2690" s="5" t="str">
        <f t="shared" si="1"/>
        <v>PhDr. Štefan Surmánek CSc. (65 r.)</v>
      </c>
      <c r="M2690" t="str">
        <f t="shared" si="2"/>
        <v>Surmánek</v>
      </c>
      <c r="N2690" s="8"/>
    </row>
    <row r="2691" spans="1:14" ht="12.75" hidden="1">
      <c r="A2691" s="1" t="str">
        <f t="shared" si="0"/>
        <v>KošiceStarosta4</v>
      </c>
      <c r="B2691" s="1" t="s">
        <v>1485</v>
      </c>
      <c r="C2691" s="1" t="s">
        <v>4683</v>
      </c>
      <c r="D2691" s="1" t="s">
        <v>988</v>
      </c>
      <c r="E2691" s="1">
        <v>0</v>
      </c>
      <c r="F2691" s="1">
        <v>1</v>
      </c>
      <c r="G2691" s="1">
        <v>4</v>
      </c>
      <c r="H2691" s="1" t="s">
        <v>4007</v>
      </c>
      <c r="I2691" s="1" t="s">
        <v>21</v>
      </c>
      <c r="K2691" s="1">
        <v>49</v>
      </c>
      <c r="L2691" s="5" t="str">
        <f t="shared" si="1"/>
        <v>Ing. František Ténai (49 r.)</v>
      </c>
      <c r="M2691" t="str">
        <f t="shared" si="2"/>
        <v>Ténai</v>
      </c>
      <c r="N2691" s="8"/>
    </row>
    <row r="2692" spans="1:14" ht="12.75" hidden="1">
      <c r="A2692" s="1" t="str">
        <f t="shared" si="0"/>
        <v>KošicePoslanec1</v>
      </c>
      <c r="B2692" s="1" t="s">
        <v>1485</v>
      </c>
      <c r="C2692" s="1" t="s">
        <v>4683</v>
      </c>
      <c r="D2692" s="1" t="s">
        <v>26</v>
      </c>
      <c r="E2692" s="1">
        <v>1</v>
      </c>
      <c r="F2692" s="1">
        <v>4</v>
      </c>
      <c r="G2692" s="1">
        <v>1</v>
      </c>
      <c r="H2692" s="1" t="s">
        <v>3984</v>
      </c>
      <c r="I2692" s="1" t="s">
        <v>120</v>
      </c>
      <c r="J2692" s="1" t="s">
        <v>83</v>
      </c>
      <c r="K2692" s="1">
        <v>46</v>
      </c>
      <c r="L2692" s="5" t="str">
        <f t="shared" si="1"/>
        <v>doc. Ing. Peter Blišťan PhD. MBA (46 r.)</v>
      </c>
      <c r="M2692" t="str">
        <f t="shared" si="2"/>
        <v>Blišťan</v>
      </c>
      <c r="N2692" s="8"/>
    </row>
    <row r="2693" spans="1:14" ht="12.75" hidden="1">
      <c r="A2693" s="1" t="str">
        <f t="shared" si="0"/>
        <v>KošicePoslanec2</v>
      </c>
      <c r="B2693" s="1" t="s">
        <v>1485</v>
      </c>
      <c r="C2693" s="1" t="s">
        <v>4683</v>
      </c>
      <c r="D2693" s="1" t="s">
        <v>26</v>
      </c>
      <c r="E2693" s="1">
        <v>1</v>
      </c>
      <c r="F2693" s="1">
        <v>4</v>
      </c>
      <c r="G2693" s="1">
        <v>2</v>
      </c>
      <c r="H2693" s="1" t="s">
        <v>3992</v>
      </c>
      <c r="I2693" s="1" t="s">
        <v>1604</v>
      </c>
      <c r="K2693" s="1">
        <v>52</v>
      </c>
      <c r="L2693" s="5" t="str">
        <f t="shared" si="1"/>
        <v>MVDr. Dagmar Kažimírová (52 r.)</v>
      </c>
      <c r="M2693" t="str">
        <f t="shared" si="2"/>
        <v>Kažimírová</v>
      </c>
      <c r="N2693" s="8"/>
    </row>
    <row r="2694" spans="1:14" ht="12.75" hidden="1">
      <c r="A2694" s="1" t="str">
        <f t="shared" si="0"/>
        <v>KošicePoslanec3</v>
      </c>
      <c r="B2694" s="1" t="s">
        <v>1485</v>
      </c>
      <c r="C2694" s="1" t="s">
        <v>4683</v>
      </c>
      <c r="D2694" s="1" t="s">
        <v>26</v>
      </c>
      <c r="E2694" s="1">
        <v>1</v>
      </c>
      <c r="F2694" s="1">
        <v>4</v>
      </c>
      <c r="G2694" s="1">
        <v>3</v>
      </c>
      <c r="H2694" s="1" t="s">
        <v>4684</v>
      </c>
      <c r="I2694" s="1" t="s">
        <v>21</v>
      </c>
      <c r="K2694" s="1">
        <v>51</v>
      </c>
      <c r="L2694" s="5" t="str">
        <f t="shared" si="1"/>
        <v>Ing. Tomáš Kišiday (51 r.)</v>
      </c>
      <c r="M2694" t="str">
        <f t="shared" si="2"/>
        <v>Kišiday</v>
      </c>
      <c r="N2694" s="8"/>
    </row>
    <row r="2695" spans="1:14" ht="12.75" hidden="1">
      <c r="A2695" s="1" t="str">
        <f t="shared" si="0"/>
        <v>KošicePoslanec4</v>
      </c>
      <c r="B2695" s="1" t="s">
        <v>1485</v>
      </c>
      <c r="C2695" s="1" t="s">
        <v>4683</v>
      </c>
      <c r="D2695" s="1" t="s">
        <v>26</v>
      </c>
      <c r="E2695" s="1">
        <v>1</v>
      </c>
      <c r="F2695" s="1">
        <v>4</v>
      </c>
      <c r="G2695" s="1">
        <v>4</v>
      </c>
      <c r="H2695" s="1" t="s">
        <v>4685</v>
      </c>
      <c r="I2695" s="1" t="s">
        <v>21</v>
      </c>
      <c r="K2695" s="1">
        <v>51</v>
      </c>
      <c r="L2695" s="5" t="str">
        <f t="shared" si="1"/>
        <v>Ing. Ladislav Kuczik (51 r.)</v>
      </c>
      <c r="M2695" t="str">
        <f t="shared" si="2"/>
        <v>Kuczik</v>
      </c>
      <c r="N2695" s="8"/>
    </row>
    <row r="2696" spans="1:14" ht="12.75" hidden="1">
      <c r="A2696" s="1" t="str">
        <f t="shared" si="0"/>
        <v>KošicePoslanec5</v>
      </c>
      <c r="B2696" s="1" t="s">
        <v>1485</v>
      </c>
      <c r="C2696" s="1" t="s">
        <v>4683</v>
      </c>
      <c r="D2696" s="1" t="s">
        <v>26</v>
      </c>
      <c r="E2696" s="1">
        <v>1</v>
      </c>
      <c r="F2696" s="1">
        <v>4</v>
      </c>
      <c r="G2696" s="1">
        <v>5</v>
      </c>
      <c r="H2696" s="1" t="s">
        <v>4686</v>
      </c>
      <c r="I2696" s="1" t="s">
        <v>28</v>
      </c>
      <c r="K2696" s="1">
        <v>43</v>
      </c>
      <c r="L2696" s="5" t="str">
        <f t="shared" si="1"/>
        <v>Mgr. Alena Martonová (43 r.)</v>
      </c>
      <c r="M2696" t="str">
        <f t="shared" si="2"/>
        <v>Martonová</v>
      </c>
      <c r="N2696" s="8"/>
    </row>
    <row r="2697" spans="1:14" ht="12.75" hidden="1">
      <c r="A2697" s="1" t="str">
        <f t="shared" si="0"/>
        <v>KošicePoslanec6</v>
      </c>
      <c r="B2697" s="1" t="s">
        <v>1485</v>
      </c>
      <c r="C2697" s="1" t="s">
        <v>4683</v>
      </c>
      <c r="D2697" s="1" t="s">
        <v>26</v>
      </c>
      <c r="E2697" s="1">
        <v>1</v>
      </c>
      <c r="F2697" s="1">
        <v>4</v>
      </c>
      <c r="G2697" s="1">
        <v>6</v>
      </c>
      <c r="H2697" s="1" t="s">
        <v>3998</v>
      </c>
      <c r="I2697" s="1" t="s">
        <v>41</v>
      </c>
      <c r="K2697" s="1">
        <v>64</v>
      </c>
      <c r="L2697" s="5" t="str">
        <f t="shared" si="1"/>
        <v>PhDr. Pavol Mutafov (64 r.)</v>
      </c>
      <c r="M2697" t="str">
        <f t="shared" si="2"/>
        <v>Mutafov</v>
      </c>
      <c r="N2697" s="8"/>
    </row>
    <row r="2698" spans="1:14" ht="12.75" hidden="1">
      <c r="A2698" s="1" t="str">
        <f t="shared" si="0"/>
        <v>KošicePoslanec7</v>
      </c>
      <c r="B2698" s="1" t="s">
        <v>1485</v>
      </c>
      <c r="C2698" s="1" t="s">
        <v>4683</v>
      </c>
      <c r="D2698" s="1" t="s">
        <v>26</v>
      </c>
      <c r="E2698" s="1">
        <v>1</v>
      </c>
      <c r="F2698" s="1">
        <v>4</v>
      </c>
      <c r="G2698" s="1">
        <v>7</v>
      </c>
      <c r="H2698" s="1" t="s">
        <v>3999</v>
      </c>
      <c r="I2698" s="1" t="s">
        <v>21</v>
      </c>
      <c r="J2698" s="1" t="s">
        <v>37</v>
      </c>
      <c r="K2698" s="1">
        <v>30</v>
      </c>
      <c r="L2698" s="5" t="str">
        <f t="shared" si="1"/>
        <v>Ing. Marián Pilát MBA (30 r.)</v>
      </c>
      <c r="M2698" t="str">
        <f t="shared" si="2"/>
        <v>Pilát</v>
      </c>
      <c r="N2698" s="8"/>
    </row>
    <row r="2699" spans="1:14" ht="12.75" hidden="1">
      <c r="A2699" s="1" t="str">
        <f t="shared" si="0"/>
        <v>KošicePoslanec8</v>
      </c>
      <c r="B2699" s="1" t="s">
        <v>1485</v>
      </c>
      <c r="C2699" s="1" t="s">
        <v>4683</v>
      </c>
      <c r="D2699" s="1" t="s">
        <v>26</v>
      </c>
      <c r="E2699" s="1">
        <v>1</v>
      </c>
      <c r="F2699" s="1">
        <v>4</v>
      </c>
      <c r="G2699" s="1">
        <v>8</v>
      </c>
      <c r="H2699" s="1" t="s">
        <v>4000</v>
      </c>
      <c r="I2699" s="1" t="s">
        <v>28</v>
      </c>
      <c r="K2699" s="1">
        <v>41</v>
      </c>
      <c r="L2699" s="5" t="str">
        <f t="shared" si="1"/>
        <v>Mgr. Martin Rogovský (41 r.)</v>
      </c>
      <c r="M2699" t="str">
        <f t="shared" si="2"/>
        <v>Rogovský</v>
      </c>
      <c r="N2699" s="8"/>
    </row>
    <row r="2700" spans="1:14" ht="12.75" hidden="1">
      <c r="A2700" s="1" t="str">
        <f t="shared" si="0"/>
        <v>KošicePoslanec9</v>
      </c>
      <c r="B2700" s="1" t="s">
        <v>1485</v>
      </c>
      <c r="C2700" s="1" t="s">
        <v>4683</v>
      </c>
      <c r="D2700" s="1" t="s">
        <v>26</v>
      </c>
      <c r="E2700" s="1">
        <v>1</v>
      </c>
      <c r="F2700" s="1">
        <v>4</v>
      </c>
      <c r="G2700" s="1">
        <v>9</v>
      </c>
      <c r="H2700" s="1" t="s">
        <v>4687</v>
      </c>
      <c r="I2700" s="1" t="s">
        <v>28</v>
      </c>
      <c r="K2700" s="1">
        <v>43</v>
      </c>
      <c r="L2700" s="5" t="str">
        <f t="shared" si="1"/>
        <v>Mgr. Eva-Maria Rošková (43 r.)</v>
      </c>
      <c r="M2700" t="str">
        <f t="shared" si="2"/>
        <v>Rošková</v>
      </c>
      <c r="N2700" s="8"/>
    </row>
    <row r="2701" spans="1:14" ht="12.75" hidden="1">
      <c r="A2701" s="1" t="str">
        <f t="shared" si="0"/>
        <v>KošicePoslanec10</v>
      </c>
      <c r="B2701" s="1" t="s">
        <v>1485</v>
      </c>
      <c r="C2701" s="1" t="s">
        <v>4683</v>
      </c>
      <c r="D2701" s="1" t="s">
        <v>26</v>
      </c>
      <c r="E2701" s="1">
        <v>1</v>
      </c>
      <c r="F2701" s="1">
        <v>4</v>
      </c>
      <c r="G2701" s="1">
        <v>10</v>
      </c>
      <c r="H2701" s="1" t="s">
        <v>4688</v>
      </c>
      <c r="I2701" s="1" t="s">
        <v>28</v>
      </c>
      <c r="K2701" s="1">
        <v>54</v>
      </c>
      <c r="L2701" s="5" t="str">
        <f t="shared" si="1"/>
        <v>Mgr. Mária Sadovská (54 r.)</v>
      </c>
      <c r="M2701" t="str">
        <f t="shared" si="2"/>
        <v>Sadovská</v>
      </c>
      <c r="N2701" s="8"/>
    </row>
    <row r="2702" spans="1:14" ht="12.75" hidden="1">
      <c r="A2702" s="1" t="str">
        <f t="shared" si="0"/>
        <v>KošicePoslanec11</v>
      </c>
      <c r="B2702" s="1" t="s">
        <v>1485</v>
      </c>
      <c r="C2702" s="1" t="s">
        <v>4683</v>
      </c>
      <c r="D2702" s="1" t="s">
        <v>26</v>
      </c>
      <c r="E2702" s="1">
        <v>1</v>
      </c>
      <c r="F2702" s="1">
        <v>4</v>
      </c>
      <c r="G2702" s="1">
        <v>11</v>
      </c>
      <c r="H2702" s="1" t="s">
        <v>4689</v>
      </c>
      <c r="I2702" s="1" t="s">
        <v>21</v>
      </c>
      <c r="K2702" s="1">
        <v>56</v>
      </c>
      <c r="L2702" s="5" t="str">
        <f t="shared" si="1"/>
        <v>Ing. Mária Tomášová (56 r.)</v>
      </c>
      <c r="M2702" t="str">
        <f t="shared" si="2"/>
        <v>Tomášová</v>
      </c>
      <c r="N2702" s="8"/>
    </row>
    <row r="2703" spans="1:14" ht="12.75" hidden="1">
      <c r="A2703" s="1" t="str">
        <f t="shared" si="0"/>
        <v>KošicePoslanec12</v>
      </c>
      <c r="B2703" s="1" t="s">
        <v>1485</v>
      </c>
      <c r="C2703" s="1" t="s">
        <v>4683</v>
      </c>
      <c r="D2703" s="1" t="s">
        <v>26</v>
      </c>
      <c r="E2703" s="1">
        <v>1</v>
      </c>
      <c r="F2703" s="1">
        <v>4</v>
      </c>
      <c r="G2703" s="1">
        <v>12</v>
      </c>
      <c r="H2703" s="1" t="s">
        <v>3981</v>
      </c>
      <c r="I2703" s="1" t="s">
        <v>28</v>
      </c>
      <c r="K2703" s="1">
        <v>56</v>
      </c>
      <c r="L2703" s="5" t="str">
        <f t="shared" si="1"/>
        <v>Mgr. Vladimír Vágási (56 r.)</v>
      </c>
      <c r="M2703" t="str">
        <f t="shared" si="2"/>
        <v>Vágási</v>
      </c>
      <c r="N2703" s="8"/>
    </row>
    <row r="2704" spans="1:14" ht="12.75" hidden="1">
      <c r="A2704" s="1" t="str">
        <f t="shared" si="0"/>
        <v>KošicePoslanec1</v>
      </c>
      <c r="B2704" s="1" t="s">
        <v>1485</v>
      </c>
      <c r="C2704" s="1" t="s">
        <v>4683</v>
      </c>
      <c r="D2704" s="1" t="s">
        <v>26</v>
      </c>
      <c r="E2704" s="1">
        <v>2</v>
      </c>
      <c r="F2704" s="1">
        <v>5</v>
      </c>
      <c r="G2704" s="1">
        <v>1</v>
      </c>
      <c r="H2704" s="1" t="s">
        <v>4690</v>
      </c>
      <c r="I2704" s="1" t="s">
        <v>21</v>
      </c>
      <c r="K2704" s="1">
        <v>57</v>
      </c>
      <c r="L2704" s="5" t="str">
        <f t="shared" si="1"/>
        <v>Ing. Viliam Beňo (57 r.)</v>
      </c>
      <c r="M2704" t="str">
        <f t="shared" si="2"/>
        <v>Beňo</v>
      </c>
      <c r="N2704" s="8"/>
    </row>
    <row r="2705" spans="1:14" ht="12.75" hidden="1">
      <c r="A2705" s="1" t="str">
        <f t="shared" si="0"/>
        <v>KošicePoslanec2</v>
      </c>
      <c r="B2705" s="1" t="s">
        <v>1485</v>
      </c>
      <c r="C2705" s="1" t="s">
        <v>4683</v>
      </c>
      <c r="D2705" s="1" t="s">
        <v>26</v>
      </c>
      <c r="E2705" s="1">
        <v>2</v>
      </c>
      <c r="F2705" s="1">
        <v>5</v>
      </c>
      <c r="G2705" s="1">
        <v>2</v>
      </c>
      <c r="H2705" s="1" t="s">
        <v>3985</v>
      </c>
      <c r="I2705" s="1"/>
      <c r="K2705" s="1">
        <v>49</v>
      </c>
      <c r="L2705" s="5" t="str">
        <f t="shared" si="1"/>
        <v>Attila Boldi (49 r.)</v>
      </c>
      <c r="M2705" t="str">
        <f t="shared" si="2"/>
        <v>Boldi</v>
      </c>
      <c r="N2705" s="8"/>
    </row>
    <row r="2706" spans="1:14" ht="12.75" hidden="1">
      <c r="A2706" s="1" t="str">
        <f t="shared" si="0"/>
        <v>KošicePoslanec3</v>
      </c>
      <c r="B2706" s="1" t="s">
        <v>1485</v>
      </c>
      <c r="C2706" s="1" t="s">
        <v>4683</v>
      </c>
      <c r="D2706" s="1" t="s">
        <v>26</v>
      </c>
      <c r="E2706" s="1">
        <v>2</v>
      </c>
      <c r="F2706" s="1">
        <v>5</v>
      </c>
      <c r="G2706" s="1">
        <v>3</v>
      </c>
      <c r="H2706" s="1" t="s">
        <v>3987</v>
      </c>
      <c r="I2706" s="1" t="s">
        <v>21</v>
      </c>
      <c r="K2706" s="1">
        <v>52</v>
      </c>
      <c r="L2706" s="5" t="str">
        <f t="shared" si="1"/>
        <v>Ing. Jozef Filipko (52 r.)</v>
      </c>
      <c r="M2706" t="str">
        <f t="shared" si="2"/>
        <v>Filipko</v>
      </c>
      <c r="N2706" s="8"/>
    </row>
    <row r="2707" spans="1:14" ht="12.75" hidden="1">
      <c r="A2707" s="1" t="str">
        <f t="shared" si="0"/>
        <v>KošicePoslanec4</v>
      </c>
      <c r="B2707" s="1" t="s">
        <v>1485</v>
      </c>
      <c r="C2707" s="1" t="s">
        <v>4683</v>
      </c>
      <c r="D2707" s="1" t="s">
        <v>26</v>
      </c>
      <c r="E2707" s="1">
        <v>2</v>
      </c>
      <c r="F2707" s="1">
        <v>5</v>
      </c>
      <c r="G2707" s="1">
        <v>4</v>
      </c>
      <c r="H2707" s="1" t="s">
        <v>3990</v>
      </c>
      <c r="I2707" s="1"/>
      <c r="K2707" s="1">
        <v>69</v>
      </c>
      <c r="L2707" s="5" t="str">
        <f t="shared" si="1"/>
        <v>Jozef Horváth (69 r.)</v>
      </c>
      <c r="M2707" t="str">
        <f t="shared" si="2"/>
        <v>Horváth</v>
      </c>
      <c r="N2707" s="8"/>
    </row>
    <row r="2708" spans="1:14" ht="12.75" hidden="1">
      <c r="A2708" s="1" t="str">
        <f t="shared" si="0"/>
        <v>KošicePoslanec5</v>
      </c>
      <c r="B2708" s="1" t="s">
        <v>1485</v>
      </c>
      <c r="C2708" s="1" t="s">
        <v>4683</v>
      </c>
      <c r="D2708" s="1" t="s">
        <v>26</v>
      </c>
      <c r="E2708" s="1">
        <v>2</v>
      </c>
      <c r="F2708" s="1">
        <v>5</v>
      </c>
      <c r="G2708" s="1">
        <v>5</v>
      </c>
      <c r="H2708" s="1" t="s">
        <v>3993</v>
      </c>
      <c r="I2708" s="1" t="s">
        <v>21</v>
      </c>
      <c r="K2708" s="1">
        <v>46</v>
      </c>
      <c r="L2708" s="5" t="str">
        <f t="shared" si="1"/>
        <v>Ing. Štefan Kertés (46 r.)</v>
      </c>
      <c r="M2708" t="str">
        <f t="shared" si="2"/>
        <v>Kertés</v>
      </c>
      <c r="N2708" s="8"/>
    </row>
    <row r="2709" spans="1:14" ht="12.75" hidden="1">
      <c r="A2709" s="1" t="str">
        <f t="shared" si="0"/>
        <v>KošicePoslanec6</v>
      </c>
      <c r="B2709" s="1" t="s">
        <v>1485</v>
      </c>
      <c r="C2709" s="1" t="s">
        <v>4683</v>
      </c>
      <c r="D2709" s="1" t="s">
        <v>26</v>
      </c>
      <c r="E2709" s="1">
        <v>2</v>
      </c>
      <c r="F2709" s="1">
        <v>5</v>
      </c>
      <c r="G2709" s="1">
        <v>6</v>
      </c>
      <c r="H2709" s="1" t="s">
        <v>3994</v>
      </c>
      <c r="I2709" s="1"/>
      <c r="K2709" s="1">
        <v>41</v>
      </c>
      <c r="L2709" s="5" t="str">
        <f t="shared" si="1"/>
        <v>Monika Kokošková (41 r.)</v>
      </c>
      <c r="M2709" t="str">
        <f t="shared" si="2"/>
        <v>Kokošková</v>
      </c>
      <c r="N2709" s="8"/>
    </row>
    <row r="2710" spans="1:14" ht="12.75" hidden="1">
      <c r="A2710" s="1" t="str">
        <f t="shared" si="0"/>
        <v>KošicePoslanec7</v>
      </c>
      <c r="B2710" s="1" t="s">
        <v>1485</v>
      </c>
      <c r="C2710" s="1" t="s">
        <v>4683</v>
      </c>
      <c r="D2710" s="1" t="s">
        <v>26</v>
      </c>
      <c r="E2710" s="1">
        <v>2</v>
      </c>
      <c r="F2710" s="1">
        <v>5</v>
      </c>
      <c r="G2710" s="1">
        <v>7</v>
      </c>
      <c r="H2710" s="1" t="s">
        <v>3996</v>
      </c>
      <c r="I2710" s="1" t="s">
        <v>23</v>
      </c>
      <c r="J2710" s="1" t="s">
        <v>330</v>
      </c>
      <c r="K2710" s="1">
        <v>51</v>
      </c>
      <c r="L2710" s="5" t="str">
        <f t="shared" si="1"/>
        <v>MUDr. Marián Macej MPH (51 r.)</v>
      </c>
      <c r="M2710" t="str">
        <f t="shared" si="2"/>
        <v>Macej</v>
      </c>
      <c r="N2710" s="8"/>
    </row>
    <row r="2711" spans="1:14" ht="12.75" hidden="1">
      <c r="A2711" s="1" t="str">
        <f t="shared" si="0"/>
        <v>KošicePoslanec8</v>
      </c>
      <c r="B2711" s="1" t="s">
        <v>1485</v>
      </c>
      <c r="C2711" s="1" t="s">
        <v>4683</v>
      </c>
      <c r="D2711" s="1" t="s">
        <v>26</v>
      </c>
      <c r="E2711" s="1">
        <v>2</v>
      </c>
      <c r="F2711" s="1">
        <v>5</v>
      </c>
      <c r="G2711" s="1">
        <v>8</v>
      </c>
      <c r="H2711" s="1" t="s">
        <v>4691</v>
      </c>
      <c r="I2711" s="1"/>
      <c r="K2711" s="1">
        <v>46</v>
      </c>
      <c r="L2711" s="5" t="str">
        <f t="shared" si="1"/>
        <v>Róbert Mamčak (46 r.)</v>
      </c>
      <c r="M2711" t="str">
        <f t="shared" si="2"/>
        <v>Mamčak</v>
      </c>
      <c r="N2711" s="8"/>
    </row>
    <row r="2712" spans="1:14" ht="12.75" hidden="1">
      <c r="A2712" s="1" t="str">
        <f t="shared" si="0"/>
        <v>KošicePoslanec9</v>
      </c>
      <c r="B2712" s="1" t="s">
        <v>1485</v>
      </c>
      <c r="C2712" s="1" t="s">
        <v>4683</v>
      </c>
      <c r="D2712" s="1" t="s">
        <v>26</v>
      </c>
      <c r="E2712" s="1">
        <v>2</v>
      </c>
      <c r="F2712" s="1">
        <v>5</v>
      </c>
      <c r="G2712" s="1">
        <v>9</v>
      </c>
      <c r="H2712" s="1" t="s">
        <v>3997</v>
      </c>
      <c r="I2712" s="1" t="s">
        <v>21</v>
      </c>
      <c r="K2712" s="1">
        <v>39</v>
      </c>
      <c r="L2712" s="5" t="str">
        <f t="shared" si="1"/>
        <v>Ing. Peter Matta (39 r.)</v>
      </c>
      <c r="M2712" t="str">
        <f t="shared" si="2"/>
        <v>Matta</v>
      </c>
      <c r="N2712" s="8"/>
    </row>
    <row r="2713" spans="1:14" ht="12.75" hidden="1">
      <c r="A2713" s="1" t="str">
        <f t="shared" si="0"/>
        <v>KošicePoslanec10</v>
      </c>
      <c r="B2713" s="1" t="s">
        <v>1485</v>
      </c>
      <c r="C2713" s="1" t="s">
        <v>4683</v>
      </c>
      <c r="D2713" s="1" t="s">
        <v>26</v>
      </c>
      <c r="E2713" s="1">
        <v>2</v>
      </c>
      <c r="F2713" s="1">
        <v>5</v>
      </c>
      <c r="G2713" s="1">
        <v>10</v>
      </c>
      <c r="H2713" s="1" t="s">
        <v>4692</v>
      </c>
      <c r="I2713" s="1" t="s">
        <v>41</v>
      </c>
      <c r="K2713" s="1">
        <v>68</v>
      </c>
      <c r="L2713" s="5" t="str">
        <f t="shared" si="1"/>
        <v>PhDr. Jaroslav Nináč (68 r.)</v>
      </c>
      <c r="M2713" t="str">
        <f t="shared" si="2"/>
        <v>Nináč</v>
      </c>
      <c r="N2713" s="8"/>
    </row>
    <row r="2714" spans="1:14" ht="12.75" hidden="1">
      <c r="A2714" s="1" t="str">
        <f t="shared" si="0"/>
        <v>KošicePoslanec11</v>
      </c>
      <c r="B2714" s="1" t="s">
        <v>1485</v>
      </c>
      <c r="C2714" s="1" t="s">
        <v>4683</v>
      </c>
      <c r="D2714" s="1" t="s">
        <v>26</v>
      </c>
      <c r="E2714" s="1">
        <v>2</v>
      </c>
      <c r="F2714" s="1">
        <v>5</v>
      </c>
      <c r="G2714" s="1">
        <v>11</v>
      </c>
      <c r="H2714" s="1" t="s">
        <v>4693</v>
      </c>
      <c r="I2714" s="1" t="s">
        <v>39</v>
      </c>
      <c r="K2714" s="1">
        <v>28</v>
      </c>
      <c r="L2714" s="5" t="str">
        <f t="shared" si="1"/>
        <v>Bc. Lukáš Novák (28 r.)</v>
      </c>
      <c r="M2714" t="str">
        <f t="shared" si="2"/>
        <v>Novák</v>
      </c>
      <c r="N2714" s="8"/>
    </row>
    <row r="2715" spans="1:14" ht="12.75" hidden="1">
      <c r="A2715" s="1" t="str">
        <f t="shared" si="0"/>
        <v>KošicePoslanec12</v>
      </c>
      <c r="B2715" s="1" t="s">
        <v>1485</v>
      </c>
      <c r="C2715" s="1" t="s">
        <v>4683</v>
      </c>
      <c r="D2715" s="1" t="s">
        <v>26</v>
      </c>
      <c r="E2715" s="1">
        <v>2</v>
      </c>
      <c r="F2715" s="1">
        <v>5</v>
      </c>
      <c r="G2715" s="1">
        <v>12</v>
      </c>
      <c r="H2715" s="1" t="s">
        <v>4004</v>
      </c>
      <c r="I2715" s="1" t="s">
        <v>41</v>
      </c>
      <c r="J2715" s="1" t="s">
        <v>107</v>
      </c>
      <c r="K2715" s="1">
        <v>65</v>
      </c>
      <c r="L2715" s="5" t="str">
        <f t="shared" si="1"/>
        <v>PhDr. Štefan Surmánek CSc. (65 r.)</v>
      </c>
      <c r="M2715" t="str">
        <f t="shared" si="2"/>
        <v>Surmánek</v>
      </c>
      <c r="N2715" s="8"/>
    </row>
    <row r="2716" spans="1:14" ht="12.75" hidden="1">
      <c r="A2716" s="1" t="str">
        <f t="shared" si="0"/>
        <v>KošicePoslanec13</v>
      </c>
      <c r="B2716" s="1" t="s">
        <v>1485</v>
      </c>
      <c r="C2716" s="1" t="s">
        <v>4683</v>
      </c>
      <c r="D2716" s="1" t="s">
        <v>26</v>
      </c>
      <c r="E2716" s="1">
        <v>2</v>
      </c>
      <c r="F2716" s="1">
        <v>5</v>
      </c>
      <c r="G2716" s="1">
        <v>13</v>
      </c>
      <c r="H2716" s="1" t="s">
        <v>4694</v>
      </c>
      <c r="I2716" s="1" t="s">
        <v>21</v>
      </c>
      <c r="K2716" s="1">
        <v>41</v>
      </c>
      <c r="L2716" s="5" t="str">
        <f t="shared" si="1"/>
        <v>Ing. Bartolomej Szabó (41 r.)</v>
      </c>
      <c r="M2716" t="str">
        <f t="shared" si="2"/>
        <v>Szabó</v>
      </c>
      <c r="N2716" s="8"/>
    </row>
    <row r="2717" spans="1:14" ht="12.75" hidden="1">
      <c r="A2717" s="1" t="str">
        <f t="shared" si="0"/>
        <v>KošicePoslanec14</v>
      </c>
      <c r="B2717" s="1" t="s">
        <v>1485</v>
      </c>
      <c r="C2717" s="1" t="s">
        <v>4683</v>
      </c>
      <c r="D2717" s="1" t="s">
        <v>26</v>
      </c>
      <c r="E2717" s="1">
        <v>2</v>
      </c>
      <c r="F2717" s="1">
        <v>5</v>
      </c>
      <c r="G2717" s="1">
        <v>14</v>
      </c>
      <c r="H2717" s="1" t="s">
        <v>4003</v>
      </c>
      <c r="I2717" s="1"/>
      <c r="K2717" s="1">
        <v>45</v>
      </c>
      <c r="L2717" s="5" t="str">
        <f t="shared" si="1"/>
        <v>Jana Škorcová (45 r.)</v>
      </c>
      <c r="M2717" t="str">
        <f t="shared" si="2"/>
        <v>Škorcová</v>
      </c>
      <c r="N2717" s="8"/>
    </row>
    <row r="2718" spans="1:14" ht="12.75" hidden="1">
      <c r="A2718" s="1" t="str">
        <f t="shared" si="0"/>
        <v>KošicePoslanec15</v>
      </c>
      <c r="B2718" s="1" t="s">
        <v>1485</v>
      </c>
      <c r="C2718" s="1" t="s">
        <v>4683</v>
      </c>
      <c r="D2718" s="1" t="s">
        <v>26</v>
      </c>
      <c r="E2718" s="1">
        <v>2</v>
      </c>
      <c r="F2718" s="1">
        <v>5</v>
      </c>
      <c r="G2718" s="1">
        <v>15</v>
      </c>
      <c r="H2718" s="1" t="s">
        <v>4009</v>
      </c>
      <c r="I2718" s="1" t="s">
        <v>21</v>
      </c>
      <c r="J2718" s="1" t="s">
        <v>1133</v>
      </c>
      <c r="K2718" s="1">
        <v>37</v>
      </c>
      <c r="L2718" s="5" t="str">
        <f t="shared" si="1"/>
        <v>Ing. Miroslav Vrážel LL.M. (37 r.)</v>
      </c>
      <c r="M2718" t="str">
        <f t="shared" si="2"/>
        <v>Vrážel</v>
      </c>
      <c r="N2718" s="8"/>
    </row>
    <row r="2719" spans="1:14" ht="12.75" hidden="1">
      <c r="A2719" s="1" t="str">
        <f t="shared" si="0"/>
        <v>KošicePoslanec1</v>
      </c>
      <c r="B2719" s="1" t="s">
        <v>1485</v>
      </c>
      <c r="C2719" s="1" t="s">
        <v>4683</v>
      </c>
      <c r="D2719" s="1" t="s">
        <v>26</v>
      </c>
      <c r="E2719" s="1">
        <v>3</v>
      </c>
      <c r="F2719" s="1">
        <v>4</v>
      </c>
      <c r="G2719" s="1">
        <v>1</v>
      </c>
      <c r="H2719" s="1" t="s">
        <v>4695</v>
      </c>
      <c r="I2719" s="1" t="s">
        <v>28</v>
      </c>
      <c r="K2719" s="1">
        <v>65</v>
      </c>
      <c r="L2719" s="5" t="str">
        <f t="shared" si="1"/>
        <v>Mgr. Ľubica Agyagosová (65 r.)</v>
      </c>
      <c r="M2719" t="str">
        <f t="shared" si="2"/>
        <v>Agyagosová</v>
      </c>
      <c r="N2719" s="8"/>
    </row>
    <row r="2720" spans="1:14" ht="12.75" hidden="1">
      <c r="A2720" s="1" t="str">
        <f t="shared" si="0"/>
        <v>KošicePoslanec2</v>
      </c>
      <c r="B2720" s="1" t="s">
        <v>1485</v>
      </c>
      <c r="C2720" s="1" t="s">
        <v>4683</v>
      </c>
      <c r="D2720" s="1" t="s">
        <v>26</v>
      </c>
      <c r="E2720" s="1">
        <v>3</v>
      </c>
      <c r="F2720" s="1">
        <v>4</v>
      </c>
      <c r="G2720" s="1">
        <v>2</v>
      </c>
      <c r="H2720" s="1" t="s">
        <v>3983</v>
      </c>
      <c r="I2720" s="1" t="s">
        <v>21</v>
      </c>
      <c r="K2720" s="1">
        <v>54</v>
      </c>
      <c r="L2720" s="5" t="str">
        <f t="shared" si="1"/>
        <v>Ing. Milan Baraník (54 r.)</v>
      </c>
      <c r="M2720" t="str">
        <f t="shared" si="2"/>
        <v>Baraník</v>
      </c>
      <c r="N2720" s="8"/>
    </row>
    <row r="2721" spans="1:14" ht="12.75" hidden="1">
      <c r="A2721" s="1" t="str">
        <f t="shared" si="0"/>
        <v>KošicePoslanec3</v>
      </c>
      <c r="B2721" s="1" t="s">
        <v>1485</v>
      </c>
      <c r="C2721" s="1" t="s">
        <v>4683</v>
      </c>
      <c r="D2721" s="1" t="s">
        <v>26</v>
      </c>
      <c r="E2721" s="1">
        <v>3</v>
      </c>
      <c r="F2721" s="1">
        <v>4</v>
      </c>
      <c r="G2721" s="1">
        <v>3</v>
      </c>
      <c r="H2721" s="1" t="s">
        <v>4696</v>
      </c>
      <c r="I2721" s="1" t="s">
        <v>21</v>
      </c>
      <c r="K2721" s="1">
        <v>55</v>
      </c>
      <c r="L2721" s="5" t="str">
        <f t="shared" si="1"/>
        <v>Ing. Marián Bednarčík (55 r.)</v>
      </c>
      <c r="M2721" t="str">
        <f t="shared" si="2"/>
        <v>Bednarčík</v>
      </c>
      <c r="N2721" s="8"/>
    </row>
    <row r="2722" spans="1:14" ht="12.75" hidden="1">
      <c r="A2722" s="1" t="str">
        <f t="shared" si="0"/>
        <v>KošicePoslanec4</v>
      </c>
      <c r="B2722" s="1" t="s">
        <v>1485</v>
      </c>
      <c r="C2722" s="1" t="s">
        <v>4683</v>
      </c>
      <c r="D2722" s="1" t="s">
        <v>26</v>
      </c>
      <c r="E2722" s="1">
        <v>3</v>
      </c>
      <c r="F2722" s="1">
        <v>4</v>
      </c>
      <c r="G2722" s="1">
        <v>4</v>
      </c>
      <c r="H2722" s="1" t="s">
        <v>4697</v>
      </c>
      <c r="I2722" s="1" t="s">
        <v>23</v>
      </c>
      <c r="K2722" s="1">
        <v>29</v>
      </c>
      <c r="L2722" s="5" t="str">
        <f t="shared" si="1"/>
        <v>MUDr. Bohumil Bielik (29 r.)</v>
      </c>
      <c r="M2722" t="str">
        <f t="shared" si="2"/>
        <v>Bielik</v>
      </c>
      <c r="N2722" s="8"/>
    </row>
    <row r="2723" spans="1:14" ht="12.75" hidden="1">
      <c r="A2723" s="1" t="str">
        <f t="shared" si="0"/>
        <v>KošicePoslanec5</v>
      </c>
      <c r="B2723" s="1" t="s">
        <v>1485</v>
      </c>
      <c r="C2723" s="1" t="s">
        <v>4683</v>
      </c>
      <c r="D2723" s="1" t="s">
        <v>26</v>
      </c>
      <c r="E2723" s="1">
        <v>3</v>
      </c>
      <c r="F2723" s="1">
        <v>4</v>
      </c>
      <c r="G2723" s="1">
        <v>5</v>
      </c>
      <c r="H2723" s="1" t="s">
        <v>4698</v>
      </c>
      <c r="I2723" s="1" t="s">
        <v>21</v>
      </c>
      <c r="K2723" s="1">
        <v>61</v>
      </c>
      <c r="L2723" s="5" t="str">
        <f t="shared" si="1"/>
        <v>Ing. Alena Dubinová (61 r.)</v>
      </c>
      <c r="M2723" t="str">
        <f t="shared" si="2"/>
        <v>Dubinová</v>
      </c>
      <c r="N2723" s="8"/>
    </row>
    <row r="2724" spans="1:14" ht="12.75" hidden="1">
      <c r="A2724" s="1" t="str">
        <f t="shared" si="0"/>
        <v>KošicePoslanec6</v>
      </c>
      <c r="B2724" s="1" t="s">
        <v>1485</v>
      </c>
      <c r="C2724" s="1" t="s">
        <v>4683</v>
      </c>
      <c r="D2724" s="1" t="s">
        <v>26</v>
      </c>
      <c r="E2724" s="1">
        <v>3</v>
      </c>
      <c r="F2724" s="1">
        <v>4</v>
      </c>
      <c r="G2724" s="1">
        <v>6</v>
      </c>
      <c r="H2724" s="1" t="s">
        <v>4699</v>
      </c>
      <c r="I2724" s="1"/>
      <c r="K2724" s="1">
        <v>68</v>
      </c>
      <c r="L2724" s="5" t="str">
        <f t="shared" si="1"/>
        <v>Magdaléna Harčariková (68 r.)</v>
      </c>
      <c r="M2724" t="str">
        <f t="shared" si="2"/>
        <v>Harčariková</v>
      </c>
      <c r="N2724" s="8"/>
    </row>
    <row r="2725" spans="1:14" ht="12.75" hidden="1">
      <c r="A2725" s="1" t="str">
        <f t="shared" si="0"/>
        <v>KošicePoslanec7</v>
      </c>
      <c r="B2725" s="1" t="s">
        <v>1485</v>
      </c>
      <c r="C2725" s="1" t="s">
        <v>4683</v>
      </c>
      <c r="D2725" s="1" t="s">
        <v>26</v>
      </c>
      <c r="E2725" s="1">
        <v>3</v>
      </c>
      <c r="F2725" s="1">
        <v>4</v>
      </c>
      <c r="G2725" s="1">
        <v>7</v>
      </c>
      <c r="H2725" s="1" t="s">
        <v>4700</v>
      </c>
      <c r="I2725" s="1"/>
      <c r="K2725" s="1">
        <v>38</v>
      </c>
      <c r="L2725" s="5" t="str">
        <f t="shared" si="1"/>
        <v>Pavol Holečko (38 r.)</v>
      </c>
      <c r="M2725" t="str">
        <f t="shared" si="2"/>
        <v>Holečko</v>
      </c>
      <c r="N2725" s="8"/>
    </row>
    <row r="2726" spans="1:14" ht="12.75" hidden="1">
      <c r="A2726" s="1" t="str">
        <f t="shared" si="0"/>
        <v>KošicePoslanec8</v>
      </c>
      <c r="B2726" s="1" t="s">
        <v>1485</v>
      </c>
      <c r="C2726" s="1" t="s">
        <v>4683</v>
      </c>
      <c r="D2726" s="1" t="s">
        <v>26</v>
      </c>
      <c r="E2726" s="1">
        <v>3</v>
      </c>
      <c r="F2726" s="1">
        <v>4</v>
      </c>
      <c r="G2726" s="1">
        <v>8</v>
      </c>
      <c r="H2726" s="1" t="s">
        <v>4701</v>
      </c>
      <c r="I2726" s="1"/>
      <c r="K2726" s="1">
        <v>52</v>
      </c>
      <c r="L2726" s="5" t="str">
        <f t="shared" si="1"/>
        <v>Róbert Kukoricás (52 r.)</v>
      </c>
      <c r="M2726" t="str">
        <f t="shared" si="2"/>
        <v>Kukoricás</v>
      </c>
      <c r="N2726" s="8"/>
    </row>
    <row r="2727" spans="1:14" ht="12.75" hidden="1">
      <c r="A2727" s="1" t="str">
        <f t="shared" si="0"/>
        <v>KošicePoslanec9</v>
      </c>
      <c r="B2727" s="1" t="s">
        <v>1485</v>
      </c>
      <c r="C2727" s="1" t="s">
        <v>4683</v>
      </c>
      <c r="D2727" s="1" t="s">
        <v>26</v>
      </c>
      <c r="E2727" s="1">
        <v>3</v>
      </c>
      <c r="F2727" s="1">
        <v>4</v>
      </c>
      <c r="G2727" s="1">
        <v>9</v>
      </c>
      <c r="H2727" s="1" t="s">
        <v>4702</v>
      </c>
      <c r="I2727" s="1" t="s">
        <v>21</v>
      </c>
      <c r="K2727" s="1">
        <v>38</v>
      </c>
      <c r="L2727" s="5" t="str">
        <f t="shared" si="1"/>
        <v>Ing. Vladimír Puškár (38 r.)</v>
      </c>
      <c r="M2727" t="str">
        <f t="shared" si="2"/>
        <v>Puškár</v>
      </c>
      <c r="N2727" s="8"/>
    </row>
    <row r="2728" spans="1:14" ht="12.75" hidden="1">
      <c r="A2728" s="1" t="str">
        <f t="shared" si="0"/>
        <v>KošicePoslanec10</v>
      </c>
      <c r="B2728" s="1" t="s">
        <v>1485</v>
      </c>
      <c r="C2728" s="1" t="s">
        <v>4683</v>
      </c>
      <c r="D2728" s="1" t="s">
        <v>26</v>
      </c>
      <c r="E2728" s="1">
        <v>3</v>
      </c>
      <c r="F2728" s="1">
        <v>4</v>
      </c>
      <c r="G2728" s="1">
        <v>10</v>
      </c>
      <c r="H2728" s="1" t="s">
        <v>4001</v>
      </c>
      <c r="I2728" s="1"/>
      <c r="K2728" s="1">
        <v>28</v>
      </c>
      <c r="L2728" s="5" t="str">
        <f t="shared" si="1"/>
        <v>Miroslav Sabol (28 r.)</v>
      </c>
      <c r="M2728" t="str">
        <f t="shared" si="2"/>
        <v>Sabol</v>
      </c>
      <c r="N2728" s="8"/>
    </row>
    <row r="2729" spans="1:14" ht="12.75" hidden="1">
      <c r="A2729" s="1" t="str">
        <f t="shared" si="0"/>
        <v>KošicePoslanec11</v>
      </c>
      <c r="B2729" s="1" t="s">
        <v>1485</v>
      </c>
      <c r="C2729" s="1" t="s">
        <v>4683</v>
      </c>
      <c r="D2729" s="1" t="s">
        <v>26</v>
      </c>
      <c r="E2729" s="1">
        <v>3</v>
      </c>
      <c r="F2729" s="1">
        <v>4</v>
      </c>
      <c r="G2729" s="1">
        <v>11</v>
      </c>
      <c r="H2729" s="1" t="s">
        <v>4005</v>
      </c>
      <c r="I2729" s="1"/>
      <c r="K2729" s="1">
        <v>52</v>
      </c>
      <c r="L2729" s="5" t="str">
        <f t="shared" si="1"/>
        <v>Anton Švajlen (52 r.)</v>
      </c>
      <c r="M2729" t="str">
        <f t="shared" si="2"/>
        <v>Švajlen</v>
      </c>
      <c r="N2729" s="8"/>
    </row>
    <row r="2730" spans="1:14" ht="12.75" hidden="1">
      <c r="A2730" s="1" t="str">
        <f t="shared" si="0"/>
        <v>KošicePoslanec12</v>
      </c>
      <c r="B2730" s="1" t="s">
        <v>1485</v>
      </c>
      <c r="C2730" s="1" t="s">
        <v>4683</v>
      </c>
      <c r="D2730" s="1" t="s">
        <v>26</v>
      </c>
      <c r="E2730" s="1">
        <v>3</v>
      </c>
      <c r="F2730" s="1">
        <v>4</v>
      </c>
      <c r="G2730" s="1">
        <v>12</v>
      </c>
      <c r="H2730" s="1" t="s">
        <v>4006</v>
      </c>
      <c r="I2730" s="1" t="s">
        <v>48</v>
      </c>
      <c r="K2730" s="1">
        <v>63</v>
      </c>
      <c r="L2730" s="5" t="str">
        <f t="shared" si="1"/>
        <v>JUDr. Andreja Takáčová (63 r.)</v>
      </c>
      <c r="M2730" t="str">
        <f t="shared" si="2"/>
        <v>Takáčová</v>
      </c>
      <c r="N2730" s="8"/>
    </row>
    <row r="2731" spans="1:14" ht="12.75" hidden="1">
      <c r="A2731" s="1" t="str">
        <f t="shared" si="0"/>
        <v>KošiceStarosta1</v>
      </c>
      <c r="B2731" s="1" t="s">
        <v>1485</v>
      </c>
      <c r="C2731" s="1" t="s">
        <v>4703</v>
      </c>
      <c r="D2731" s="1" t="s">
        <v>988</v>
      </c>
      <c r="E2731" s="1">
        <v>0</v>
      </c>
      <c r="F2731" s="1">
        <v>1</v>
      </c>
      <c r="G2731" s="1">
        <v>1</v>
      </c>
      <c r="H2731" s="1" t="s">
        <v>4328</v>
      </c>
      <c r="I2731" s="1" t="s">
        <v>21</v>
      </c>
      <c r="J2731" s="1" t="s">
        <v>42</v>
      </c>
      <c r="K2731" s="1">
        <v>53</v>
      </c>
      <c r="L2731" s="5" t="str">
        <f t="shared" si="1"/>
        <v>Ing. Mária Gamcová PhD. (53 r.)</v>
      </c>
      <c r="M2731" t="str">
        <f t="shared" si="2"/>
        <v>Gamcová</v>
      </c>
      <c r="N2731" s="8"/>
    </row>
    <row r="2732" spans="1:14" ht="12.75" hidden="1">
      <c r="A2732" s="1" t="str">
        <f t="shared" si="0"/>
        <v>KošiceStarosta2</v>
      </c>
      <c r="B2732" s="1" t="s">
        <v>1485</v>
      </c>
      <c r="C2732" s="1" t="s">
        <v>4703</v>
      </c>
      <c r="D2732" s="1" t="s">
        <v>988</v>
      </c>
      <c r="E2732" s="1">
        <v>0</v>
      </c>
      <c r="F2732" s="1">
        <v>1</v>
      </c>
      <c r="G2732" s="1">
        <v>2</v>
      </c>
      <c r="H2732" s="1" t="s">
        <v>4329</v>
      </c>
      <c r="I2732" s="1" t="s">
        <v>28</v>
      </c>
      <c r="J2732" s="1" t="s">
        <v>42</v>
      </c>
      <c r="K2732" s="1">
        <v>34</v>
      </c>
      <c r="L2732" s="5" t="str">
        <f t="shared" si="1"/>
        <v>Mgr. Marián Horenský PhD. (34 r.)</v>
      </c>
      <c r="M2732" t="str">
        <f t="shared" si="2"/>
        <v>Horenský</v>
      </c>
      <c r="N2732" s="8"/>
    </row>
    <row r="2733" spans="1:14" ht="12.75" hidden="1">
      <c r="A2733" s="1" t="str">
        <f t="shared" si="0"/>
        <v>KošiceStarosta3</v>
      </c>
      <c r="B2733" s="1" t="s">
        <v>1485</v>
      </c>
      <c r="C2733" s="1" t="s">
        <v>4703</v>
      </c>
      <c r="D2733" s="1" t="s">
        <v>988</v>
      </c>
      <c r="E2733" s="1">
        <v>0</v>
      </c>
      <c r="F2733" s="1">
        <v>1</v>
      </c>
      <c r="G2733" s="1">
        <v>3</v>
      </c>
      <c r="H2733" s="1" t="s">
        <v>4333</v>
      </c>
      <c r="I2733" s="1" t="s">
        <v>21</v>
      </c>
      <c r="K2733" s="1">
        <v>55</v>
      </c>
      <c r="L2733" s="5" t="str">
        <f t="shared" si="1"/>
        <v>Ing. Iveta Kijevská (55 r.)</v>
      </c>
      <c r="M2733" t="str">
        <f t="shared" si="2"/>
        <v>Kijevská</v>
      </c>
      <c r="N2733" s="8"/>
    </row>
    <row r="2734" spans="1:14" ht="12.75" hidden="1">
      <c r="A2734" s="1" t="str">
        <f t="shared" si="0"/>
        <v>KošiceStarosta4</v>
      </c>
      <c r="B2734" s="1" t="s">
        <v>1485</v>
      </c>
      <c r="C2734" s="1" t="s">
        <v>4703</v>
      </c>
      <c r="D2734" s="1" t="s">
        <v>988</v>
      </c>
      <c r="E2734" s="1">
        <v>0</v>
      </c>
      <c r="F2734" s="1">
        <v>1</v>
      </c>
      <c r="G2734" s="1">
        <v>4</v>
      </c>
      <c r="H2734" s="1" t="s">
        <v>4704</v>
      </c>
      <c r="I2734" s="1" t="s">
        <v>28</v>
      </c>
      <c r="K2734" s="1">
        <v>29</v>
      </c>
      <c r="L2734" s="5" t="str">
        <f t="shared" si="1"/>
        <v>Mgr. Ladislav Lôrinc (29 r.)</v>
      </c>
      <c r="M2734" t="str">
        <f t="shared" si="2"/>
        <v>Lôrinc</v>
      </c>
      <c r="N2734" s="8"/>
    </row>
    <row r="2735" spans="1:14" ht="12.75" hidden="1">
      <c r="A2735" s="1" t="str">
        <f t="shared" si="0"/>
        <v>KošiceStarosta5</v>
      </c>
      <c r="B2735" s="1" t="s">
        <v>1485</v>
      </c>
      <c r="C2735" s="1" t="s">
        <v>4703</v>
      </c>
      <c r="D2735" s="1" t="s">
        <v>988</v>
      </c>
      <c r="E2735" s="1">
        <v>0</v>
      </c>
      <c r="F2735" s="1">
        <v>1</v>
      </c>
      <c r="G2735" s="1">
        <v>5</v>
      </c>
      <c r="H2735" s="1" t="s">
        <v>4705</v>
      </c>
      <c r="I2735" s="1" t="s">
        <v>21</v>
      </c>
      <c r="K2735" s="1">
        <v>37</v>
      </c>
      <c r="L2735" s="5" t="str">
        <f t="shared" si="1"/>
        <v>Ing. Ondrej Štefík (37 r.)</v>
      </c>
      <c r="M2735" t="str">
        <f t="shared" si="2"/>
        <v>Štefík</v>
      </c>
      <c r="N2735" s="8"/>
    </row>
    <row r="2736" spans="1:14" ht="12.75" hidden="1">
      <c r="A2736" s="1" t="str">
        <f t="shared" si="0"/>
        <v>KošicePoslanec1</v>
      </c>
      <c r="B2736" s="1" t="s">
        <v>1485</v>
      </c>
      <c r="C2736" s="1" t="s">
        <v>4703</v>
      </c>
      <c r="D2736" s="1" t="s">
        <v>26</v>
      </c>
      <c r="E2736" s="1">
        <v>1</v>
      </c>
      <c r="F2736" s="1">
        <v>3</v>
      </c>
      <c r="G2736" s="1">
        <v>1</v>
      </c>
      <c r="H2736" s="1" t="s">
        <v>4706</v>
      </c>
      <c r="I2736" s="1"/>
      <c r="K2736" s="1">
        <v>66</v>
      </c>
      <c r="L2736" s="5" t="str">
        <f t="shared" si="1"/>
        <v>Martin Boritáš (66 r.)</v>
      </c>
      <c r="M2736" t="str">
        <f t="shared" si="2"/>
        <v>Boritáš</v>
      </c>
      <c r="N2736" s="8"/>
    </row>
    <row r="2737" spans="1:14" ht="12.75" hidden="1">
      <c r="A2737" s="1" t="str">
        <f t="shared" si="0"/>
        <v>KošicePoslanec2</v>
      </c>
      <c r="B2737" s="1" t="s">
        <v>1485</v>
      </c>
      <c r="C2737" s="1" t="s">
        <v>4703</v>
      </c>
      <c r="D2737" s="1" t="s">
        <v>26</v>
      </c>
      <c r="E2737" s="1">
        <v>1</v>
      </c>
      <c r="F2737" s="1">
        <v>3</v>
      </c>
      <c r="G2737" s="1">
        <v>2</v>
      </c>
      <c r="H2737" s="1" t="s">
        <v>4707</v>
      </c>
      <c r="I2737" s="1"/>
      <c r="K2737" s="1">
        <v>65</v>
      </c>
      <c r="L2737" s="5" t="str">
        <f t="shared" si="1"/>
        <v>Mária Huštatyová (65 r.)</v>
      </c>
      <c r="M2737" t="str">
        <f t="shared" si="2"/>
        <v>Huštatyová</v>
      </c>
      <c r="N2737" s="8"/>
    </row>
    <row r="2738" spans="1:14" ht="12.75" hidden="1">
      <c r="A2738" s="1" t="str">
        <f t="shared" si="0"/>
        <v>KošicePoslanec3</v>
      </c>
      <c r="B2738" s="1" t="s">
        <v>1485</v>
      </c>
      <c r="C2738" s="1" t="s">
        <v>4703</v>
      </c>
      <c r="D2738" s="1" t="s">
        <v>26</v>
      </c>
      <c r="E2738" s="1">
        <v>1</v>
      </c>
      <c r="F2738" s="1">
        <v>3</v>
      </c>
      <c r="G2738" s="1">
        <v>3</v>
      </c>
      <c r="H2738" s="1" t="s">
        <v>4332</v>
      </c>
      <c r="I2738" s="1" t="s">
        <v>21</v>
      </c>
      <c r="K2738" s="1">
        <v>35</v>
      </c>
      <c r="L2738" s="5" t="str">
        <f t="shared" si="1"/>
        <v>Ing. Peter Kakuloš (35 r.)</v>
      </c>
      <c r="M2738" t="str">
        <f t="shared" si="2"/>
        <v>Kakuloš</v>
      </c>
      <c r="N2738" s="8"/>
    </row>
    <row r="2739" spans="1:14" ht="12.75" hidden="1">
      <c r="A2739" s="1" t="str">
        <f t="shared" si="0"/>
        <v>KošicePoslanec4</v>
      </c>
      <c r="B2739" s="1" t="s">
        <v>1485</v>
      </c>
      <c r="C2739" s="1" t="s">
        <v>4703</v>
      </c>
      <c r="D2739" s="1" t="s">
        <v>26</v>
      </c>
      <c r="E2739" s="1">
        <v>1</v>
      </c>
      <c r="F2739" s="1">
        <v>3</v>
      </c>
      <c r="G2739" s="1">
        <v>4</v>
      </c>
      <c r="H2739" s="1" t="s">
        <v>4708</v>
      </c>
      <c r="I2739" s="1" t="s">
        <v>4709</v>
      </c>
      <c r="J2739" s="1" t="s">
        <v>107</v>
      </c>
      <c r="K2739" s="1">
        <v>54</v>
      </c>
      <c r="L2739" s="5" t="str">
        <f t="shared" si="1"/>
        <v>doc. MVDr. Peter Korim CSc. (54 r.)</v>
      </c>
      <c r="M2739" t="str">
        <f t="shared" si="2"/>
        <v>Korim</v>
      </c>
      <c r="N2739" s="8"/>
    </row>
    <row r="2740" spans="1:14" ht="12.75" hidden="1">
      <c r="A2740" s="1" t="str">
        <f t="shared" si="0"/>
        <v>KošicePoslanec5</v>
      </c>
      <c r="B2740" s="1" t="s">
        <v>1485</v>
      </c>
      <c r="C2740" s="1" t="s">
        <v>4703</v>
      </c>
      <c r="D2740" s="1" t="s">
        <v>26</v>
      </c>
      <c r="E2740" s="1">
        <v>1</v>
      </c>
      <c r="F2740" s="1">
        <v>3</v>
      </c>
      <c r="G2740" s="1">
        <v>5</v>
      </c>
      <c r="H2740" s="1" t="s">
        <v>4338</v>
      </c>
      <c r="I2740" s="1" t="s">
        <v>21</v>
      </c>
      <c r="K2740" s="1">
        <v>41</v>
      </c>
      <c r="L2740" s="5" t="str">
        <f t="shared" si="1"/>
        <v>Ing. Roman Matoušek (41 r.)</v>
      </c>
      <c r="M2740" t="str">
        <f t="shared" si="2"/>
        <v>Matoušek</v>
      </c>
      <c r="N2740" s="8"/>
    </row>
    <row r="2741" spans="1:14" ht="12.75" hidden="1">
      <c r="A2741" s="1" t="str">
        <f t="shared" si="0"/>
        <v>KošicePoslanec6</v>
      </c>
      <c r="B2741" s="1" t="s">
        <v>1485</v>
      </c>
      <c r="C2741" s="1" t="s">
        <v>4703</v>
      </c>
      <c r="D2741" s="1" t="s">
        <v>26</v>
      </c>
      <c r="E2741" s="1">
        <v>1</v>
      </c>
      <c r="F2741" s="1">
        <v>3</v>
      </c>
      <c r="G2741" s="1">
        <v>6</v>
      </c>
      <c r="H2741" s="1" t="s">
        <v>4710</v>
      </c>
      <c r="I2741" s="1" t="s">
        <v>28</v>
      </c>
      <c r="K2741" s="1">
        <v>61</v>
      </c>
      <c r="L2741" s="5" t="str">
        <f t="shared" si="1"/>
        <v>Mgr. Miroslav Pilčík (61 r.)</v>
      </c>
      <c r="M2741" t="str">
        <f t="shared" si="2"/>
        <v>Pilčík</v>
      </c>
      <c r="N2741" s="8"/>
    </row>
    <row r="2742" spans="1:14" ht="12.75" hidden="1">
      <c r="A2742" s="1" t="str">
        <f t="shared" si="0"/>
        <v>KošicePoslanec7</v>
      </c>
      <c r="B2742" s="1" t="s">
        <v>1485</v>
      </c>
      <c r="C2742" s="1" t="s">
        <v>4703</v>
      </c>
      <c r="D2742" s="1" t="s">
        <v>26</v>
      </c>
      <c r="E2742" s="1">
        <v>1</v>
      </c>
      <c r="F2742" s="1">
        <v>3</v>
      </c>
      <c r="G2742" s="1">
        <v>7</v>
      </c>
      <c r="H2742" s="1" t="s">
        <v>4348</v>
      </c>
      <c r="I2742" s="1"/>
      <c r="J2742" s="1" t="s">
        <v>37</v>
      </c>
      <c r="K2742" s="1">
        <v>38</v>
      </c>
      <c r="L2742" s="5" t="str">
        <f t="shared" si="1"/>
        <v>Vojtech Tóth MBA (38 r.)</v>
      </c>
      <c r="M2742" t="str">
        <f t="shared" si="2"/>
        <v>Tóth</v>
      </c>
      <c r="N2742" s="8"/>
    </row>
    <row r="2743" spans="1:14" ht="12.75" hidden="1">
      <c r="A2743" s="1" t="str">
        <f t="shared" si="0"/>
        <v>KošicePoslanec1</v>
      </c>
      <c r="B2743" s="1" t="s">
        <v>1485</v>
      </c>
      <c r="C2743" s="1" t="s">
        <v>4703</v>
      </c>
      <c r="D2743" s="1" t="s">
        <v>26</v>
      </c>
      <c r="E2743" s="1">
        <v>2</v>
      </c>
      <c r="F2743" s="1">
        <v>4</v>
      </c>
      <c r="G2743" s="1">
        <v>1</v>
      </c>
      <c r="H2743" s="1" t="s">
        <v>4711</v>
      </c>
      <c r="I2743" s="1" t="s">
        <v>39</v>
      </c>
      <c r="K2743" s="1">
        <v>46</v>
      </c>
      <c r="L2743" s="5" t="str">
        <f t="shared" si="1"/>
        <v>Bc. Zdeno Bartók (46 r.)</v>
      </c>
      <c r="M2743" t="str">
        <f t="shared" si="2"/>
        <v>Bartók</v>
      </c>
      <c r="N2743" s="8"/>
    </row>
    <row r="2744" spans="1:14" ht="12.75" hidden="1">
      <c r="A2744" s="1" t="str">
        <f t="shared" si="0"/>
        <v>KošicePoslanec2</v>
      </c>
      <c r="B2744" s="1" t="s">
        <v>1485</v>
      </c>
      <c r="C2744" s="1" t="s">
        <v>4703</v>
      </c>
      <c r="D2744" s="1" t="s">
        <v>26</v>
      </c>
      <c r="E2744" s="1">
        <v>2</v>
      </c>
      <c r="F2744" s="1">
        <v>4</v>
      </c>
      <c r="G2744" s="1">
        <v>2</v>
      </c>
      <c r="H2744" s="1" t="s">
        <v>412</v>
      </c>
      <c r="I2744" s="1" t="s">
        <v>21</v>
      </c>
      <c r="K2744" s="1">
        <v>51</v>
      </c>
      <c r="L2744" s="5" t="str">
        <f t="shared" si="1"/>
        <v>Ing. František Fabián (51 r.)</v>
      </c>
      <c r="M2744" t="str">
        <f t="shared" si="2"/>
        <v>Fabián</v>
      </c>
      <c r="N2744" s="8"/>
    </row>
    <row r="2745" spans="1:14" ht="12.75" hidden="1">
      <c r="A2745" s="1" t="str">
        <f t="shared" si="0"/>
        <v>KošicePoslanec3</v>
      </c>
      <c r="B2745" s="1" t="s">
        <v>1485</v>
      </c>
      <c r="C2745" s="1" t="s">
        <v>4703</v>
      </c>
      <c r="D2745" s="1" t="s">
        <v>26</v>
      </c>
      <c r="E2745" s="1">
        <v>2</v>
      </c>
      <c r="F2745" s="1">
        <v>4</v>
      </c>
      <c r="G2745" s="1">
        <v>3</v>
      </c>
      <c r="H2745" s="1" t="s">
        <v>4326</v>
      </c>
      <c r="I2745" s="1" t="s">
        <v>28</v>
      </c>
      <c r="K2745" s="1">
        <v>42</v>
      </c>
      <c r="L2745" s="5" t="str">
        <f t="shared" si="1"/>
        <v>Mgr. Ľubica Fedorová (42 r.)</v>
      </c>
      <c r="M2745" t="str">
        <f t="shared" si="2"/>
        <v>Fedorová</v>
      </c>
      <c r="N2745" s="8"/>
    </row>
    <row r="2746" spans="1:14" ht="12.75" hidden="1">
      <c r="A2746" s="1" t="str">
        <f t="shared" si="0"/>
        <v>KošicePoslanec4</v>
      </c>
      <c r="B2746" s="1" t="s">
        <v>1485</v>
      </c>
      <c r="C2746" s="1" t="s">
        <v>4703</v>
      </c>
      <c r="D2746" s="1" t="s">
        <v>26</v>
      </c>
      <c r="E2746" s="1">
        <v>2</v>
      </c>
      <c r="F2746" s="1">
        <v>4</v>
      </c>
      <c r="G2746" s="1">
        <v>4</v>
      </c>
      <c r="H2746" s="1" t="s">
        <v>4328</v>
      </c>
      <c r="I2746" s="1" t="s">
        <v>21</v>
      </c>
      <c r="J2746" s="1" t="s">
        <v>42</v>
      </c>
      <c r="K2746" s="1">
        <v>53</v>
      </c>
      <c r="L2746" s="5" t="str">
        <f t="shared" si="1"/>
        <v>Ing. Mária Gamcová PhD. (53 r.)</v>
      </c>
      <c r="M2746" t="str">
        <f t="shared" si="2"/>
        <v>Gamcová</v>
      </c>
      <c r="N2746" s="8"/>
    </row>
    <row r="2747" spans="1:14" ht="12.75" hidden="1">
      <c r="A2747" s="1" t="str">
        <f t="shared" si="0"/>
        <v>KošicePoslanec5</v>
      </c>
      <c r="B2747" s="1" t="s">
        <v>1485</v>
      </c>
      <c r="C2747" s="1" t="s">
        <v>4703</v>
      </c>
      <c r="D2747" s="1" t="s">
        <v>26</v>
      </c>
      <c r="E2747" s="1">
        <v>2</v>
      </c>
      <c r="F2747" s="1">
        <v>4</v>
      </c>
      <c r="G2747" s="1">
        <v>5</v>
      </c>
      <c r="H2747" s="1" t="s">
        <v>4712</v>
      </c>
      <c r="I2747" s="1" t="s">
        <v>48</v>
      </c>
      <c r="K2747" s="1">
        <v>70</v>
      </c>
      <c r="L2747" s="5" t="str">
        <f t="shared" si="1"/>
        <v>JUDr. Miloslav Grega (70 r.)</v>
      </c>
      <c r="M2747" t="str">
        <f t="shared" si="2"/>
        <v>Grega</v>
      </c>
      <c r="N2747" s="8"/>
    </row>
    <row r="2748" spans="1:14" ht="12.75" hidden="1">
      <c r="A2748" s="1" t="str">
        <f t="shared" si="0"/>
        <v>KošicePoslanec6</v>
      </c>
      <c r="B2748" s="1" t="s">
        <v>1485</v>
      </c>
      <c r="C2748" s="1" t="s">
        <v>4703</v>
      </c>
      <c r="D2748" s="1" t="s">
        <v>26</v>
      </c>
      <c r="E2748" s="1">
        <v>2</v>
      </c>
      <c r="F2748" s="1">
        <v>4</v>
      </c>
      <c r="G2748" s="1">
        <v>6</v>
      </c>
      <c r="H2748" s="1" t="s">
        <v>4331</v>
      </c>
      <c r="I2748" s="1" t="s">
        <v>48</v>
      </c>
      <c r="K2748" s="1">
        <v>57</v>
      </c>
      <c r="L2748" s="5" t="str">
        <f t="shared" si="1"/>
        <v>JUDr. Anna Jurčišinová (57 r.)</v>
      </c>
      <c r="M2748" t="str">
        <f t="shared" si="2"/>
        <v>Jurčišinová</v>
      </c>
      <c r="N2748" s="8"/>
    </row>
    <row r="2749" spans="1:14" ht="12.75" hidden="1">
      <c r="A2749" s="1" t="str">
        <f t="shared" si="0"/>
        <v>KošicePoslanec7</v>
      </c>
      <c r="B2749" s="1" t="s">
        <v>1485</v>
      </c>
      <c r="C2749" s="1" t="s">
        <v>4703</v>
      </c>
      <c r="D2749" s="1" t="s">
        <v>26</v>
      </c>
      <c r="E2749" s="1">
        <v>2</v>
      </c>
      <c r="F2749" s="1">
        <v>4</v>
      </c>
      <c r="G2749" s="1">
        <v>7</v>
      </c>
      <c r="H2749" s="1" t="s">
        <v>4713</v>
      </c>
      <c r="I2749" s="1" t="s">
        <v>21</v>
      </c>
      <c r="K2749" s="1">
        <v>34</v>
      </c>
      <c r="L2749" s="5" t="str">
        <f t="shared" si="1"/>
        <v>Ing. Zuzana Klimová (34 r.)</v>
      </c>
      <c r="M2749" t="str">
        <f t="shared" si="2"/>
        <v>Klimová</v>
      </c>
      <c r="N2749" s="8"/>
    </row>
    <row r="2750" spans="1:14" ht="12.75" hidden="1">
      <c r="A2750" s="1" t="str">
        <f t="shared" si="0"/>
        <v>KošicePoslanec8</v>
      </c>
      <c r="B2750" s="1" t="s">
        <v>1485</v>
      </c>
      <c r="C2750" s="1" t="s">
        <v>4703</v>
      </c>
      <c r="D2750" s="1" t="s">
        <v>26</v>
      </c>
      <c r="E2750" s="1">
        <v>2</v>
      </c>
      <c r="F2750" s="1">
        <v>4</v>
      </c>
      <c r="G2750" s="1">
        <v>8</v>
      </c>
      <c r="H2750" s="1" t="s">
        <v>4336</v>
      </c>
      <c r="I2750" s="1" t="s">
        <v>28</v>
      </c>
      <c r="K2750" s="1">
        <v>58</v>
      </c>
      <c r="L2750" s="5" t="str">
        <f t="shared" si="1"/>
        <v>Mgr. Marta Libáková (58 r.)</v>
      </c>
      <c r="M2750" t="str">
        <f t="shared" si="2"/>
        <v>Libáková</v>
      </c>
      <c r="N2750" s="8"/>
    </row>
    <row r="2751" spans="1:14" ht="12.75" hidden="1">
      <c r="A2751" s="1" t="str">
        <f t="shared" si="0"/>
        <v>KošicePoslanec9</v>
      </c>
      <c r="B2751" s="1" t="s">
        <v>1485</v>
      </c>
      <c r="C2751" s="1" t="s">
        <v>4703</v>
      </c>
      <c r="D2751" s="1" t="s">
        <v>26</v>
      </c>
      <c r="E2751" s="1">
        <v>2</v>
      </c>
      <c r="F2751" s="1">
        <v>4</v>
      </c>
      <c r="G2751" s="1">
        <v>9</v>
      </c>
      <c r="H2751" s="1" t="s">
        <v>4090</v>
      </c>
      <c r="I2751" s="1" t="s">
        <v>21</v>
      </c>
      <c r="K2751" s="1">
        <v>57</v>
      </c>
      <c r="L2751" s="5" t="str">
        <f t="shared" si="1"/>
        <v>Ing. Peter Mati (57 r.)</v>
      </c>
      <c r="M2751" t="str">
        <f t="shared" si="2"/>
        <v>Mati</v>
      </c>
      <c r="N2751" s="8"/>
    </row>
    <row r="2752" spans="1:14" ht="12.75" hidden="1">
      <c r="A2752" s="1" t="str">
        <f t="shared" si="0"/>
        <v>KošicePoslanec10</v>
      </c>
      <c r="B2752" s="1" t="s">
        <v>1485</v>
      </c>
      <c r="C2752" s="1" t="s">
        <v>4703</v>
      </c>
      <c r="D2752" s="1" t="s">
        <v>26</v>
      </c>
      <c r="E2752" s="1">
        <v>2</v>
      </c>
      <c r="F2752" s="1">
        <v>4</v>
      </c>
      <c r="G2752" s="1">
        <v>10</v>
      </c>
      <c r="H2752" s="1" t="s">
        <v>4714</v>
      </c>
      <c r="I2752" s="1" t="s">
        <v>21</v>
      </c>
      <c r="K2752" s="1">
        <v>58</v>
      </c>
      <c r="L2752" s="5" t="str">
        <f t="shared" si="1"/>
        <v>Ing. Milan Pach (58 r.)</v>
      </c>
      <c r="M2752" t="str">
        <f t="shared" si="2"/>
        <v>Pach</v>
      </c>
      <c r="N2752" s="8"/>
    </row>
    <row r="2753" spans="1:14" ht="12.75" hidden="1">
      <c r="A2753" s="1" t="str">
        <f t="shared" si="0"/>
        <v>KošicePoslanec11</v>
      </c>
      <c r="B2753" s="1" t="s">
        <v>1485</v>
      </c>
      <c r="C2753" s="1" t="s">
        <v>4703</v>
      </c>
      <c r="D2753" s="1" t="s">
        <v>26</v>
      </c>
      <c r="E2753" s="1">
        <v>2</v>
      </c>
      <c r="F2753" s="1">
        <v>4</v>
      </c>
      <c r="G2753" s="1">
        <v>11</v>
      </c>
      <c r="H2753" s="1" t="s">
        <v>4718</v>
      </c>
      <c r="I2753" s="1" t="s">
        <v>21</v>
      </c>
      <c r="K2753" s="1">
        <v>59</v>
      </c>
      <c r="L2753" s="5" t="str">
        <f t="shared" si="1"/>
        <v>Ing. Marta Sidorjaková (59 r.)</v>
      </c>
      <c r="M2753" t="str">
        <f t="shared" si="2"/>
        <v>Sidorjaková</v>
      </c>
      <c r="N2753" s="8"/>
    </row>
    <row r="2754" spans="1:14" ht="12.75" hidden="1">
      <c r="A2754" s="1" t="str">
        <f t="shared" si="0"/>
        <v>KošicePoslanec1</v>
      </c>
      <c r="B2754" s="1" t="s">
        <v>1485</v>
      </c>
      <c r="C2754" s="1" t="s">
        <v>4703</v>
      </c>
      <c r="D2754" s="1" t="s">
        <v>26</v>
      </c>
      <c r="E2754" s="1">
        <v>3</v>
      </c>
      <c r="F2754" s="1">
        <v>3</v>
      </c>
      <c r="G2754" s="1">
        <v>1</v>
      </c>
      <c r="H2754" s="1" t="s">
        <v>4325</v>
      </c>
      <c r="I2754" s="1"/>
      <c r="K2754" s="1">
        <v>51</v>
      </c>
      <c r="L2754" s="5" t="str">
        <f t="shared" si="1"/>
        <v>Iveta Adamčíková (51 r.)</v>
      </c>
      <c r="M2754" t="str">
        <f t="shared" si="2"/>
        <v>Adamčíková</v>
      </c>
      <c r="N2754" s="8"/>
    </row>
    <row r="2755" spans="1:14" ht="12.75" hidden="1">
      <c r="A2755" s="1" t="str">
        <f t="shared" si="0"/>
        <v>KošicePoslanec2</v>
      </c>
      <c r="B2755" s="1" t="s">
        <v>1485</v>
      </c>
      <c r="C2755" s="1" t="s">
        <v>4703</v>
      </c>
      <c r="D2755" s="1" t="s">
        <v>26</v>
      </c>
      <c r="E2755" s="1">
        <v>3</v>
      </c>
      <c r="F2755" s="1">
        <v>3</v>
      </c>
      <c r="G2755" s="1">
        <v>2</v>
      </c>
      <c r="H2755" s="1" t="s">
        <v>4723</v>
      </c>
      <c r="I2755" s="1" t="s">
        <v>185</v>
      </c>
      <c r="K2755" s="1">
        <v>56</v>
      </c>
      <c r="L2755" s="5" t="str">
        <f t="shared" si="1"/>
        <v>RNDr. Vlastimil Bodák (56 r.)</v>
      </c>
      <c r="M2755" t="str">
        <f t="shared" si="2"/>
        <v>Bodák</v>
      </c>
      <c r="N2755" s="8"/>
    </row>
    <row r="2756" spans="1:14" ht="12.75" hidden="1">
      <c r="A2756" s="1" t="str">
        <f t="shared" si="0"/>
        <v>KošicePoslanec3</v>
      </c>
      <c r="B2756" s="1" t="s">
        <v>1485</v>
      </c>
      <c r="C2756" s="1" t="s">
        <v>4703</v>
      </c>
      <c r="D2756" s="1" t="s">
        <v>26</v>
      </c>
      <c r="E2756" s="1">
        <v>3</v>
      </c>
      <c r="F2756" s="1">
        <v>3</v>
      </c>
      <c r="G2756" s="1">
        <v>3</v>
      </c>
      <c r="H2756" s="1" t="s">
        <v>4726</v>
      </c>
      <c r="I2756" s="1" t="s">
        <v>21</v>
      </c>
      <c r="K2756" s="1">
        <v>33</v>
      </c>
      <c r="L2756" s="5" t="str">
        <f t="shared" si="1"/>
        <v>Ing. Patrik Dinis (33 r.)</v>
      </c>
      <c r="M2756" t="str">
        <f t="shared" si="2"/>
        <v>Dinis</v>
      </c>
      <c r="N2756" s="8"/>
    </row>
    <row r="2757" spans="1:14" ht="12.75" hidden="1">
      <c r="A2757" s="1" t="str">
        <f t="shared" si="0"/>
        <v>KošicePoslanec4</v>
      </c>
      <c r="B2757" s="1" t="s">
        <v>1485</v>
      </c>
      <c r="C2757" s="1" t="s">
        <v>4703</v>
      </c>
      <c r="D2757" s="1" t="s">
        <v>26</v>
      </c>
      <c r="E2757" s="1">
        <v>3</v>
      </c>
      <c r="F2757" s="1">
        <v>3</v>
      </c>
      <c r="G2757" s="1">
        <v>4</v>
      </c>
      <c r="H2757" s="1" t="s">
        <v>4729</v>
      </c>
      <c r="I2757" s="1"/>
      <c r="K2757" s="1">
        <v>57</v>
      </c>
      <c r="L2757" s="5" t="str">
        <f t="shared" si="1"/>
        <v>Dana Grusová (57 r.)</v>
      </c>
      <c r="M2757" t="str">
        <f t="shared" si="2"/>
        <v>Grusová</v>
      </c>
      <c r="N2757" s="8"/>
    </row>
    <row r="2758" spans="1:14" ht="12.75" hidden="1">
      <c r="A2758" s="1" t="str">
        <f t="shared" si="0"/>
        <v>KošicePoslanec5</v>
      </c>
      <c r="B2758" s="1" t="s">
        <v>1485</v>
      </c>
      <c r="C2758" s="1" t="s">
        <v>4703</v>
      </c>
      <c r="D2758" s="1" t="s">
        <v>26</v>
      </c>
      <c r="E2758" s="1">
        <v>3</v>
      </c>
      <c r="F2758" s="1">
        <v>3</v>
      </c>
      <c r="G2758" s="1">
        <v>5</v>
      </c>
      <c r="H2758" s="1" t="s">
        <v>4329</v>
      </c>
      <c r="I2758" s="1" t="s">
        <v>28</v>
      </c>
      <c r="J2758" s="1" t="s">
        <v>42</v>
      </c>
      <c r="K2758" s="1">
        <v>34</v>
      </c>
      <c r="L2758" s="5" t="str">
        <f t="shared" si="1"/>
        <v>Mgr. Marián Horenský PhD. (34 r.)</v>
      </c>
      <c r="M2758" t="str">
        <f t="shared" si="2"/>
        <v>Horenský</v>
      </c>
      <c r="N2758" s="8"/>
    </row>
    <row r="2759" spans="1:14" ht="12.75" hidden="1">
      <c r="A2759" s="1" t="str">
        <f t="shared" si="0"/>
        <v>KošicePoslanec6</v>
      </c>
      <c r="B2759" s="1" t="s">
        <v>1485</v>
      </c>
      <c r="C2759" s="1" t="s">
        <v>4703</v>
      </c>
      <c r="D2759" s="1" t="s">
        <v>26</v>
      </c>
      <c r="E2759" s="1">
        <v>3</v>
      </c>
      <c r="F2759" s="1">
        <v>3</v>
      </c>
      <c r="G2759" s="1">
        <v>6</v>
      </c>
      <c r="H2759" s="1" t="s">
        <v>4733</v>
      </c>
      <c r="I2759" s="1" t="s">
        <v>41</v>
      </c>
      <c r="J2759" s="1" t="s">
        <v>42</v>
      </c>
      <c r="K2759" s="1">
        <v>59</v>
      </c>
      <c r="L2759" s="5" t="str">
        <f t="shared" si="1"/>
        <v>PhDr. Anna J enčová PhD. (59 r.)</v>
      </c>
      <c r="M2759" t="str">
        <f t="shared" si="2"/>
        <v>J enčová</v>
      </c>
      <c r="N2759" s="8"/>
    </row>
    <row r="2760" spans="1:14" ht="12.75" hidden="1">
      <c r="A2760" s="1" t="str">
        <f t="shared" si="0"/>
        <v>KošicePoslanec7</v>
      </c>
      <c r="B2760" s="1" t="s">
        <v>1485</v>
      </c>
      <c r="C2760" s="1" t="s">
        <v>4703</v>
      </c>
      <c r="D2760" s="1" t="s">
        <v>26</v>
      </c>
      <c r="E2760" s="1">
        <v>3</v>
      </c>
      <c r="F2760" s="1">
        <v>3</v>
      </c>
      <c r="G2760" s="1">
        <v>7</v>
      </c>
      <c r="H2760" s="1" t="s">
        <v>4334</v>
      </c>
      <c r="I2760" s="1" t="s">
        <v>185</v>
      </c>
      <c r="J2760" s="1" t="s">
        <v>42</v>
      </c>
      <c r="K2760" s="1">
        <v>60</v>
      </c>
      <c r="L2760" s="5" t="str">
        <f t="shared" si="1"/>
        <v>RNDr. Vladimír Kokarda PhD. (60 r.)</v>
      </c>
      <c r="M2760" t="str">
        <f t="shared" si="2"/>
        <v>Kokarda</v>
      </c>
      <c r="N2760" s="8"/>
    </row>
    <row r="2761" spans="1:14" ht="12.75" hidden="1">
      <c r="A2761" s="1" t="str">
        <f t="shared" si="0"/>
        <v>KošicePoslanec8</v>
      </c>
      <c r="B2761" s="1" t="s">
        <v>1485</v>
      </c>
      <c r="C2761" s="1" t="s">
        <v>4703</v>
      </c>
      <c r="D2761" s="1" t="s">
        <v>26</v>
      </c>
      <c r="E2761" s="1">
        <v>3</v>
      </c>
      <c r="F2761" s="1">
        <v>3</v>
      </c>
      <c r="G2761" s="1">
        <v>8</v>
      </c>
      <c r="H2761" s="1" t="s">
        <v>4335</v>
      </c>
      <c r="I2761" s="1"/>
      <c r="K2761" s="1">
        <v>34</v>
      </c>
      <c r="L2761" s="5" t="str">
        <f t="shared" si="1"/>
        <v>Marián Koszoru (34 r.)</v>
      </c>
      <c r="M2761" t="str">
        <f t="shared" si="2"/>
        <v>Koszoru</v>
      </c>
      <c r="N2761" s="8"/>
    </row>
    <row r="2762" spans="1:14" ht="12.75" hidden="1">
      <c r="A2762" s="1" t="str">
        <f t="shared" si="0"/>
        <v>KošicePoslanec9</v>
      </c>
      <c r="B2762" s="1" t="s">
        <v>1485</v>
      </c>
      <c r="C2762" s="1" t="s">
        <v>4703</v>
      </c>
      <c r="D2762" s="1" t="s">
        <v>26</v>
      </c>
      <c r="E2762" s="1">
        <v>3</v>
      </c>
      <c r="F2762" s="1">
        <v>3</v>
      </c>
      <c r="G2762" s="1">
        <v>9</v>
      </c>
      <c r="H2762" s="1" t="s">
        <v>4738</v>
      </c>
      <c r="I2762" s="1" t="s">
        <v>21</v>
      </c>
      <c r="K2762" s="1">
        <v>56</v>
      </c>
      <c r="L2762" s="5" t="str">
        <f t="shared" si="1"/>
        <v>Ing. František Palkó (56 r.)</v>
      </c>
      <c r="M2762" t="str">
        <f t="shared" si="2"/>
        <v>Palkó</v>
      </c>
      <c r="N2762" s="8"/>
    </row>
    <row r="2763" spans="1:14" ht="12.75" hidden="1">
      <c r="A2763" s="1" t="str">
        <f t="shared" si="0"/>
        <v>KošicePoslanec10</v>
      </c>
      <c r="B2763" s="1" t="s">
        <v>1485</v>
      </c>
      <c r="C2763" s="1" t="s">
        <v>4703</v>
      </c>
      <c r="D2763" s="1" t="s">
        <v>26</v>
      </c>
      <c r="E2763" s="1">
        <v>3</v>
      </c>
      <c r="F2763" s="1">
        <v>3</v>
      </c>
      <c r="G2763" s="1">
        <v>10</v>
      </c>
      <c r="H2763" s="1" t="s">
        <v>4341</v>
      </c>
      <c r="I2763" s="1" t="s">
        <v>39</v>
      </c>
      <c r="K2763" s="1">
        <v>56</v>
      </c>
      <c r="L2763" s="5" t="str">
        <f t="shared" si="1"/>
        <v>Bc. Július Pallér (56 r.)</v>
      </c>
      <c r="M2763" t="str">
        <f t="shared" si="2"/>
        <v>Pallér</v>
      </c>
      <c r="N2763" s="8"/>
    </row>
    <row r="2764" spans="1:14" ht="12.75" hidden="1">
      <c r="A2764" s="1" t="str">
        <f t="shared" si="0"/>
        <v>KošicePoslanec11</v>
      </c>
      <c r="B2764" s="1" t="s">
        <v>1485</v>
      </c>
      <c r="C2764" s="1" t="s">
        <v>4703</v>
      </c>
      <c r="D2764" s="1" t="s">
        <v>26</v>
      </c>
      <c r="E2764" s="1">
        <v>3</v>
      </c>
      <c r="F2764" s="1">
        <v>3</v>
      </c>
      <c r="G2764" s="1">
        <v>11</v>
      </c>
      <c r="H2764" s="1" t="s">
        <v>4345</v>
      </c>
      <c r="I2764" s="1"/>
      <c r="K2764" s="1">
        <v>53</v>
      </c>
      <c r="L2764" s="5" t="str">
        <f t="shared" si="1"/>
        <v>Františka Sláviková (53 r.)</v>
      </c>
      <c r="M2764" t="str">
        <f t="shared" si="2"/>
        <v>Sláviková</v>
      </c>
      <c r="N2764" s="8"/>
    </row>
    <row r="2765" spans="1:14" ht="12.75" hidden="1">
      <c r="A2765" s="1" t="str">
        <f t="shared" si="0"/>
        <v>KošicePoslanec12</v>
      </c>
      <c r="B2765" s="1" t="s">
        <v>1485</v>
      </c>
      <c r="C2765" s="1" t="s">
        <v>4703</v>
      </c>
      <c r="D2765" s="1" t="s">
        <v>26</v>
      </c>
      <c r="E2765" s="1">
        <v>3</v>
      </c>
      <c r="F2765" s="1">
        <v>3</v>
      </c>
      <c r="G2765" s="1">
        <v>12</v>
      </c>
      <c r="H2765" s="1" t="s">
        <v>4344</v>
      </c>
      <c r="I2765" s="1" t="s">
        <v>21</v>
      </c>
      <c r="K2765" s="1">
        <v>35</v>
      </c>
      <c r="L2765" s="5" t="str">
        <f t="shared" si="1"/>
        <v>Ing. Maroš Šiška (35 r.)</v>
      </c>
      <c r="M2765" t="str">
        <f t="shared" si="2"/>
        <v>Šiška</v>
      </c>
      <c r="N2765" s="8"/>
    </row>
    <row r="2766" spans="1:14" ht="12.75" hidden="1">
      <c r="A2766" s="1" t="str">
        <f t="shared" si="0"/>
        <v>KošicePoslanec13</v>
      </c>
      <c r="B2766" s="1" t="s">
        <v>1485</v>
      </c>
      <c r="C2766" s="1" t="s">
        <v>4703</v>
      </c>
      <c r="D2766" s="1" t="s">
        <v>26</v>
      </c>
      <c r="E2766" s="1">
        <v>3</v>
      </c>
      <c r="F2766" s="1">
        <v>3</v>
      </c>
      <c r="G2766" s="1">
        <v>13</v>
      </c>
      <c r="H2766" s="1" t="s">
        <v>4744</v>
      </c>
      <c r="I2766" s="1" t="s">
        <v>21</v>
      </c>
      <c r="K2766" s="1">
        <v>38</v>
      </c>
      <c r="L2766" s="5" t="str">
        <f t="shared" si="1"/>
        <v>Ing. Slavomír Tomčko (38 r.)</v>
      </c>
      <c r="M2766" t="str">
        <f t="shared" si="2"/>
        <v>Tomčko</v>
      </c>
      <c r="N2766" s="8"/>
    </row>
    <row r="2767" spans="1:14" ht="12.75" hidden="1">
      <c r="A2767" s="1" t="str">
        <f t="shared" si="0"/>
        <v>KošicePoslanec1</v>
      </c>
      <c r="B2767" s="1" t="s">
        <v>1485</v>
      </c>
      <c r="C2767" s="1" t="s">
        <v>4703</v>
      </c>
      <c r="D2767" s="1" t="s">
        <v>26</v>
      </c>
      <c r="E2767" s="1">
        <v>4</v>
      </c>
      <c r="F2767" s="1">
        <v>3</v>
      </c>
      <c r="G2767" s="1">
        <v>1</v>
      </c>
      <c r="H2767" s="1" t="s">
        <v>4746</v>
      </c>
      <c r="I2767" s="1"/>
      <c r="K2767" s="1">
        <v>51</v>
      </c>
      <c r="L2767" s="5" t="str">
        <f t="shared" si="1"/>
        <v>Alžbeta Bukatová (51 r.)</v>
      </c>
      <c r="M2767" t="str">
        <f t="shared" si="2"/>
        <v>Bukatová</v>
      </c>
      <c r="N2767" s="8"/>
    </row>
    <row r="2768" spans="1:14" ht="12.75" hidden="1">
      <c r="A2768" s="1" t="str">
        <f t="shared" si="0"/>
        <v>KošicePoslanec2</v>
      </c>
      <c r="B2768" s="1" t="s">
        <v>1485</v>
      </c>
      <c r="C2768" s="1" t="s">
        <v>4703</v>
      </c>
      <c r="D2768" s="1" t="s">
        <v>26</v>
      </c>
      <c r="E2768" s="1">
        <v>4</v>
      </c>
      <c r="F2768" s="1">
        <v>3</v>
      </c>
      <c r="G2768" s="1">
        <v>2</v>
      </c>
      <c r="H2768" s="1" t="s">
        <v>4330</v>
      </c>
      <c r="I2768" s="1" t="s">
        <v>28</v>
      </c>
      <c r="K2768" s="1">
        <v>54</v>
      </c>
      <c r="L2768" s="5" t="str">
        <f t="shared" si="1"/>
        <v>Mgr. Mária Ivanecká (54 r.)</v>
      </c>
      <c r="M2768" t="str">
        <f t="shared" si="2"/>
        <v>Ivanecká</v>
      </c>
      <c r="N2768" s="8"/>
    </row>
    <row r="2769" spans="1:14" ht="12.75" hidden="1">
      <c r="A2769" s="1" t="str">
        <f t="shared" si="0"/>
        <v>KošicePoslanec3</v>
      </c>
      <c r="B2769" s="1" t="s">
        <v>1485</v>
      </c>
      <c r="C2769" s="1" t="s">
        <v>4703</v>
      </c>
      <c r="D2769" s="1" t="s">
        <v>26</v>
      </c>
      <c r="E2769" s="1">
        <v>4</v>
      </c>
      <c r="F2769" s="1">
        <v>3</v>
      </c>
      <c r="G2769" s="1">
        <v>3</v>
      </c>
      <c r="H2769" s="1" t="s">
        <v>4750</v>
      </c>
      <c r="I2769" s="1"/>
      <c r="K2769" s="1">
        <v>22</v>
      </c>
      <c r="L2769" s="5" t="str">
        <f t="shared" si="1"/>
        <v>Dávid Karľa (22 r.)</v>
      </c>
      <c r="M2769" t="str">
        <f t="shared" si="2"/>
        <v>Karľa</v>
      </c>
      <c r="N2769" s="8"/>
    </row>
    <row r="2770" spans="1:14" ht="12.75" hidden="1">
      <c r="A2770" s="1" t="str">
        <f t="shared" si="0"/>
        <v>KošicePoslanec4</v>
      </c>
      <c r="B2770" s="1" t="s">
        <v>1485</v>
      </c>
      <c r="C2770" s="1" t="s">
        <v>4703</v>
      </c>
      <c r="D2770" s="1" t="s">
        <v>26</v>
      </c>
      <c r="E2770" s="1">
        <v>4</v>
      </c>
      <c r="F2770" s="1">
        <v>3</v>
      </c>
      <c r="G2770" s="1">
        <v>4</v>
      </c>
      <c r="H2770" s="1" t="s">
        <v>4340</v>
      </c>
      <c r="I2770" s="1" t="s">
        <v>90</v>
      </c>
      <c r="K2770" s="1">
        <v>50</v>
      </c>
      <c r="L2770" s="5" t="str">
        <f t="shared" si="1"/>
        <v>PaedDr. Marián Mikulišin (50 r.)</v>
      </c>
      <c r="M2770" t="str">
        <f t="shared" si="2"/>
        <v>Mikulišin</v>
      </c>
      <c r="N2770" s="8"/>
    </row>
    <row r="2771" spans="1:14" ht="12.75" hidden="1">
      <c r="A2771" s="1" t="str">
        <f t="shared" si="0"/>
        <v>KošicePoslanec5</v>
      </c>
      <c r="B2771" s="1" t="s">
        <v>1485</v>
      </c>
      <c r="C2771" s="1" t="s">
        <v>4703</v>
      </c>
      <c r="D2771" s="1" t="s">
        <v>26</v>
      </c>
      <c r="E2771" s="1">
        <v>4</v>
      </c>
      <c r="F2771" s="1">
        <v>3</v>
      </c>
      <c r="G2771" s="1">
        <v>5</v>
      </c>
      <c r="H2771" s="1" t="s">
        <v>4342</v>
      </c>
      <c r="I2771" s="1" t="s">
        <v>39</v>
      </c>
      <c r="K2771" s="1">
        <v>28</v>
      </c>
      <c r="L2771" s="5" t="str">
        <f t="shared" si="1"/>
        <v>Bc. Marián Podolinský (28 r.)</v>
      </c>
      <c r="M2771" t="str">
        <f t="shared" si="2"/>
        <v>Podolinský</v>
      </c>
      <c r="N2771" s="8"/>
    </row>
    <row r="2772" spans="1:14" ht="12.75" hidden="1">
      <c r="A2772" s="1" t="str">
        <f t="shared" si="0"/>
        <v>KošicePoslanec6</v>
      </c>
      <c r="B2772" s="1" t="s">
        <v>1485</v>
      </c>
      <c r="C2772" s="1" t="s">
        <v>4703</v>
      </c>
      <c r="D2772" s="1" t="s">
        <v>26</v>
      </c>
      <c r="E2772" s="1">
        <v>4</v>
      </c>
      <c r="F2772" s="1">
        <v>3</v>
      </c>
      <c r="G2772" s="1">
        <v>6</v>
      </c>
      <c r="H2772" s="1" t="s">
        <v>4346</v>
      </c>
      <c r="I2772" s="1" t="s">
        <v>21</v>
      </c>
      <c r="K2772" s="1">
        <v>37</v>
      </c>
      <c r="L2772" s="5" t="str">
        <f t="shared" si="1"/>
        <v>Ing. Ondrej Štefik (37 r.)</v>
      </c>
      <c r="M2772" t="str">
        <f t="shared" si="2"/>
        <v>Štefik</v>
      </c>
      <c r="N2772" s="8"/>
    </row>
    <row r="2773" spans="1:14" ht="12.75" hidden="1">
      <c r="A2773" s="1" t="str">
        <f t="shared" si="0"/>
        <v>KošicePoslanec7</v>
      </c>
      <c r="B2773" s="1" t="s">
        <v>1485</v>
      </c>
      <c r="C2773" s="1" t="s">
        <v>4703</v>
      </c>
      <c r="D2773" s="1" t="s">
        <v>26</v>
      </c>
      <c r="E2773" s="1">
        <v>4</v>
      </c>
      <c r="F2773" s="1">
        <v>3</v>
      </c>
      <c r="G2773" s="1">
        <v>7</v>
      </c>
      <c r="H2773" s="1" t="s">
        <v>4347</v>
      </c>
      <c r="I2773" s="1" t="s">
        <v>21</v>
      </c>
      <c r="J2773" s="1" t="s">
        <v>42</v>
      </c>
      <c r="K2773" s="1">
        <v>36</v>
      </c>
      <c r="L2773" s="5" t="str">
        <f t="shared" si="1"/>
        <v>Ing. Ladislav Takáč PhD. (36 r.)</v>
      </c>
      <c r="M2773" t="str">
        <f t="shared" si="2"/>
        <v>Takáč</v>
      </c>
      <c r="N2773" s="8"/>
    </row>
    <row r="2774" spans="1:14" ht="12.75" hidden="1">
      <c r="A2774" s="1" t="str">
        <f t="shared" si="0"/>
        <v>KošicePoslanec8</v>
      </c>
      <c r="B2774" s="1" t="s">
        <v>1485</v>
      </c>
      <c r="C2774" s="1" t="s">
        <v>4703</v>
      </c>
      <c r="D2774" s="1" t="s">
        <v>26</v>
      </c>
      <c r="E2774" s="1">
        <v>4</v>
      </c>
      <c r="F2774" s="1">
        <v>3</v>
      </c>
      <c r="G2774" s="1">
        <v>8</v>
      </c>
      <c r="H2774" s="1" t="s">
        <v>4759</v>
      </c>
      <c r="I2774" s="1"/>
      <c r="K2774" s="1">
        <v>54</v>
      </c>
      <c r="L2774" s="5" t="str">
        <f t="shared" si="1"/>
        <v>Iveta Zelinková (54 r.)</v>
      </c>
      <c r="M2774" t="str">
        <f t="shared" si="2"/>
        <v>Zelinková</v>
      </c>
      <c r="N2774" s="8"/>
    </row>
    <row r="2775" spans="1:14" ht="12.75" hidden="1">
      <c r="A2775" s="1" t="str">
        <f t="shared" si="0"/>
        <v>KošiceStarosta1</v>
      </c>
      <c r="B2775" s="1" t="s">
        <v>1485</v>
      </c>
      <c r="C2775" s="1" t="s">
        <v>4761</v>
      </c>
      <c r="D2775" s="1" t="s">
        <v>988</v>
      </c>
      <c r="E2775" s="1">
        <v>0</v>
      </c>
      <c r="F2775" s="1">
        <v>1</v>
      </c>
      <c r="G2775" s="1">
        <v>1</v>
      </c>
      <c r="H2775" s="1" t="s">
        <v>4762</v>
      </c>
      <c r="I2775" s="1" t="s">
        <v>21</v>
      </c>
      <c r="K2775" s="1">
        <v>57</v>
      </c>
      <c r="L2775" s="5" t="str">
        <f t="shared" si="1"/>
        <v>Ing. Peter Bozogáň (57 r.)</v>
      </c>
      <c r="M2775" t="str">
        <f t="shared" si="2"/>
        <v>Bozogáň</v>
      </c>
      <c r="N2775" s="8"/>
    </row>
    <row r="2776" spans="1:14" ht="12.75" hidden="1">
      <c r="A2776" s="1" t="str">
        <f t="shared" si="0"/>
        <v>KošiceStarosta2</v>
      </c>
      <c r="B2776" s="1" t="s">
        <v>1485</v>
      </c>
      <c r="C2776" s="1" t="s">
        <v>4761</v>
      </c>
      <c r="D2776" s="1" t="s">
        <v>988</v>
      </c>
      <c r="E2776" s="1">
        <v>0</v>
      </c>
      <c r="F2776" s="1">
        <v>1</v>
      </c>
      <c r="G2776" s="1">
        <v>2</v>
      </c>
      <c r="H2776" s="1" t="s">
        <v>4018</v>
      </c>
      <c r="I2776" s="1" t="s">
        <v>153</v>
      </c>
      <c r="K2776" s="1">
        <v>35</v>
      </c>
      <c r="L2776" s="5" t="str">
        <f t="shared" si="1"/>
        <v>Mgr. art. Marián Hudák (35 r.)</v>
      </c>
      <c r="M2776" t="str">
        <f t="shared" si="2"/>
        <v>Hudák</v>
      </c>
      <c r="N2776" s="8"/>
    </row>
    <row r="2777" spans="1:14" ht="12.75" hidden="1">
      <c r="A2777" s="1" t="str">
        <f t="shared" si="0"/>
        <v>KošiceStarosta3</v>
      </c>
      <c r="B2777" s="1" t="s">
        <v>1485</v>
      </c>
      <c r="C2777" s="1" t="s">
        <v>4761</v>
      </c>
      <c r="D2777" s="1" t="s">
        <v>988</v>
      </c>
      <c r="E2777" s="1">
        <v>0</v>
      </c>
      <c r="F2777" s="1">
        <v>1</v>
      </c>
      <c r="G2777" s="1">
        <v>3</v>
      </c>
      <c r="H2777" s="1" t="s">
        <v>4019</v>
      </c>
      <c r="I2777" s="1" t="s">
        <v>33</v>
      </c>
      <c r="K2777" s="1">
        <v>51</v>
      </c>
      <c r="L2777" s="5" t="str">
        <f t="shared" si="1"/>
        <v>Ing. Mgr. Miloš Ihnát (51 r.)</v>
      </c>
      <c r="M2777" t="str">
        <f t="shared" si="2"/>
        <v>Ihnát</v>
      </c>
      <c r="N2777" s="8"/>
    </row>
    <row r="2778" spans="1:14" ht="12.75" hidden="1">
      <c r="A2778" s="1" t="str">
        <f t="shared" si="0"/>
        <v>KošiceStarosta4</v>
      </c>
      <c r="B2778" s="1" t="s">
        <v>1485</v>
      </c>
      <c r="C2778" s="1" t="s">
        <v>4761</v>
      </c>
      <c r="D2778" s="1" t="s">
        <v>988</v>
      </c>
      <c r="E2778" s="1">
        <v>0</v>
      </c>
      <c r="F2778" s="1">
        <v>1</v>
      </c>
      <c r="G2778" s="1">
        <v>4</v>
      </c>
      <c r="H2778" s="1" t="s">
        <v>4020</v>
      </c>
      <c r="I2778" s="1" t="s">
        <v>48</v>
      </c>
      <c r="K2778" s="1">
        <v>38</v>
      </c>
      <c r="L2778" s="5" t="str">
        <f t="shared" si="1"/>
        <v>JUDr. Alexander Jesenský (38 r.)</v>
      </c>
      <c r="M2778" t="str">
        <f t="shared" si="2"/>
        <v>Jesenský</v>
      </c>
      <c r="N2778" s="8"/>
    </row>
    <row r="2779" spans="1:14" ht="12.75" hidden="1">
      <c r="A2779" s="1" t="str">
        <f t="shared" si="0"/>
        <v>KošiceStarosta5</v>
      </c>
      <c r="B2779" s="1" t="s">
        <v>1485</v>
      </c>
      <c r="C2779" s="1" t="s">
        <v>4761</v>
      </c>
      <c r="D2779" s="1" t="s">
        <v>988</v>
      </c>
      <c r="E2779" s="1">
        <v>0</v>
      </c>
      <c r="F2779" s="1">
        <v>1</v>
      </c>
      <c r="G2779" s="1">
        <v>5</v>
      </c>
      <c r="H2779" s="1" t="s">
        <v>4768</v>
      </c>
      <c r="I2779" s="1" t="s">
        <v>21</v>
      </c>
      <c r="J2779" s="1" t="s">
        <v>4769</v>
      </c>
      <c r="K2779" s="1">
        <v>37</v>
      </c>
      <c r="L2779" s="5" t="str">
        <f t="shared" si="1"/>
        <v>Ing. Branislav Jura M.B.A. (37 r.)</v>
      </c>
      <c r="M2779" t="str">
        <f t="shared" si="2"/>
        <v>Jura</v>
      </c>
      <c r="N2779" s="8"/>
    </row>
    <row r="2780" spans="1:14" ht="12.75" hidden="1">
      <c r="A2780" s="1" t="str">
        <f t="shared" si="0"/>
        <v>KošiceStarosta6</v>
      </c>
      <c r="B2780" s="1" t="s">
        <v>1485</v>
      </c>
      <c r="C2780" s="1" t="s">
        <v>4761</v>
      </c>
      <c r="D2780" s="1" t="s">
        <v>988</v>
      </c>
      <c r="E2780" s="1">
        <v>0</v>
      </c>
      <c r="F2780" s="1">
        <v>1</v>
      </c>
      <c r="G2780" s="1">
        <v>6</v>
      </c>
      <c r="H2780" s="1" t="s">
        <v>4771</v>
      </c>
      <c r="I2780" s="1" t="s">
        <v>48</v>
      </c>
      <c r="K2780" s="1">
        <v>44</v>
      </c>
      <c r="L2780" s="5" t="str">
        <f t="shared" si="1"/>
        <v>JUDr. Roman Lengyel (44 r.)</v>
      </c>
      <c r="M2780" t="str">
        <f t="shared" si="2"/>
        <v>Lengyel</v>
      </c>
      <c r="N2780" s="8"/>
    </row>
    <row r="2781" spans="1:14" ht="12.75" hidden="1">
      <c r="A2781" s="1" t="str">
        <f t="shared" si="0"/>
        <v>KošiceStarosta7</v>
      </c>
      <c r="B2781" s="1" t="s">
        <v>1485</v>
      </c>
      <c r="C2781" s="1" t="s">
        <v>4761</v>
      </c>
      <c r="D2781" s="1" t="s">
        <v>988</v>
      </c>
      <c r="E2781" s="1">
        <v>0</v>
      </c>
      <c r="F2781" s="1">
        <v>1</v>
      </c>
      <c r="G2781" s="1">
        <v>7</v>
      </c>
      <c r="H2781" s="1" t="s">
        <v>4027</v>
      </c>
      <c r="I2781" s="1" t="s">
        <v>21</v>
      </c>
      <c r="K2781" s="1">
        <v>47</v>
      </c>
      <c r="L2781" s="5" t="str">
        <f t="shared" si="1"/>
        <v>Ing. Branislav Nagy (47 r.)</v>
      </c>
      <c r="M2781" t="str">
        <f t="shared" si="2"/>
        <v>Nagy</v>
      </c>
      <c r="N2781" s="8"/>
    </row>
    <row r="2782" spans="1:14" ht="12.75" hidden="1">
      <c r="A2782" s="1" t="str">
        <f t="shared" si="0"/>
        <v>KošiceStarosta8</v>
      </c>
      <c r="B2782" s="1" t="s">
        <v>1485</v>
      </c>
      <c r="C2782" s="1" t="s">
        <v>4761</v>
      </c>
      <c r="D2782" s="1" t="s">
        <v>988</v>
      </c>
      <c r="E2782" s="1">
        <v>0</v>
      </c>
      <c r="F2782" s="1">
        <v>1</v>
      </c>
      <c r="G2782" s="1">
        <v>8</v>
      </c>
      <c r="H2782" s="1" t="s">
        <v>4030</v>
      </c>
      <c r="I2782" s="1" t="s">
        <v>4031</v>
      </c>
      <c r="J2782" s="1" t="s">
        <v>107</v>
      </c>
      <c r="K2782" s="1">
        <v>60</v>
      </c>
      <c r="L2782" s="5" t="str">
        <f t="shared" si="1"/>
        <v>Ing. RNDr. Emil Petrvalský CSc. (60 r.)</v>
      </c>
      <c r="M2782" t="str">
        <f t="shared" si="2"/>
        <v>Petrvalský</v>
      </c>
      <c r="N2782" s="8"/>
    </row>
    <row r="2783" spans="1:14" ht="12.75" hidden="1">
      <c r="A2783" s="1" t="str">
        <f t="shared" si="0"/>
        <v>KošiceStarosta9</v>
      </c>
      <c r="B2783" s="1" t="s">
        <v>1485</v>
      </c>
      <c r="C2783" s="1" t="s">
        <v>4761</v>
      </c>
      <c r="D2783" s="1" t="s">
        <v>988</v>
      </c>
      <c r="E2783" s="1">
        <v>0</v>
      </c>
      <c r="F2783" s="1">
        <v>1</v>
      </c>
      <c r="G2783" s="1">
        <v>9</v>
      </c>
      <c r="H2783" s="1" t="s">
        <v>4032</v>
      </c>
      <c r="I2783" s="1" t="s">
        <v>28</v>
      </c>
      <c r="K2783" s="1">
        <v>29</v>
      </c>
      <c r="L2783" s="5" t="str">
        <f t="shared" si="1"/>
        <v>Mgr. Zuzana Slivenská (29 r.)</v>
      </c>
      <c r="M2783" t="str">
        <f t="shared" si="2"/>
        <v>Slivenská</v>
      </c>
      <c r="N2783" s="8"/>
    </row>
    <row r="2784" spans="1:14" ht="12.75" hidden="1">
      <c r="A2784" s="1" t="str">
        <f t="shared" si="0"/>
        <v>KošicePoslanec1</v>
      </c>
      <c r="B2784" s="1" t="s">
        <v>1485</v>
      </c>
      <c r="C2784" s="1" t="s">
        <v>4761</v>
      </c>
      <c r="D2784" s="1" t="s">
        <v>26</v>
      </c>
      <c r="E2784" s="1">
        <v>1</v>
      </c>
      <c r="F2784" s="1">
        <v>7</v>
      </c>
      <c r="G2784" s="1">
        <v>1</v>
      </c>
      <c r="H2784" s="1" t="s">
        <v>4014</v>
      </c>
      <c r="I2784" s="1" t="s">
        <v>48</v>
      </c>
      <c r="K2784" s="1">
        <v>67</v>
      </c>
      <c r="L2784" s="5" t="str">
        <f t="shared" si="1"/>
        <v>JUDr. Cyril Betuš (67 r.)</v>
      </c>
      <c r="M2784" t="str">
        <f t="shared" si="2"/>
        <v>Betuš</v>
      </c>
      <c r="N2784" s="8"/>
    </row>
    <row r="2785" spans="1:14" ht="12.75" hidden="1">
      <c r="A2785" s="1" t="str">
        <f t="shared" si="0"/>
        <v>KošicePoslanec2</v>
      </c>
      <c r="B2785" s="1" t="s">
        <v>1485</v>
      </c>
      <c r="C2785" s="1" t="s">
        <v>4761</v>
      </c>
      <c r="D2785" s="1" t="s">
        <v>26</v>
      </c>
      <c r="E2785" s="1">
        <v>1</v>
      </c>
      <c r="F2785" s="1">
        <v>7</v>
      </c>
      <c r="G2785" s="1">
        <v>2</v>
      </c>
      <c r="H2785" s="1" t="s">
        <v>4778</v>
      </c>
      <c r="I2785" s="1"/>
      <c r="K2785" s="1">
        <v>68</v>
      </c>
      <c r="L2785" s="5" t="str">
        <f t="shared" si="1"/>
        <v>Mária Borovská (68 r.)</v>
      </c>
      <c r="M2785" t="str">
        <f t="shared" si="2"/>
        <v>Borovská</v>
      </c>
      <c r="N2785" s="8"/>
    </row>
    <row r="2786" spans="1:14" ht="12.75" hidden="1">
      <c r="A2786" s="1" t="str">
        <f t="shared" si="0"/>
        <v>KošicePoslanec3</v>
      </c>
      <c r="B2786" s="1" t="s">
        <v>1485</v>
      </c>
      <c r="C2786" s="1" t="s">
        <v>4761</v>
      </c>
      <c r="D2786" s="1" t="s">
        <v>26</v>
      </c>
      <c r="E2786" s="1">
        <v>1</v>
      </c>
      <c r="F2786" s="1">
        <v>7</v>
      </c>
      <c r="G2786" s="1">
        <v>3</v>
      </c>
      <c r="H2786" s="1" t="s">
        <v>4762</v>
      </c>
      <c r="I2786" s="1" t="s">
        <v>21</v>
      </c>
      <c r="K2786" s="1">
        <v>57</v>
      </c>
      <c r="L2786" s="5" t="str">
        <f t="shared" si="1"/>
        <v>Ing. Peter Bozogáň (57 r.)</v>
      </c>
      <c r="M2786" t="str">
        <f t="shared" si="2"/>
        <v>Bozogáň</v>
      </c>
      <c r="N2786" s="8"/>
    </row>
    <row r="2787" spans="1:14" ht="12.75" hidden="1">
      <c r="A2787" s="1" t="str">
        <f t="shared" si="0"/>
        <v>KošicePoslanec4</v>
      </c>
      <c r="B2787" s="1" t="s">
        <v>1485</v>
      </c>
      <c r="C2787" s="1" t="s">
        <v>4761</v>
      </c>
      <c r="D2787" s="1" t="s">
        <v>26</v>
      </c>
      <c r="E2787" s="1">
        <v>1</v>
      </c>
      <c r="F2787" s="1">
        <v>7</v>
      </c>
      <c r="G2787" s="1">
        <v>4</v>
      </c>
      <c r="H2787" s="1" t="s">
        <v>4781</v>
      </c>
      <c r="I2787" s="1" t="s">
        <v>48</v>
      </c>
      <c r="K2787" s="1">
        <v>38</v>
      </c>
      <c r="L2787" s="5" t="str">
        <f t="shared" si="1"/>
        <v>JUDr. Ján Cáfal (38 r.)</v>
      </c>
      <c r="M2787" t="str">
        <f t="shared" si="2"/>
        <v>Cáfal</v>
      </c>
      <c r="N2787" s="8"/>
    </row>
    <row r="2788" spans="1:14" ht="12.75" hidden="1">
      <c r="A2788" s="1" t="str">
        <f t="shared" si="0"/>
        <v>KošicePoslanec5</v>
      </c>
      <c r="B2788" s="1" t="s">
        <v>1485</v>
      </c>
      <c r="C2788" s="1" t="s">
        <v>4761</v>
      </c>
      <c r="D2788" s="1" t="s">
        <v>26</v>
      </c>
      <c r="E2788" s="1">
        <v>1</v>
      </c>
      <c r="F2788" s="1">
        <v>7</v>
      </c>
      <c r="G2788" s="1">
        <v>5</v>
      </c>
      <c r="H2788" s="1" t="s">
        <v>4784</v>
      </c>
      <c r="I2788" s="1" t="s">
        <v>1604</v>
      </c>
      <c r="K2788" s="1">
        <v>56</v>
      </c>
      <c r="L2788" s="5" t="str">
        <f t="shared" si="1"/>
        <v>MVDr. Jozef Figeľ (56 r.)</v>
      </c>
      <c r="M2788" t="str">
        <f t="shared" si="2"/>
        <v>Figeľ</v>
      </c>
      <c r="N2788" s="8"/>
    </row>
    <row r="2789" spans="1:14" ht="12.75" hidden="1">
      <c r="A2789" s="1" t="str">
        <f t="shared" si="0"/>
        <v>KošicePoslanec6</v>
      </c>
      <c r="B2789" s="1" t="s">
        <v>1485</v>
      </c>
      <c r="C2789" s="1" t="s">
        <v>4761</v>
      </c>
      <c r="D2789" s="1" t="s">
        <v>26</v>
      </c>
      <c r="E2789" s="1">
        <v>1</v>
      </c>
      <c r="F2789" s="1">
        <v>7</v>
      </c>
      <c r="G2789" s="1">
        <v>6</v>
      </c>
      <c r="H2789" s="1" t="s">
        <v>4786</v>
      </c>
      <c r="I2789" s="1"/>
      <c r="K2789" s="1">
        <v>50</v>
      </c>
      <c r="L2789" s="5" t="str">
        <f t="shared" si="1"/>
        <v>Katarina Harangozóová (50 r.)</v>
      </c>
      <c r="M2789" t="str">
        <f t="shared" si="2"/>
        <v>Harangozóová</v>
      </c>
      <c r="N2789" s="8"/>
    </row>
    <row r="2790" spans="1:14" ht="12.75" hidden="1">
      <c r="A2790" s="1" t="str">
        <f t="shared" si="0"/>
        <v>KošicePoslanec7</v>
      </c>
      <c r="B2790" s="1" t="s">
        <v>1485</v>
      </c>
      <c r="C2790" s="1" t="s">
        <v>4761</v>
      </c>
      <c r="D2790" s="1" t="s">
        <v>26</v>
      </c>
      <c r="E2790" s="1">
        <v>1</v>
      </c>
      <c r="F2790" s="1">
        <v>7</v>
      </c>
      <c r="G2790" s="1">
        <v>7</v>
      </c>
      <c r="H2790" s="1" t="s">
        <v>4788</v>
      </c>
      <c r="I2790" s="1" t="s">
        <v>28</v>
      </c>
      <c r="K2790" s="1">
        <v>49</v>
      </c>
      <c r="L2790" s="5" t="str">
        <f t="shared" si="1"/>
        <v>Mgr. Ján Heske (49 r.)</v>
      </c>
      <c r="M2790" t="str">
        <f t="shared" si="2"/>
        <v>Heske</v>
      </c>
      <c r="N2790" s="8"/>
    </row>
    <row r="2791" spans="1:14" ht="12.75" hidden="1">
      <c r="A2791" s="1" t="str">
        <f t="shared" si="0"/>
        <v>KošicePoslanec8</v>
      </c>
      <c r="B2791" s="1" t="s">
        <v>1485</v>
      </c>
      <c r="C2791" s="1" t="s">
        <v>4761</v>
      </c>
      <c r="D2791" s="1" t="s">
        <v>26</v>
      </c>
      <c r="E2791" s="1">
        <v>1</v>
      </c>
      <c r="F2791" s="1">
        <v>7</v>
      </c>
      <c r="G2791" s="1">
        <v>8</v>
      </c>
      <c r="H2791" s="1" t="s">
        <v>4789</v>
      </c>
      <c r="I2791" s="1" t="s">
        <v>28</v>
      </c>
      <c r="K2791" s="1">
        <v>51</v>
      </c>
      <c r="L2791" s="5" t="str">
        <f t="shared" si="1"/>
        <v>Mgr. Mária Horváthová (51 r.)</v>
      </c>
      <c r="M2791" t="str">
        <f t="shared" si="2"/>
        <v>Horváthová</v>
      </c>
      <c r="N2791" s="8"/>
    </row>
    <row r="2792" spans="1:14" ht="12.75" hidden="1">
      <c r="A2792" s="1" t="str">
        <f t="shared" si="0"/>
        <v>KošicePoslanec9</v>
      </c>
      <c r="B2792" s="1" t="s">
        <v>1485</v>
      </c>
      <c r="C2792" s="1" t="s">
        <v>4761</v>
      </c>
      <c r="D2792" s="1" t="s">
        <v>26</v>
      </c>
      <c r="E2792" s="1">
        <v>1</v>
      </c>
      <c r="F2792" s="1">
        <v>7</v>
      </c>
      <c r="G2792" s="1">
        <v>9</v>
      </c>
      <c r="H2792" s="1" t="s">
        <v>4020</v>
      </c>
      <c r="I2792" s="1" t="s">
        <v>48</v>
      </c>
      <c r="K2792" s="1">
        <v>38</v>
      </c>
      <c r="L2792" s="5" t="str">
        <f t="shared" si="1"/>
        <v>JUDr. Alexander Jesenský (38 r.)</v>
      </c>
      <c r="M2792" t="str">
        <f t="shared" si="2"/>
        <v>Jesenský</v>
      </c>
      <c r="N2792" s="8"/>
    </row>
    <row r="2793" spans="1:14" ht="12.75" hidden="1">
      <c r="A2793" s="1" t="str">
        <f t="shared" si="0"/>
        <v>KošicePoslanec10</v>
      </c>
      <c r="B2793" s="1" t="s">
        <v>1485</v>
      </c>
      <c r="C2793" s="1" t="s">
        <v>4761</v>
      </c>
      <c r="D2793" s="1" t="s">
        <v>26</v>
      </c>
      <c r="E2793" s="1">
        <v>1</v>
      </c>
      <c r="F2793" s="1">
        <v>7</v>
      </c>
      <c r="G2793" s="1">
        <v>10</v>
      </c>
      <c r="H2793" s="1" t="s">
        <v>4792</v>
      </c>
      <c r="I2793" s="1" t="s">
        <v>28</v>
      </c>
      <c r="K2793" s="1">
        <v>24</v>
      </c>
      <c r="L2793" s="5" t="str">
        <f t="shared" si="1"/>
        <v>Mgr. Tomáš Jurkovič (24 r.)</v>
      </c>
      <c r="M2793" t="str">
        <f t="shared" si="2"/>
        <v>Jurkovič</v>
      </c>
      <c r="N2793" s="8"/>
    </row>
    <row r="2794" spans="1:14" ht="12.75" hidden="1">
      <c r="A2794" s="1" t="str">
        <f t="shared" si="0"/>
        <v>KošicePoslanec11</v>
      </c>
      <c r="B2794" s="1" t="s">
        <v>1485</v>
      </c>
      <c r="C2794" s="1" t="s">
        <v>4761</v>
      </c>
      <c r="D2794" s="1" t="s">
        <v>26</v>
      </c>
      <c r="E2794" s="1">
        <v>1</v>
      </c>
      <c r="F2794" s="1">
        <v>7</v>
      </c>
      <c r="G2794" s="1">
        <v>11</v>
      </c>
      <c r="H2794" s="1" t="s">
        <v>4794</v>
      </c>
      <c r="I2794" s="1"/>
      <c r="K2794" s="1">
        <v>27</v>
      </c>
      <c r="L2794" s="5" t="str">
        <f t="shared" si="1"/>
        <v>Martin Knap (27 r.)</v>
      </c>
      <c r="M2794" t="str">
        <f t="shared" si="2"/>
        <v>Knap</v>
      </c>
      <c r="N2794" s="8"/>
    </row>
    <row r="2795" spans="1:14" ht="12.75" hidden="1">
      <c r="A2795" s="1" t="str">
        <f t="shared" si="0"/>
        <v>KošicePoslanec12</v>
      </c>
      <c r="B2795" s="1" t="s">
        <v>1485</v>
      </c>
      <c r="C2795" s="1" t="s">
        <v>4761</v>
      </c>
      <c r="D2795" s="1" t="s">
        <v>26</v>
      </c>
      <c r="E2795" s="1">
        <v>1</v>
      </c>
      <c r="F2795" s="1">
        <v>7</v>
      </c>
      <c r="G2795" s="1">
        <v>12</v>
      </c>
      <c r="H2795" s="1" t="s">
        <v>4771</v>
      </c>
      <c r="I2795" s="1" t="s">
        <v>48</v>
      </c>
      <c r="K2795" s="1">
        <v>44</v>
      </c>
      <c r="L2795" s="5" t="str">
        <f t="shared" si="1"/>
        <v>JUDr. Roman Lengyel (44 r.)</v>
      </c>
      <c r="M2795" t="str">
        <f t="shared" si="2"/>
        <v>Lengyel</v>
      </c>
      <c r="N2795" s="8"/>
    </row>
    <row r="2796" spans="1:14" ht="12.75" hidden="1">
      <c r="A2796" s="1" t="str">
        <f t="shared" si="0"/>
        <v>KošicePoslanec13</v>
      </c>
      <c r="B2796" s="1" t="s">
        <v>1485</v>
      </c>
      <c r="C2796" s="1" t="s">
        <v>4761</v>
      </c>
      <c r="D2796" s="1" t="s">
        <v>26</v>
      </c>
      <c r="E2796" s="1">
        <v>1</v>
      </c>
      <c r="F2796" s="1">
        <v>7</v>
      </c>
      <c r="G2796" s="1">
        <v>13</v>
      </c>
      <c r="H2796" s="1" t="s">
        <v>4024</v>
      </c>
      <c r="I2796" s="1" t="s">
        <v>21</v>
      </c>
      <c r="J2796" s="1" t="s">
        <v>4797</v>
      </c>
      <c r="K2796" s="1">
        <v>31</v>
      </c>
      <c r="L2796" s="5" t="str">
        <f t="shared" si="1"/>
        <v>Ing. Juraj Mazák Paed. IGIP (31 r.)</v>
      </c>
      <c r="M2796" t="str">
        <f t="shared" si="2"/>
        <v>Mazák</v>
      </c>
      <c r="N2796" s="8"/>
    </row>
    <row r="2797" spans="1:14" ht="12.75" hidden="1">
      <c r="A2797" s="1" t="str">
        <f t="shared" si="0"/>
        <v>KošicePoslanec14</v>
      </c>
      <c r="B2797" s="1" t="s">
        <v>1485</v>
      </c>
      <c r="C2797" s="1" t="s">
        <v>4761</v>
      </c>
      <c r="D2797" s="1" t="s">
        <v>26</v>
      </c>
      <c r="E2797" s="1">
        <v>1</v>
      </c>
      <c r="F2797" s="1">
        <v>7</v>
      </c>
      <c r="G2797" s="1">
        <v>14</v>
      </c>
      <c r="H2797" s="1" t="s">
        <v>4029</v>
      </c>
      <c r="I2797" s="1" t="s">
        <v>21</v>
      </c>
      <c r="J2797" s="1" t="s">
        <v>42</v>
      </c>
      <c r="K2797" s="1">
        <v>65</v>
      </c>
      <c r="L2797" s="5" t="str">
        <f t="shared" si="1"/>
        <v>Ing. Ladislav Olexa PhD. (65 r.)</v>
      </c>
      <c r="M2797" t="str">
        <f t="shared" si="2"/>
        <v>Olexa</v>
      </c>
      <c r="N2797" s="8"/>
    </row>
    <row r="2798" spans="1:14" ht="12.75" hidden="1">
      <c r="A2798" s="1" t="str">
        <f t="shared" si="0"/>
        <v>KošicePoslanec15</v>
      </c>
      <c r="B2798" s="1" t="s">
        <v>1485</v>
      </c>
      <c r="C2798" s="1" t="s">
        <v>4761</v>
      </c>
      <c r="D2798" s="1" t="s">
        <v>26</v>
      </c>
      <c r="E2798" s="1">
        <v>1</v>
      </c>
      <c r="F2798" s="1">
        <v>7</v>
      </c>
      <c r="G2798" s="1">
        <v>15</v>
      </c>
      <c r="H2798" s="1" t="s">
        <v>4800</v>
      </c>
      <c r="I2798" s="1" t="s">
        <v>21</v>
      </c>
      <c r="K2798" s="1">
        <v>56</v>
      </c>
      <c r="L2798" s="5" t="str">
        <f t="shared" si="1"/>
        <v>Ing. Mikuláš Sabo (56 r.)</v>
      </c>
      <c r="M2798" t="str">
        <f t="shared" si="2"/>
        <v>Sabo</v>
      </c>
      <c r="N2798" s="8"/>
    </row>
    <row r="2799" spans="1:14" ht="12.75" hidden="1">
      <c r="A2799" s="1" t="str">
        <f t="shared" si="0"/>
        <v>KošicePoslanec16</v>
      </c>
      <c r="B2799" s="1" t="s">
        <v>1485</v>
      </c>
      <c r="C2799" s="1" t="s">
        <v>4761</v>
      </c>
      <c r="D2799" s="1" t="s">
        <v>26</v>
      </c>
      <c r="E2799" s="1">
        <v>1</v>
      </c>
      <c r="F2799" s="1">
        <v>7</v>
      </c>
      <c r="G2799" s="1">
        <v>16</v>
      </c>
      <c r="H2799" s="1" t="s">
        <v>4802</v>
      </c>
      <c r="I2799" s="1" t="s">
        <v>21</v>
      </c>
      <c r="K2799" s="1">
        <v>49</v>
      </c>
      <c r="L2799" s="5" t="str">
        <f t="shared" si="1"/>
        <v>Ing. Gabriel Stromp (49 r.)</v>
      </c>
      <c r="M2799" t="str">
        <f t="shared" si="2"/>
        <v>Stromp</v>
      </c>
      <c r="N2799" s="8"/>
    </row>
    <row r="2800" spans="1:14" ht="12.75" hidden="1">
      <c r="A2800" s="1" t="str">
        <f t="shared" si="0"/>
        <v>KošicePoslanec17</v>
      </c>
      <c r="B2800" s="1" t="s">
        <v>1485</v>
      </c>
      <c r="C2800" s="1" t="s">
        <v>4761</v>
      </c>
      <c r="D2800" s="1" t="s">
        <v>26</v>
      </c>
      <c r="E2800" s="1">
        <v>1</v>
      </c>
      <c r="F2800" s="1">
        <v>7</v>
      </c>
      <c r="G2800" s="1">
        <v>17</v>
      </c>
      <c r="H2800" s="1" t="s">
        <v>4804</v>
      </c>
      <c r="I2800" s="1" t="s">
        <v>21</v>
      </c>
      <c r="K2800" s="1">
        <v>34</v>
      </c>
      <c r="L2800" s="5" t="str">
        <f t="shared" si="1"/>
        <v>Ing. Stanislav Šimko (34 r.)</v>
      </c>
      <c r="M2800" t="str">
        <f t="shared" si="2"/>
        <v>Šimko</v>
      </c>
      <c r="N2800" s="8"/>
    </row>
    <row r="2801" spans="1:14" ht="12.75" hidden="1">
      <c r="A2801" s="1" t="str">
        <f t="shared" si="0"/>
        <v>KošicePoslanec18</v>
      </c>
      <c r="B2801" s="1" t="s">
        <v>1485</v>
      </c>
      <c r="C2801" s="1" t="s">
        <v>4761</v>
      </c>
      <c r="D2801" s="1" t="s">
        <v>26</v>
      </c>
      <c r="E2801" s="1">
        <v>1</v>
      </c>
      <c r="F2801" s="1">
        <v>7</v>
      </c>
      <c r="G2801" s="1">
        <v>18</v>
      </c>
      <c r="H2801" s="1" t="s">
        <v>4036</v>
      </c>
      <c r="I2801" s="1" t="s">
        <v>28</v>
      </c>
      <c r="K2801" s="1">
        <v>49</v>
      </c>
      <c r="L2801" s="5" t="str">
        <f t="shared" si="1"/>
        <v>Mgr. Pavel Vámos (49 r.)</v>
      </c>
      <c r="M2801" t="str">
        <f t="shared" si="2"/>
        <v>Vámos</v>
      </c>
      <c r="N2801" s="8"/>
    </row>
    <row r="2802" spans="1:14" ht="12.75" hidden="1">
      <c r="A2802" s="1" t="str">
        <f t="shared" si="0"/>
        <v>KošicePoslanec19</v>
      </c>
      <c r="B2802" s="1" t="s">
        <v>1485</v>
      </c>
      <c r="C2802" s="1" t="s">
        <v>4761</v>
      </c>
      <c r="D2802" s="1" t="s">
        <v>26</v>
      </c>
      <c r="E2802" s="1">
        <v>1</v>
      </c>
      <c r="F2802" s="1">
        <v>7</v>
      </c>
      <c r="G2802" s="1">
        <v>19</v>
      </c>
      <c r="H2802" s="1" t="s">
        <v>4807</v>
      </c>
      <c r="I2802" s="1"/>
      <c r="K2802" s="1">
        <v>53</v>
      </c>
      <c r="L2802" s="5" t="str">
        <f t="shared" si="1"/>
        <v>Paulína Vašková (53 r.)</v>
      </c>
      <c r="M2802" t="str">
        <f t="shared" si="2"/>
        <v>Vašková</v>
      </c>
      <c r="N2802" s="8"/>
    </row>
    <row r="2803" spans="1:14" ht="12.75" hidden="1">
      <c r="A2803" s="1" t="str">
        <f t="shared" si="0"/>
        <v>KošicePoslanec20</v>
      </c>
      <c r="B2803" s="1" t="s">
        <v>1485</v>
      </c>
      <c r="C2803" s="1" t="s">
        <v>4761</v>
      </c>
      <c r="D2803" s="1" t="s">
        <v>26</v>
      </c>
      <c r="E2803" s="1">
        <v>1</v>
      </c>
      <c r="F2803" s="1">
        <v>7</v>
      </c>
      <c r="G2803" s="1">
        <v>20</v>
      </c>
      <c r="H2803" s="1" t="s">
        <v>4809</v>
      </c>
      <c r="I2803" s="1" t="s">
        <v>21</v>
      </c>
      <c r="K2803" s="1">
        <v>65</v>
      </c>
      <c r="L2803" s="5" t="str">
        <f t="shared" si="1"/>
        <v>Ing. Ľubomír Zavarský (65 r.)</v>
      </c>
      <c r="M2803" t="str">
        <f t="shared" si="2"/>
        <v>Zavarský</v>
      </c>
      <c r="N2803" s="8"/>
    </row>
    <row r="2804" spans="1:14" ht="12.75" hidden="1">
      <c r="A2804" s="1" t="str">
        <f t="shared" si="0"/>
        <v>KošicePoslanec21</v>
      </c>
      <c r="B2804" s="1" t="s">
        <v>1485</v>
      </c>
      <c r="C2804" s="1" t="s">
        <v>4761</v>
      </c>
      <c r="D2804" s="1" t="s">
        <v>26</v>
      </c>
      <c r="E2804" s="1">
        <v>1</v>
      </c>
      <c r="F2804" s="1">
        <v>7</v>
      </c>
      <c r="G2804" s="1">
        <v>21</v>
      </c>
      <c r="H2804" s="1" t="s">
        <v>4038</v>
      </c>
      <c r="I2804" s="1" t="s">
        <v>28</v>
      </c>
      <c r="K2804" s="1">
        <v>49</v>
      </c>
      <c r="L2804" s="5" t="str">
        <f t="shared" si="1"/>
        <v>Mgr. Eva Zummerová (49 r.)</v>
      </c>
      <c r="M2804" t="str">
        <f t="shared" si="2"/>
        <v>Zummerová</v>
      </c>
      <c r="N2804" s="8"/>
    </row>
    <row r="2805" spans="1:14" ht="12.75" hidden="1">
      <c r="A2805" s="1" t="str">
        <f t="shared" si="0"/>
        <v>KošicePoslanec1</v>
      </c>
      <c r="B2805" s="1" t="s">
        <v>1485</v>
      </c>
      <c r="C2805" s="1" t="s">
        <v>4761</v>
      </c>
      <c r="D2805" s="1" t="s">
        <v>26</v>
      </c>
      <c r="E2805" s="1">
        <v>2</v>
      </c>
      <c r="F2805" s="1">
        <v>6</v>
      </c>
      <c r="G2805" s="1">
        <v>1</v>
      </c>
      <c r="H2805" s="1" t="s">
        <v>4011</v>
      </c>
      <c r="I2805" s="1" t="s">
        <v>223</v>
      </c>
      <c r="J2805" s="1" t="s">
        <v>42</v>
      </c>
      <c r="K2805" s="1">
        <v>46</v>
      </c>
      <c r="L2805" s="5" t="str">
        <f t="shared" si="1"/>
        <v>PhDr. PaedDr. Uršula Ambrušová PhD. (46 r.)</v>
      </c>
      <c r="M2805" t="str">
        <f t="shared" si="2"/>
        <v>Ambrušová</v>
      </c>
      <c r="N2805" s="8"/>
    </row>
    <row r="2806" spans="1:14" ht="12.75" hidden="1">
      <c r="A2806" s="1" t="str">
        <f t="shared" si="0"/>
        <v>KošicePoslanec2</v>
      </c>
      <c r="B2806" s="1" t="s">
        <v>1485</v>
      </c>
      <c r="C2806" s="1" t="s">
        <v>4761</v>
      </c>
      <c r="D2806" s="1" t="s">
        <v>26</v>
      </c>
      <c r="E2806" s="1">
        <v>2</v>
      </c>
      <c r="F2806" s="1">
        <v>6</v>
      </c>
      <c r="G2806" s="1">
        <v>2</v>
      </c>
      <c r="H2806" s="1" t="s">
        <v>4012</v>
      </c>
      <c r="I2806" s="1" t="s">
        <v>21</v>
      </c>
      <c r="K2806" s="1">
        <v>51</v>
      </c>
      <c r="L2806" s="5" t="str">
        <f t="shared" si="1"/>
        <v>Ing. Štefan Bereš (51 r.)</v>
      </c>
      <c r="M2806" t="str">
        <f t="shared" si="2"/>
        <v>Bereš</v>
      </c>
      <c r="N2806" s="8"/>
    </row>
    <row r="2807" spans="1:14" ht="12.75" hidden="1">
      <c r="A2807" s="1" t="str">
        <f t="shared" si="0"/>
        <v>KošicePoslanec3</v>
      </c>
      <c r="B2807" s="1" t="s">
        <v>1485</v>
      </c>
      <c r="C2807" s="1" t="s">
        <v>4761</v>
      </c>
      <c r="D2807" s="1" t="s">
        <v>26</v>
      </c>
      <c r="E2807" s="1">
        <v>2</v>
      </c>
      <c r="F2807" s="1">
        <v>6</v>
      </c>
      <c r="G2807" s="1">
        <v>3</v>
      </c>
      <c r="H2807" s="1" t="s">
        <v>4815</v>
      </c>
      <c r="I2807" s="1" t="s">
        <v>28</v>
      </c>
      <c r="K2807" s="1">
        <v>45</v>
      </c>
      <c r="L2807" s="5" t="str">
        <f t="shared" si="1"/>
        <v>Mgr. Silvia Borbeľová (45 r.)</v>
      </c>
      <c r="M2807" t="str">
        <f t="shared" si="2"/>
        <v>Borbeľová</v>
      </c>
      <c r="N2807" s="8"/>
    </row>
    <row r="2808" spans="1:14" ht="12.75" hidden="1">
      <c r="A2808" s="1" t="str">
        <f t="shared" si="0"/>
        <v>KošicePoslanec4</v>
      </c>
      <c r="B2808" s="1" t="s">
        <v>1485</v>
      </c>
      <c r="C2808" s="1" t="s">
        <v>4761</v>
      </c>
      <c r="D2808" s="1" t="s">
        <v>26</v>
      </c>
      <c r="E2808" s="1">
        <v>2</v>
      </c>
      <c r="F2808" s="1">
        <v>6</v>
      </c>
      <c r="G2808" s="1">
        <v>4</v>
      </c>
      <c r="H2808" s="1" t="s">
        <v>4818</v>
      </c>
      <c r="I2808" s="1"/>
      <c r="K2808" s="1">
        <v>55</v>
      </c>
      <c r="L2808" s="5" t="str">
        <f t="shared" si="1"/>
        <v>Attila Boris (55 r.)</v>
      </c>
      <c r="M2808" t="str">
        <f t="shared" si="2"/>
        <v>Boris</v>
      </c>
      <c r="N2808" s="8"/>
    </row>
    <row r="2809" spans="1:14" ht="12.75" hidden="1">
      <c r="A2809" s="1" t="str">
        <f t="shared" si="0"/>
        <v>KošicePoslanec5</v>
      </c>
      <c r="B2809" s="1" t="s">
        <v>1485</v>
      </c>
      <c r="C2809" s="1" t="s">
        <v>4761</v>
      </c>
      <c r="D2809" s="1" t="s">
        <v>26</v>
      </c>
      <c r="E2809" s="1">
        <v>2</v>
      </c>
      <c r="F2809" s="1">
        <v>6</v>
      </c>
      <c r="G2809" s="1">
        <v>5</v>
      </c>
      <c r="H2809" s="1" t="s">
        <v>4820</v>
      </c>
      <c r="I2809" s="1"/>
      <c r="K2809" s="1">
        <v>54</v>
      </c>
      <c r="L2809" s="5" t="str">
        <f t="shared" si="1"/>
        <v>Anna Fodorová (54 r.)</v>
      </c>
      <c r="M2809" t="str">
        <f t="shared" si="2"/>
        <v>Fodorová</v>
      </c>
      <c r="N2809" s="8"/>
    </row>
    <row r="2810" spans="1:14" ht="12.75" hidden="1">
      <c r="A2810" s="1" t="str">
        <f t="shared" si="0"/>
        <v>KošicePoslanec6</v>
      </c>
      <c r="B2810" s="1" t="s">
        <v>1485</v>
      </c>
      <c r="C2810" s="1" t="s">
        <v>4761</v>
      </c>
      <c r="D2810" s="1" t="s">
        <v>26</v>
      </c>
      <c r="E2810" s="1">
        <v>2</v>
      </c>
      <c r="F2810" s="1">
        <v>6</v>
      </c>
      <c r="G2810" s="1">
        <v>6</v>
      </c>
      <c r="H2810" s="1" t="s">
        <v>4017</v>
      </c>
      <c r="I2810" s="1"/>
      <c r="K2810" s="1">
        <v>21</v>
      </c>
      <c r="L2810" s="5" t="str">
        <f t="shared" si="1"/>
        <v>Natália Havrilová (21 r.)</v>
      </c>
      <c r="M2810" t="str">
        <f t="shared" si="2"/>
        <v>Havrilová</v>
      </c>
      <c r="N2810" s="8"/>
    </row>
    <row r="2811" spans="1:14" ht="12.75" hidden="1">
      <c r="A2811" s="1" t="str">
        <f t="shared" si="0"/>
        <v>KošicePoslanec7</v>
      </c>
      <c r="B2811" s="1" t="s">
        <v>1485</v>
      </c>
      <c r="C2811" s="1" t="s">
        <v>4761</v>
      </c>
      <c r="D2811" s="1" t="s">
        <v>26</v>
      </c>
      <c r="E2811" s="1">
        <v>2</v>
      </c>
      <c r="F2811" s="1">
        <v>6</v>
      </c>
      <c r="G2811" s="1">
        <v>7</v>
      </c>
      <c r="H2811" s="1" t="s">
        <v>4019</v>
      </c>
      <c r="I2811" s="1" t="s">
        <v>33</v>
      </c>
      <c r="K2811" s="1">
        <v>51</v>
      </c>
      <c r="L2811" s="5" t="str">
        <f t="shared" si="1"/>
        <v>Ing. Mgr. Miloš Ihnát (51 r.)</v>
      </c>
      <c r="M2811" t="str">
        <f t="shared" si="2"/>
        <v>Ihnát</v>
      </c>
      <c r="N2811" s="8"/>
    </row>
    <row r="2812" spans="1:14" ht="12.75" hidden="1">
      <c r="A2812" s="1" t="str">
        <f t="shared" si="0"/>
        <v>KošicePoslanec8</v>
      </c>
      <c r="B2812" s="1" t="s">
        <v>1485</v>
      </c>
      <c r="C2812" s="1" t="s">
        <v>4761</v>
      </c>
      <c r="D2812" s="1" t="s">
        <v>26</v>
      </c>
      <c r="E2812" s="1">
        <v>2</v>
      </c>
      <c r="F2812" s="1">
        <v>6</v>
      </c>
      <c r="G2812" s="1">
        <v>8</v>
      </c>
      <c r="H2812" s="1" t="s">
        <v>4825</v>
      </c>
      <c r="I2812" s="1"/>
      <c r="K2812" s="1">
        <v>49</v>
      </c>
      <c r="L2812" s="5" t="str">
        <f t="shared" si="1"/>
        <v>Miroslav Janitor (49 r.)</v>
      </c>
      <c r="M2812" t="str">
        <f t="shared" si="2"/>
        <v>Janitor</v>
      </c>
      <c r="N2812" s="8"/>
    </row>
    <row r="2813" spans="1:14" ht="12.75" hidden="1">
      <c r="A2813" s="1" t="str">
        <f t="shared" si="0"/>
        <v>KošicePoslanec9</v>
      </c>
      <c r="B2813" s="1" t="s">
        <v>1485</v>
      </c>
      <c r="C2813" s="1" t="s">
        <v>4761</v>
      </c>
      <c r="D2813" s="1" t="s">
        <v>26</v>
      </c>
      <c r="E2813" s="1">
        <v>2</v>
      </c>
      <c r="F2813" s="1">
        <v>6</v>
      </c>
      <c r="G2813" s="1">
        <v>9</v>
      </c>
      <c r="H2813" s="1" t="s">
        <v>4768</v>
      </c>
      <c r="I2813" s="1" t="s">
        <v>21</v>
      </c>
      <c r="J2813" s="1" t="s">
        <v>4769</v>
      </c>
      <c r="K2813" s="1">
        <v>37</v>
      </c>
      <c r="L2813" s="5" t="str">
        <f t="shared" si="1"/>
        <v>Ing. Branislav Jura M.B.A. (37 r.)</v>
      </c>
      <c r="M2813" t="str">
        <f t="shared" si="2"/>
        <v>Jura</v>
      </c>
      <c r="N2813" s="8"/>
    </row>
    <row r="2814" spans="1:14" ht="12.75" hidden="1">
      <c r="A2814" s="1" t="str">
        <f t="shared" si="0"/>
        <v>KošicePoslanec10</v>
      </c>
      <c r="B2814" s="1" t="s">
        <v>1485</v>
      </c>
      <c r="C2814" s="1" t="s">
        <v>4761</v>
      </c>
      <c r="D2814" s="1" t="s">
        <v>26</v>
      </c>
      <c r="E2814" s="1">
        <v>2</v>
      </c>
      <c r="F2814" s="1">
        <v>6</v>
      </c>
      <c r="G2814" s="1">
        <v>10</v>
      </c>
      <c r="H2814" s="1" t="s">
        <v>4828</v>
      </c>
      <c r="I2814" s="1" t="s">
        <v>21</v>
      </c>
      <c r="K2814" s="1">
        <v>58</v>
      </c>
      <c r="L2814" s="5" t="str">
        <f t="shared" si="1"/>
        <v>Ing. Peter Kovaľ (58 r.)</v>
      </c>
      <c r="M2814" t="str">
        <f t="shared" si="2"/>
        <v>Kovaľ</v>
      </c>
      <c r="N2814" s="8"/>
    </row>
    <row r="2815" spans="1:14" ht="12.75" hidden="1">
      <c r="A2815" s="1" t="str">
        <f t="shared" si="0"/>
        <v>KošicePoslanec11</v>
      </c>
      <c r="B2815" s="1" t="s">
        <v>1485</v>
      </c>
      <c r="C2815" s="1" t="s">
        <v>4761</v>
      </c>
      <c r="D2815" s="1" t="s">
        <v>26</v>
      </c>
      <c r="E2815" s="1">
        <v>2</v>
      </c>
      <c r="F2815" s="1">
        <v>6</v>
      </c>
      <c r="G2815" s="1">
        <v>11</v>
      </c>
      <c r="H2815" s="1" t="s">
        <v>4027</v>
      </c>
      <c r="I2815" s="1" t="s">
        <v>21</v>
      </c>
      <c r="K2815" s="1">
        <v>47</v>
      </c>
      <c r="L2815" s="5" t="str">
        <f t="shared" si="1"/>
        <v>Ing. Branislav Nagy (47 r.)</v>
      </c>
      <c r="M2815" t="str">
        <f t="shared" si="2"/>
        <v>Nagy</v>
      </c>
      <c r="N2815" s="8"/>
    </row>
    <row r="2816" spans="1:14" ht="12.75" hidden="1">
      <c r="A2816" s="1" t="str">
        <f t="shared" si="0"/>
        <v>KošicePoslanec12</v>
      </c>
      <c r="B2816" s="1" t="s">
        <v>1485</v>
      </c>
      <c r="C2816" s="1" t="s">
        <v>4761</v>
      </c>
      <c r="D2816" s="1" t="s">
        <v>26</v>
      </c>
      <c r="E2816" s="1">
        <v>2</v>
      </c>
      <c r="F2816" s="1">
        <v>6</v>
      </c>
      <c r="G2816" s="1">
        <v>12</v>
      </c>
      <c r="H2816" s="1" t="s">
        <v>4832</v>
      </c>
      <c r="I2816" s="1" t="s">
        <v>1604</v>
      </c>
      <c r="K2816" s="1">
        <v>58</v>
      </c>
      <c r="L2816" s="5" t="str">
        <f t="shared" si="1"/>
        <v>MVDr. Danica Nagyová (58 r.)</v>
      </c>
      <c r="M2816" t="str">
        <f t="shared" si="2"/>
        <v>Nagyová</v>
      </c>
      <c r="N2816" s="8"/>
    </row>
    <row r="2817" spans="1:14" ht="12.75" hidden="1">
      <c r="A2817" s="1" t="str">
        <f t="shared" si="0"/>
        <v>KošicePoslanec13</v>
      </c>
      <c r="B2817" s="1" t="s">
        <v>1485</v>
      </c>
      <c r="C2817" s="1" t="s">
        <v>4761</v>
      </c>
      <c r="D2817" s="1" t="s">
        <v>26</v>
      </c>
      <c r="E2817" s="1">
        <v>2</v>
      </c>
      <c r="F2817" s="1">
        <v>6</v>
      </c>
      <c r="G2817" s="1">
        <v>13</v>
      </c>
      <c r="H2817" s="1" t="s">
        <v>4833</v>
      </c>
      <c r="I2817" s="1" t="s">
        <v>21</v>
      </c>
      <c r="K2817" s="1">
        <v>50</v>
      </c>
      <c r="L2817" s="5" t="str">
        <f t="shared" si="1"/>
        <v>Ing. Ján Pavúk (50 r.)</v>
      </c>
      <c r="M2817" t="str">
        <f t="shared" si="2"/>
        <v>Pavúk</v>
      </c>
      <c r="N2817" s="8"/>
    </row>
    <row r="2818" spans="1:14" ht="12.75" hidden="1">
      <c r="A2818" s="1" t="str">
        <f t="shared" si="0"/>
        <v>KošicePoslanec14</v>
      </c>
      <c r="B2818" s="1" t="s">
        <v>1485</v>
      </c>
      <c r="C2818" s="1" t="s">
        <v>4761</v>
      </c>
      <c r="D2818" s="1" t="s">
        <v>26</v>
      </c>
      <c r="E2818" s="1">
        <v>2</v>
      </c>
      <c r="F2818" s="1">
        <v>6</v>
      </c>
      <c r="G2818" s="1">
        <v>14</v>
      </c>
      <c r="H2818" s="1" t="s">
        <v>4030</v>
      </c>
      <c r="I2818" s="1" t="s">
        <v>4031</v>
      </c>
      <c r="J2818" s="1" t="s">
        <v>107</v>
      </c>
      <c r="K2818" s="1">
        <v>60</v>
      </c>
      <c r="L2818" s="5" t="str">
        <f t="shared" si="1"/>
        <v>Ing. RNDr. Emil Petrvalský CSc. (60 r.)</v>
      </c>
      <c r="M2818" t="str">
        <f t="shared" si="2"/>
        <v>Petrvalský</v>
      </c>
      <c r="N2818" s="8"/>
    </row>
    <row r="2819" spans="1:14" ht="12.75" hidden="1">
      <c r="A2819" s="1" t="str">
        <f t="shared" si="0"/>
        <v>KošicePoslanec15</v>
      </c>
      <c r="B2819" s="1" t="s">
        <v>1485</v>
      </c>
      <c r="C2819" s="1" t="s">
        <v>4761</v>
      </c>
      <c r="D2819" s="1" t="s">
        <v>26</v>
      </c>
      <c r="E2819" s="1">
        <v>2</v>
      </c>
      <c r="F2819" s="1">
        <v>6</v>
      </c>
      <c r="G2819" s="1">
        <v>15</v>
      </c>
      <c r="H2819" s="1" t="s">
        <v>4032</v>
      </c>
      <c r="I2819" s="1" t="s">
        <v>28</v>
      </c>
      <c r="K2819" s="1">
        <v>29</v>
      </c>
      <c r="L2819" s="5" t="str">
        <f t="shared" si="1"/>
        <v>Mgr. Zuzana Slivenská (29 r.)</v>
      </c>
      <c r="M2819" t="str">
        <f t="shared" si="2"/>
        <v>Slivenská</v>
      </c>
      <c r="N2819" s="8"/>
    </row>
    <row r="2820" spans="1:14" ht="12.75" hidden="1">
      <c r="A2820" s="1" t="str">
        <f t="shared" si="0"/>
        <v>KošicePoslanec16</v>
      </c>
      <c r="B2820" s="1" t="s">
        <v>1485</v>
      </c>
      <c r="C2820" s="1" t="s">
        <v>4761</v>
      </c>
      <c r="D2820" s="1" t="s">
        <v>26</v>
      </c>
      <c r="E2820" s="1">
        <v>2</v>
      </c>
      <c r="F2820" s="1">
        <v>6</v>
      </c>
      <c r="G2820" s="1">
        <v>16</v>
      </c>
      <c r="H2820" s="1" t="s">
        <v>4034</v>
      </c>
      <c r="I2820" s="1" t="s">
        <v>21</v>
      </c>
      <c r="J2820" s="1" t="s">
        <v>42</v>
      </c>
      <c r="K2820" s="1">
        <v>47</v>
      </c>
      <c r="L2820" s="5" t="str">
        <f t="shared" si="1"/>
        <v>Ing. Stanislav Szabo PhD. (47 r.)</v>
      </c>
      <c r="M2820" t="str">
        <f t="shared" si="2"/>
        <v>Szabo</v>
      </c>
      <c r="N2820" s="8"/>
    </row>
    <row r="2821" spans="1:14" ht="12.75" hidden="1">
      <c r="A2821" s="1" t="str">
        <f t="shared" si="0"/>
        <v>KošicePoslanec17</v>
      </c>
      <c r="B2821" s="1" t="s">
        <v>1485</v>
      </c>
      <c r="C2821" s="1" t="s">
        <v>4761</v>
      </c>
      <c r="D2821" s="1" t="s">
        <v>26</v>
      </c>
      <c r="E2821" s="1">
        <v>2</v>
      </c>
      <c r="F2821" s="1">
        <v>6</v>
      </c>
      <c r="G2821" s="1">
        <v>17</v>
      </c>
      <c r="H2821" s="1" t="s">
        <v>4838</v>
      </c>
      <c r="I2821" s="1" t="s">
        <v>21</v>
      </c>
      <c r="K2821" s="1">
        <v>60</v>
      </c>
      <c r="L2821" s="5" t="str">
        <f t="shared" si="1"/>
        <v>Ing. Oľga Šimčáková (60 r.)</v>
      </c>
      <c r="M2821" t="str">
        <f t="shared" si="2"/>
        <v>Šimčáková</v>
      </c>
      <c r="N2821" s="8"/>
    </row>
    <row r="2822" spans="1:14" ht="12.75" hidden="1">
      <c r="A2822" s="1" t="str">
        <f t="shared" si="0"/>
        <v>KošicePoslanec18</v>
      </c>
      <c r="B2822" s="1" t="s">
        <v>1485</v>
      </c>
      <c r="C2822" s="1" t="s">
        <v>4761</v>
      </c>
      <c r="D2822" s="1" t="s">
        <v>26</v>
      </c>
      <c r="E2822" s="1">
        <v>2</v>
      </c>
      <c r="F2822" s="1">
        <v>6</v>
      </c>
      <c r="G2822" s="1">
        <v>18</v>
      </c>
      <c r="H2822" s="1" t="s">
        <v>3979</v>
      </c>
      <c r="I2822" s="1"/>
      <c r="K2822" s="1">
        <v>43</v>
      </c>
      <c r="L2822" s="5" t="str">
        <f t="shared" si="1"/>
        <v>Miroslav Špak (43 r.)</v>
      </c>
      <c r="M2822" t="str">
        <f t="shared" si="2"/>
        <v>Špak</v>
      </c>
      <c r="N2822" s="8"/>
    </row>
    <row r="2823" spans="1:14" ht="12.75" hidden="1">
      <c r="A2823" s="1" t="str">
        <f t="shared" si="0"/>
        <v>KošicePoslanec19</v>
      </c>
      <c r="B2823" s="1" t="s">
        <v>1485</v>
      </c>
      <c r="C2823" s="1" t="s">
        <v>4761</v>
      </c>
      <c r="D2823" s="1" t="s">
        <v>26</v>
      </c>
      <c r="E2823" s="1">
        <v>2</v>
      </c>
      <c r="F2823" s="1">
        <v>6</v>
      </c>
      <c r="G2823" s="1">
        <v>19</v>
      </c>
      <c r="H2823" s="1" t="s">
        <v>4035</v>
      </c>
      <c r="I2823" s="1" t="s">
        <v>120</v>
      </c>
      <c r="J2823" s="1" t="s">
        <v>42</v>
      </c>
      <c r="K2823" s="1">
        <v>48</v>
      </c>
      <c r="L2823" s="5" t="str">
        <f t="shared" si="1"/>
        <v>doc. Ing. Peter Tauš PhD. (48 r.)</v>
      </c>
      <c r="M2823" t="str">
        <f t="shared" si="2"/>
        <v>Tauš</v>
      </c>
      <c r="N2823" s="8"/>
    </row>
    <row r="2824" spans="1:14" ht="12.75" hidden="1">
      <c r="A2824" s="1" t="str">
        <f t="shared" si="0"/>
        <v>KošicePoslanec20</v>
      </c>
      <c r="B2824" s="1" t="s">
        <v>1485</v>
      </c>
      <c r="C2824" s="1" t="s">
        <v>4761</v>
      </c>
      <c r="D2824" s="1" t="s">
        <v>26</v>
      </c>
      <c r="E2824" s="1">
        <v>2</v>
      </c>
      <c r="F2824" s="1">
        <v>6</v>
      </c>
      <c r="G2824" s="1">
        <v>20</v>
      </c>
      <c r="H2824" s="1" t="s">
        <v>4037</v>
      </c>
      <c r="I2824" s="1" t="s">
        <v>21</v>
      </c>
      <c r="K2824" s="1">
        <v>58</v>
      </c>
      <c r="L2824" s="5" t="str">
        <f t="shared" si="1"/>
        <v>Ing. Peter Želinský (58 r.)</v>
      </c>
      <c r="M2824" t="str">
        <f t="shared" si="2"/>
        <v>Želinský</v>
      </c>
      <c r="N2824" s="8"/>
    </row>
    <row r="2825" spans="1:14" ht="12.75" hidden="1">
      <c r="A2825" s="1" t="str">
        <f t="shared" si="0"/>
        <v>KošiceStarosta1</v>
      </c>
      <c r="B2825" s="1" t="s">
        <v>1485</v>
      </c>
      <c r="C2825" s="1" t="s">
        <v>4842</v>
      </c>
      <c r="D2825" s="1" t="s">
        <v>988</v>
      </c>
      <c r="E2825" s="1">
        <v>0</v>
      </c>
      <c r="F2825" s="1">
        <v>1</v>
      </c>
      <c r="G2825" s="1">
        <v>1</v>
      </c>
      <c r="H2825" s="1" t="s">
        <v>4195</v>
      </c>
      <c r="I2825" s="1"/>
      <c r="K2825" s="1">
        <v>35</v>
      </c>
      <c r="L2825" s="5" t="str">
        <f t="shared" si="1"/>
        <v>Michal Djordjevič (35 r.)</v>
      </c>
      <c r="M2825" t="str">
        <f t="shared" si="2"/>
        <v>Djordjevič</v>
      </c>
      <c r="N2825" s="8"/>
    </row>
    <row r="2826" spans="1:14" ht="12.75" hidden="1">
      <c r="A2826" s="1" t="str">
        <f t="shared" si="0"/>
        <v>KošiceStarosta2</v>
      </c>
      <c r="B2826" s="1" t="s">
        <v>1485</v>
      </c>
      <c r="C2826" s="1" t="s">
        <v>4842</v>
      </c>
      <c r="D2826" s="1" t="s">
        <v>988</v>
      </c>
      <c r="E2826" s="1">
        <v>0</v>
      </c>
      <c r="F2826" s="1">
        <v>1</v>
      </c>
      <c r="G2826" s="1">
        <v>2</v>
      </c>
      <c r="H2826" s="1" t="s">
        <v>4199</v>
      </c>
      <c r="I2826" s="1" t="s">
        <v>28</v>
      </c>
      <c r="K2826" s="1">
        <v>60</v>
      </c>
      <c r="L2826" s="5" t="str">
        <f t="shared" si="1"/>
        <v>Mgr. Ľubomír Grega (60 r.)</v>
      </c>
      <c r="M2826" t="str">
        <f t="shared" si="2"/>
        <v>Grega</v>
      </c>
      <c r="N2826" s="8"/>
    </row>
    <row r="2827" spans="1:14" ht="12.75" hidden="1">
      <c r="A2827" s="1" t="str">
        <f t="shared" si="0"/>
        <v>KošiceStarosta3</v>
      </c>
      <c r="B2827" s="1" t="s">
        <v>1485</v>
      </c>
      <c r="C2827" s="1" t="s">
        <v>4842</v>
      </c>
      <c r="D2827" s="1" t="s">
        <v>988</v>
      </c>
      <c r="E2827" s="1">
        <v>0</v>
      </c>
      <c r="F2827" s="1">
        <v>1</v>
      </c>
      <c r="G2827" s="1">
        <v>3</v>
      </c>
      <c r="H2827" s="1" t="s">
        <v>4846</v>
      </c>
      <c r="I2827" s="1" t="s">
        <v>48</v>
      </c>
      <c r="K2827" s="1">
        <v>53</v>
      </c>
      <c r="L2827" s="5" t="str">
        <f t="shared" si="1"/>
        <v>JUDr. Iveta Kohanová (53 r.)</v>
      </c>
      <c r="M2827" t="str">
        <f t="shared" si="2"/>
        <v>Kohanová</v>
      </c>
      <c r="N2827" s="8"/>
    </row>
    <row r="2828" spans="1:14" ht="12.75" hidden="1">
      <c r="A2828" s="1" t="str">
        <f t="shared" si="0"/>
        <v>KošiceStarosta4</v>
      </c>
      <c r="B2828" s="1" t="s">
        <v>1485</v>
      </c>
      <c r="C2828" s="1" t="s">
        <v>4842</v>
      </c>
      <c r="D2828" s="1" t="s">
        <v>988</v>
      </c>
      <c r="E2828" s="1">
        <v>0</v>
      </c>
      <c r="F2828" s="1">
        <v>1</v>
      </c>
      <c r="G2828" s="1">
        <v>4</v>
      </c>
      <c r="H2828" s="1" t="s">
        <v>4224</v>
      </c>
      <c r="I2828" s="1"/>
      <c r="K2828" s="1">
        <v>45</v>
      </c>
      <c r="L2828" s="5" t="str">
        <f t="shared" si="1"/>
        <v>Kamil Lučanský (45 r.)</v>
      </c>
      <c r="M2828" t="str">
        <f t="shared" si="2"/>
        <v>Lučanský</v>
      </c>
      <c r="N2828" s="8"/>
    </row>
    <row r="2829" spans="1:14" ht="12.75" hidden="1">
      <c r="A2829" s="1" t="str">
        <f t="shared" si="0"/>
        <v>KošiceStarosta5</v>
      </c>
      <c r="B2829" s="1" t="s">
        <v>1485</v>
      </c>
      <c r="C2829" s="1" t="s">
        <v>4842</v>
      </c>
      <c r="D2829" s="1" t="s">
        <v>988</v>
      </c>
      <c r="E2829" s="1">
        <v>0</v>
      </c>
      <c r="F2829" s="1">
        <v>1</v>
      </c>
      <c r="G2829" s="1">
        <v>5</v>
      </c>
      <c r="H2829" s="1" t="s">
        <v>4242</v>
      </c>
      <c r="I2829" s="1" t="s">
        <v>21</v>
      </c>
      <c r="K2829" s="1">
        <v>44</v>
      </c>
      <c r="L2829" s="5" t="str">
        <f t="shared" si="1"/>
        <v>Ing. Igor Petrovčik (44 r.)</v>
      </c>
      <c r="M2829" t="str">
        <f t="shared" si="2"/>
        <v>Petrovčik</v>
      </c>
      <c r="N2829" s="8"/>
    </row>
    <row r="2830" spans="1:14" ht="12.75" hidden="1">
      <c r="A2830" s="1" t="str">
        <f t="shared" si="0"/>
        <v>KošicePoslanec1</v>
      </c>
      <c r="B2830" s="1" t="s">
        <v>1485</v>
      </c>
      <c r="C2830" s="1" t="s">
        <v>4842</v>
      </c>
      <c r="D2830" s="1" t="s">
        <v>26</v>
      </c>
      <c r="E2830" s="1">
        <v>1</v>
      </c>
      <c r="F2830" s="1">
        <v>5</v>
      </c>
      <c r="G2830" s="1">
        <v>1</v>
      </c>
      <c r="H2830" s="1" t="s">
        <v>4193</v>
      </c>
      <c r="I2830" s="1" t="s">
        <v>153</v>
      </c>
      <c r="K2830" s="1">
        <v>63</v>
      </c>
      <c r="L2830" s="5" t="str">
        <f t="shared" si="1"/>
        <v>Mgr. art. Ľubica Blaškovičová (63 r.)</v>
      </c>
      <c r="M2830" t="str">
        <f t="shared" si="2"/>
        <v>Blaškovičová</v>
      </c>
      <c r="N2830" s="8"/>
    </row>
    <row r="2831" spans="1:14" ht="12.75" hidden="1">
      <c r="A2831" s="1" t="str">
        <f t="shared" si="0"/>
        <v>KošicePoslanec2</v>
      </c>
      <c r="B2831" s="1" t="s">
        <v>1485</v>
      </c>
      <c r="C2831" s="1" t="s">
        <v>4842</v>
      </c>
      <c r="D2831" s="1" t="s">
        <v>26</v>
      </c>
      <c r="E2831" s="1">
        <v>1</v>
      </c>
      <c r="F2831" s="1">
        <v>5</v>
      </c>
      <c r="G2831" s="1">
        <v>2</v>
      </c>
      <c r="H2831" s="1" t="s">
        <v>4852</v>
      </c>
      <c r="I2831" s="1" t="s">
        <v>48</v>
      </c>
      <c r="J2831" s="1" t="s">
        <v>42</v>
      </c>
      <c r="K2831" s="1">
        <v>60</v>
      </c>
      <c r="L2831" s="5" t="str">
        <f t="shared" si="1"/>
        <v>JUDr. Miroslav Buriánek PhD. (60 r.)</v>
      </c>
      <c r="M2831" t="str">
        <f t="shared" si="2"/>
        <v>Buriánek</v>
      </c>
      <c r="N2831" s="8"/>
    </row>
    <row r="2832" spans="1:14" ht="12.75" hidden="1">
      <c r="A2832" s="1" t="str">
        <f t="shared" si="0"/>
        <v>KošicePoslanec3</v>
      </c>
      <c r="B2832" s="1" t="s">
        <v>1485</v>
      </c>
      <c r="C2832" s="1" t="s">
        <v>4842</v>
      </c>
      <c r="D2832" s="1" t="s">
        <v>26</v>
      </c>
      <c r="E2832" s="1">
        <v>1</v>
      </c>
      <c r="F2832" s="1">
        <v>5</v>
      </c>
      <c r="G2832" s="1">
        <v>3</v>
      </c>
      <c r="H2832" s="1" t="s">
        <v>4854</v>
      </c>
      <c r="I2832" s="1"/>
      <c r="K2832" s="1">
        <v>36</v>
      </c>
      <c r="L2832" s="5" t="str">
        <f t="shared" si="1"/>
        <v>Andrej Ďurica (36 r.)</v>
      </c>
      <c r="M2832" t="str">
        <f t="shared" si="2"/>
        <v>Ďurica</v>
      </c>
      <c r="N2832" s="8"/>
    </row>
    <row r="2833" spans="1:14" ht="12.75" hidden="1">
      <c r="A2833" s="1" t="str">
        <f t="shared" si="0"/>
        <v>KošicePoslanec4</v>
      </c>
      <c r="B2833" s="1" t="s">
        <v>1485</v>
      </c>
      <c r="C2833" s="1" t="s">
        <v>4842</v>
      </c>
      <c r="D2833" s="1" t="s">
        <v>26</v>
      </c>
      <c r="E2833" s="1">
        <v>1</v>
      </c>
      <c r="F2833" s="1">
        <v>5</v>
      </c>
      <c r="G2833" s="1">
        <v>4</v>
      </c>
      <c r="H2833" s="1" t="s">
        <v>4856</v>
      </c>
      <c r="I2833" s="1"/>
      <c r="K2833" s="1">
        <v>51</v>
      </c>
      <c r="L2833" s="5" t="str">
        <f t="shared" si="1"/>
        <v>Ladislav Herditzky (51 r.)</v>
      </c>
      <c r="M2833" t="str">
        <f t="shared" si="2"/>
        <v>Herditzky</v>
      </c>
      <c r="N2833" s="8"/>
    </row>
    <row r="2834" spans="1:14" ht="12.75" hidden="1">
      <c r="A2834" s="1" t="str">
        <f t="shared" si="0"/>
        <v>KošicePoslanec5</v>
      </c>
      <c r="B2834" s="1" t="s">
        <v>1485</v>
      </c>
      <c r="C2834" s="1" t="s">
        <v>4842</v>
      </c>
      <c r="D2834" s="1" t="s">
        <v>26</v>
      </c>
      <c r="E2834" s="1">
        <v>1</v>
      </c>
      <c r="F2834" s="1">
        <v>5</v>
      </c>
      <c r="G2834" s="1">
        <v>5</v>
      </c>
      <c r="H2834" s="1" t="s">
        <v>4208</v>
      </c>
      <c r="I2834" s="1" t="s">
        <v>21</v>
      </c>
      <c r="K2834" s="1">
        <v>66</v>
      </c>
      <c r="L2834" s="5" t="str">
        <f t="shared" si="1"/>
        <v>Ing. Marián Hric (66 r.)</v>
      </c>
      <c r="M2834" t="str">
        <f t="shared" si="2"/>
        <v>Hric</v>
      </c>
      <c r="N2834" s="8"/>
    </row>
    <row r="2835" spans="1:14" ht="12.75" hidden="1">
      <c r="A2835" s="1" t="str">
        <f t="shared" si="0"/>
        <v>KošicePoslanec6</v>
      </c>
      <c r="B2835" s="1" t="s">
        <v>1485</v>
      </c>
      <c r="C2835" s="1" t="s">
        <v>4842</v>
      </c>
      <c r="D2835" s="1" t="s">
        <v>26</v>
      </c>
      <c r="E2835" s="1">
        <v>1</v>
      </c>
      <c r="F2835" s="1">
        <v>5</v>
      </c>
      <c r="G2835" s="1">
        <v>6</v>
      </c>
      <c r="H2835" s="1" t="s">
        <v>4211</v>
      </c>
      <c r="I2835" s="1" t="s">
        <v>21</v>
      </c>
      <c r="K2835" s="1">
        <v>59</v>
      </c>
      <c r="L2835" s="5" t="str">
        <f t="shared" si="1"/>
        <v>Ing. Eva Hulmečíková (59 r.)</v>
      </c>
      <c r="M2835" t="str">
        <f t="shared" si="2"/>
        <v>Hulmečíková</v>
      </c>
      <c r="N2835" s="8"/>
    </row>
    <row r="2836" spans="1:14" ht="12.75" hidden="1">
      <c r="A2836" s="1" t="str">
        <f t="shared" si="0"/>
        <v>KošicePoslanec7</v>
      </c>
      <c r="B2836" s="1" t="s">
        <v>1485</v>
      </c>
      <c r="C2836" s="1" t="s">
        <v>4842</v>
      </c>
      <c r="D2836" s="1" t="s">
        <v>26</v>
      </c>
      <c r="E2836" s="1">
        <v>1</v>
      </c>
      <c r="F2836" s="1">
        <v>5</v>
      </c>
      <c r="G2836" s="1">
        <v>7</v>
      </c>
      <c r="H2836" s="1" t="s">
        <v>4860</v>
      </c>
      <c r="I2836" s="1"/>
      <c r="K2836" s="1">
        <v>47</v>
      </c>
      <c r="L2836" s="5" t="str">
        <f t="shared" si="1"/>
        <v>Ľuboš Krajňák (47 r.)</v>
      </c>
      <c r="M2836" t="str">
        <f t="shared" si="2"/>
        <v>Krajňák</v>
      </c>
      <c r="N2836" s="8"/>
    </row>
    <row r="2837" spans="1:14" ht="12.75" hidden="1">
      <c r="A2837" s="1" t="str">
        <f t="shared" si="0"/>
        <v>KošicePoslanec8</v>
      </c>
      <c r="B2837" s="1" t="s">
        <v>1485</v>
      </c>
      <c r="C2837" s="1" t="s">
        <v>4842</v>
      </c>
      <c r="D2837" s="1" t="s">
        <v>26</v>
      </c>
      <c r="E2837" s="1">
        <v>1</v>
      </c>
      <c r="F2837" s="1">
        <v>5</v>
      </c>
      <c r="G2837" s="1">
        <v>8</v>
      </c>
      <c r="H2837" s="1" t="s">
        <v>4221</v>
      </c>
      <c r="I2837" s="1" t="s">
        <v>21</v>
      </c>
      <c r="K2837" s="1">
        <v>64</v>
      </c>
      <c r="L2837" s="5" t="str">
        <f t="shared" si="1"/>
        <v>Ing. Jozef Kudernáč (64 r.)</v>
      </c>
      <c r="M2837" t="str">
        <f t="shared" si="2"/>
        <v>Kudernáč</v>
      </c>
      <c r="N2837" s="8"/>
    </row>
    <row r="2838" spans="1:14" ht="12.75" hidden="1">
      <c r="A2838" s="1" t="str">
        <f t="shared" si="0"/>
        <v>KošicePoslanec9</v>
      </c>
      <c r="B2838" s="1" t="s">
        <v>1485</v>
      </c>
      <c r="C2838" s="1" t="s">
        <v>4842</v>
      </c>
      <c r="D2838" s="1" t="s">
        <v>26</v>
      </c>
      <c r="E2838" s="1">
        <v>1</v>
      </c>
      <c r="F2838" s="1">
        <v>5</v>
      </c>
      <c r="G2838" s="1">
        <v>9</v>
      </c>
      <c r="H2838" s="1" t="s">
        <v>4224</v>
      </c>
      <c r="I2838" s="1"/>
      <c r="K2838" s="1">
        <v>43</v>
      </c>
      <c r="L2838" s="5" t="str">
        <f t="shared" si="1"/>
        <v>Kamil Lučanský (43 r.)</v>
      </c>
      <c r="M2838" t="str">
        <f t="shared" si="2"/>
        <v>Lučanský</v>
      </c>
      <c r="N2838" s="8"/>
    </row>
    <row r="2839" spans="1:14" ht="12.75" hidden="1">
      <c r="A2839" s="1" t="str">
        <f t="shared" si="0"/>
        <v>KošicePoslanec10</v>
      </c>
      <c r="B2839" s="1" t="s">
        <v>1485</v>
      </c>
      <c r="C2839" s="1" t="s">
        <v>4842</v>
      </c>
      <c r="D2839" s="1" t="s">
        <v>26</v>
      </c>
      <c r="E2839" s="1">
        <v>1</v>
      </c>
      <c r="F2839" s="1">
        <v>5</v>
      </c>
      <c r="G2839" s="1">
        <v>10</v>
      </c>
      <c r="H2839" s="1" t="s">
        <v>4861</v>
      </c>
      <c r="I2839" s="1" t="s">
        <v>28</v>
      </c>
      <c r="K2839" s="1">
        <v>43</v>
      </c>
      <c r="L2839" s="5" t="str">
        <f t="shared" si="1"/>
        <v>Mgr. Mário Micenko (43 r.)</v>
      </c>
      <c r="M2839" t="str">
        <f t="shared" si="2"/>
        <v>Micenko</v>
      </c>
      <c r="N2839" s="8"/>
    </row>
    <row r="2840" spans="1:14" ht="12.75" hidden="1">
      <c r="A2840" s="1" t="str">
        <f t="shared" si="0"/>
        <v>KošicePoslanec11</v>
      </c>
      <c r="B2840" s="1" t="s">
        <v>1485</v>
      </c>
      <c r="C2840" s="1" t="s">
        <v>4842</v>
      </c>
      <c r="D2840" s="1" t="s">
        <v>26</v>
      </c>
      <c r="E2840" s="1">
        <v>1</v>
      </c>
      <c r="F2840" s="1">
        <v>5</v>
      </c>
      <c r="G2840" s="1">
        <v>11</v>
      </c>
      <c r="H2840" s="1" t="s">
        <v>4237</v>
      </c>
      <c r="I2840" s="1" t="s">
        <v>21</v>
      </c>
      <c r="K2840" s="1">
        <v>51</v>
      </c>
      <c r="L2840" s="5" t="str">
        <f t="shared" si="1"/>
        <v>Ing. Beáta Murková (51 r.)</v>
      </c>
      <c r="M2840" t="str">
        <f t="shared" si="2"/>
        <v>Murková</v>
      </c>
      <c r="N2840" s="8"/>
    </row>
    <row r="2841" spans="1:14" ht="12.75" hidden="1">
      <c r="A2841" s="1" t="str">
        <f t="shared" si="0"/>
        <v>KošicePoslanec12</v>
      </c>
      <c r="B2841" s="1" t="s">
        <v>1485</v>
      </c>
      <c r="C2841" s="1" t="s">
        <v>4842</v>
      </c>
      <c r="D2841" s="1" t="s">
        <v>26</v>
      </c>
      <c r="E2841" s="1">
        <v>1</v>
      </c>
      <c r="F2841" s="1">
        <v>5</v>
      </c>
      <c r="G2841" s="1">
        <v>12</v>
      </c>
      <c r="H2841" s="1" t="s">
        <v>4238</v>
      </c>
      <c r="I2841" s="1" t="s">
        <v>21</v>
      </c>
      <c r="K2841" s="1">
        <v>42</v>
      </c>
      <c r="L2841" s="5" t="str">
        <f t="shared" si="1"/>
        <v>Ing. Flóra Ondová Reiter (42 r.)</v>
      </c>
      <c r="M2841" t="str">
        <f t="shared" si="2"/>
        <v>Ondová Reiter</v>
      </c>
      <c r="N2841" s="8"/>
    </row>
    <row r="2842" spans="1:14" ht="12.75" hidden="1">
      <c r="A2842" s="1" t="str">
        <f t="shared" si="0"/>
        <v>KošicePoslanec13</v>
      </c>
      <c r="B2842" s="1" t="s">
        <v>1485</v>
      </c>
      <c r="C2842" s="1" t="s">
        <v>4842</v>
      </c>
      <c r="D2842" s="1" t="s">
        <v>26</v>
      </c>
      <c r="E2842" s="1">
        <v>1</v>
      </c>
      <c r="F2842" s="1">
        <v>5</v>
      </c>
      <c r="G2842" s="1">
        <v>13</v>
      </c>
      <c r="H2842" s="1" t="s">
        <v>4240</v>
      </c>
      <c r="I2842" s="1" t="s">
        <v>28</v>
      </c>
      <c r="K2842" s="1">
        <v>49</v>
      </c>
      <c r="L2842" s="5" t="str">
        <f t="shared" si="1"/>
        <v>Mgr. Tibor Papp (49 r.)</v>
      </c>
      <c r="M2842" t="str">
        <f t="shared" si="2"/>
        <v>Papp</v>
      </c>
      <c r="N2842" s="8"/>
    </row>
    <row r="2843" spans="1:14" ht="12.75" hidden="1">
      <c r="A2843" s="1" t="str">
        <f t="shared" si="0"/>
        <v>KošicePoslanec14</v>
      </c>
      <c r="B2843" s="1" t="s">
        <v>1485</v>
      </c>
      <c r="C2843" s="1" t="s">
        <v>4842</v>
      </c>
      <c r="D2843" s="1" t="s">
        <v>26</v>
      </c>
      <c r="E2843" s="1">
        <v>1</v>
      </c>
      <c r="F2843" s="1">
        <v>5</v>
      </c>
      <c r="G2843" s="1">
        <v>14</v>
      </c>
      <c r="H2843" s="1" t="s">
        <v>4870</v>
      </c>
      <c r="I2843" s="1"/>
      <c r="K2843" s="1">
        <v>32</v>
      </c>
      <c r="L2843" s="5" t="str">
        <f t="shared" si="1"/>
        <v>Lukas Polyák (32 r.)</v>
      </c>
      <c r="M2843" t="str">
        <f t="shared" si="2"/>
        <v>Polyák</v>
      </c>
      <c r="N2843" s="8"/>
    </row>
    <row r="2844" spans="1:14" ht="12.75" hidden="1">
      <c r="A2844" s="1" t="str">
        <f t="shared" si="0"/>
        <v>KošicePoslanec15</v>
      </c>
      <c r="B2844" s="1" t="s">
        <v>1485</v>
      </c>
      <c r="C2844" s="1" t="s">
        <v>4842</v>
      </c>
      <c r="D2844" s="1" t="s">
        <v>26</v>
      </c>
      <c r="E2844" s="1">
        <v>1</v>
      </c>
      <c r="F2844" s="1">
        <v>5</v>
      </c>
      <c r="G2844" s="1">
        <v>15</v>
      </c>
      <c r="H2844" s="1" t="s">
        <v>4873</v>
      </c>
      <c r="I2844" s="1" t="s">
        <v>23</v>
      </c>
      <c r="K2844" s="1">
        <v>27</v>
      </c>
      <c r="L2844" s="5" t="str">
        <f t="shared" si="1"/>
        <v>MUDr. Pavol Preister (27 r.)</v>
      </c>
      <c r="M2844" t="str">
        <f t="shared" si="2"/>
        <v>Preister</v>
      </c>
      <c r="N2844" s="8"/>
    </row>
    <row r="2845" spans="1:14" ht="12.75" hidden="1">
      <c r="A2845" s="1" t="str">
        <f t="shared" si="0"/>
        <v>KošicePoslanec16</v>
      </c>
      <c r="B2845" s="1" t="s">
        <v>1485</v>
      </c>
      <c r="C2845" s="1" t="s">
        <v>4842</v>
      </c>
      <c r="D2845" s="1" t="s">
        <v>26</v>
      </c>
      <c r="E2845" s="1">
        <v>1</v>
      </c>
      <c r="F2845" s="1">
        <v>5</v>
      </c>
      <c r="G2845" s="1">
        <v>16</v>
      </c>
      <c r="H2845" s="1" t="s">
        <v>4875</v>
      </c>
      <c r="I2845" s="1"/>
      <c r="K2845" s="1">
        <v>68</v>
      </c>
      <c r="L2845" s="5" t="str">
        <f t="shared" si="1"/>
        <v>Gustáv Straka (68 r.)</v>
      </c>
      <c r="M2845" t="str">
        <f t="shared" si="2"/>
        <v>Straka</v>
      </c>
      <c r="N2845" s="8"/>
    </row>
    <row r="2846" spans="1:14" ht="12.75" hidden="1">
      <c r="A2846" s="1" t="str">
        <f t="shared" si="0"/>
        <v>KošicePoslanec17</v>
      </c>
      <c r="B2846" s="1" t="s">
        <v>1485</v>
      </c>
      <c r="C2846" s="1" t="s">
        <v>4842</v>
      </c>
      <c r="D2846" s="1" t="s">
        <v>26</v>
      </c>
      <c r="E2846" s="1">
        <v>1</v>
      </c>
      <c r="F2846" s="1">
        <v>5</v>
      </c>
      <c r="G2846" s="1">
        <v>17</v>
      </c>
      <c r="H2846" s="1" t="s">
        <v>4877</v>
      </c>
      <c r="I2846" s="1"/>
      <c r="J2846" s="1" t="s">
        <v>37</v>
      </c>
      <c r="K2846" s="1">
        <v>32</v>
      </c>
      <c r="L2846" s="5" t="str">
        <f t="shared" si="1"/>
        <v>Martina Torkošová MBA (32 r.)</v>
      </c>
      <c r="M2846" t="str">
        <f t="shared" si="2"/>
        <v>Torkošová</v>
      </c>
      <c r="N2846" s="8"/>
    </row>
    <row r="2847" spans="1:14" ht="12.75" hidden="1">
      <c r="A2847" s="1" t="str">
        <f t="shared" si="0"/>
        <v>KošicePoslanec1</v>
      </c>
      <c r="B2847" s="1" t="s">
        <v>1485</v>
      </c>
      <c r="C2847" s="1" t="s">
        <v>4842</v>
      </c>
      <c r="D2847" s="1" t="s">
        <v>26</v>
      </c>
      <c r="E2847" s="1">
        <v>2</v>
      </c>
      <c r="F2847" s="1">
        <v>4</v>
      </c>
      <c r="G2847" s="1">
        <v>1</v>
      </c>
      <c r="H2847" s="1" t="s">
        <v>4879</v>
      </c>
      <c r="I2847" s="1"/>
      <c r="K2847" s="1">
        <v>66</v>
      </c>
      <c r="L2847" s="5" t="str">
        <f t="shared" si="1"/>
        <v>Štefan Benkovský (66 r.)</v>
      </c>
      <c r="M2847" t="str">
        <f t="shared" si="2"/>
        <v>Benkovský</v>
      </c>
      <c r="N2847" s="8"/>
    </row>
    <row r="2848" spans="1:14" ht="12.75" hidden="1">
      <c r="A2848" s="1" t="str">
        <f t="shared" si="0"/>
        <v>KošicePoslanec2</v>
      </c>
      <c r="B2848" s="1" t="s">
        <v>1485</v>
      </c>
      <c r="C2848" s="1" t="s">
        <v>4842</v>
      </c>
      <c r="D2848" s="1" t="s">
        <v>26</v>
      </c>
      <c r="E2848" s="1">
        <v>2</v>
      </c>
      <c r="F2848" s="1">
        <v>4</v>
      </c>
      <c r="G2848" s="1">
        <v>2</v>
      </c>
      <c r="H2848" s="1" t="s">
        <v>4016</v>
      </c>
      <c r="I2848" s="1" t="s">
        <v>21</v>
      </c>
      <c r="K2848" s="1">
        <v>26</v>
      </c>
      <c r="L2848" s="5" t="str">
        <f t="shared" si="1"/>
        <v>Ing. Peter Cengel (26 r.)</v>
      </c>
      <c r="M2848" t="str">
        <f t="shared" si="2"/>
        <v>Cengel</v>
      </c>
      <c r="N2848" s="8"/>
    </row>
    <row r="2849" spans="1:14" ht="12.75" hidden="1">
      <c r="A2849" s="1" t="str">
        <f t="shared" si="0"/>
        <v>KošicePoslanec3</v>
      </c>
      <c r="B2849" s="1" t="s">
        <v>1485</v>
      </c>
      <c r="C2849" s="1" t="s">
        <v>4842</v>
      </c>
      <c r="D2849" s="1" t="s">
        <v>26</v>
      </c>
      <c r="E2849" s="1">
        <v>2</v>
      </c>
      <c r="F2849" s="1">
        <v>4</v>
      </c>
      <c r="G2849" s="1">
        <v>3</v>
      </c>
      <c r="H2849" s="1" t="s">
        <v>4197</v>
      </c>
      <c r="I2849" s="1" t="s">
        <v>28</v>
      </c>
      <c r="K2849" s="1">
        <v>27</v>
      </c>
      <c r="L2849" s="5" t="str">
        <f t="shared" si="1"/>
        <v>Mgr. Peter Gacík (27 r.)</v>
      </c>
      <c r="M2849" t="str">
        <f t="shared" si="2"/>
        <v>Gacík</v>
      </c>
      <c r="N2849" s="8"/>
    </row>
    <row r="2850" spans="1:14" ht="12.75" hidden="1">
      <c r="A2850" s="1" t="str">
        <f t="shared" si="0"/>
        <v>KošicePoslanec4</v>
      </c>
      <c r="B2850" s="1" t="s">
        <v>1485</v>
      </c>
      <c r="C2850" s="1" t="s">
        <v>4842</v>
      </c>
      <c r="D2850" s="1" t="s">
        <v>26</v>
      </c>
      <c r="E2850" s="1">
        <v>2</v>
      </c>
      <c r="F2850" s="1">
        <v>4</v>
      </c>
      <c r="G2850" s="1">
        <v>4</v>
      </c>
      <c r="H2850" s="1" t="s">
        <v>3988</v>
      </c>
      <c r="I2850" s="1"/>
      <c r="K2850" s="1">
        <v>20</v>
      </c>
      <c r="L2850" s="5" t="str">
        <f t="shared" si="1"/>
        <v>Marián Gaj (20 r.)</v>
      </c>
      <c r="M2850" t="str">
        <f t="shared" si="2"/>
        <v>Gaj</v>
      </c>
      <c r="N2850" s="8"/>
    </row>
    <row r="2851" spans="1:14" ht="12.75" hidden="1">
      <c r="A2851" s="1" t="str">
        <f t="shared" si="0"/>
        <v>KošicePoslanec5</v>
      </c>
      <c r="B2851" s="1" t="s">
        <v>1485</v>
      </c>
      <c r="C2851" s="1" t="s">
        <v>4842</v>
      </c>
      <c r="D2851" s="1" t="s">
        <v>26</v>
      </c>
      <c r="E2851" s="1">
        <v>2</v>
      </c>
      <c r="F2851" s="1">
        <v>4</v>
      </c>
      <c r="G2851" s="1">
        <v>5</v>
      </c>
      <c r="H2851" s="1" t="s">
        <v>4884</v>
      </c>
      <c r="I2851" s="1"/>
      <c r="K2851" s="1">
        <v>73</v>
      </c>
      <c r="L2851" s="5" t="str">
        <f t="shared" si="1"/>
        <v>Mária Galajdová (73 r.)</v>
      </c>
      <c r="M2851" t="str">
        <f t="shared" si="2"/>
        <v>Galajdová</v>
      </c>
      <c r="N2851" s="8"/>
    </row>
    <row r="2852" spans="1:14" ht="12.75" hidden="1">
      <c r="A2852" s="1" t="str">
        <f t="shared" si="0"/>
        <v>KošicePoslanec6</v>
      </c>
      <c r="B2852" s="1" t="s">
        <v>1485</v>
      </c>
      <c r="C2852" s="1" t="s">
        <v>4842</v>
      </c>
      <c r="D2852" s="1" t="s">
        <v>26</v>
      </c>
      <c r="E2852" s="1">
        <v>2</v>
      </c>
      <c r="F2852" s="1">
        <v>4</v>
      </c>
      <c r="G2852" s="1">
        <v>6</v>
      </c>
      <c r="H2852" s="1" t="s">
        <v>4885</v>
      </c>
      <c r="I2852" s="1" t="s">
        <v>23</v>
      </c>
      <c r="K2852" s="1">
        <v>43</v>
      </c>
      <c r="L2852" s="5" t="str">
        <f t="shared" si="1"/>
        <v>MUDr. Magdaléna Galdunová (43 r.)</v>
      </c>
      <c r="M2852" t="str">
        <f t="shared" si="2"/>
        <v>Galdunová</v>
      </c>
      <c r="N2852" s="8"/>
    </row>
    <row r="2853" spans="1:14" ht="12.75" hidden="1">
      <c r="A2853" s="1" t="str">
        <f t="shared" si="0"/>
        <v>KošicePoslanec7</v>
      </c>
      <c r="B2853" s="1" t="s">
        <v>1485</v>
      </c>
      <c r="C2853" s="1" t="s">
        <v>4842</v>
      </c>
      <c r="D2853" s="1" t="s">
        <v>26</v>
      </c>
      <c r="E2853" s="1">
        <v>2</v>
      </c>
      <c r="F2853" s="1">
        <v>4</v>
      </c>
      <c r="G2853" s="1">
        <v>7</v>
      </c>
      <c r="H2853" s="1" t="s">
        <v>4887</v>
      </c>
      <c r="I2853" s="1"/>
      <c r="K2853" s="1">
        <v>57</v>
      </c>
      <c r="L2853" s="5" t="str">
        <f t="shared" si="1"/>
        <v>Zdenek Gerda (57 r.)</v>
      </c>
      <c r="M2853" t="str">
        <f t="shared" si="2"/>
        <v>Gerda</v>
      </c>
      <c r="N2853" s="8"/>
    </row>
    <row r="2854" spans="1:14" ht="12.75" hidden="1">
      <c r="A2854" s="1" t="str">
        <f t="shared" si="0"/>
        <v>KošicePoslanec8</v>
      </c>
      <c r="B2854" s="1" t="s">
        <v>1485</v>
      </c>
      <c r="C2854" s="1" t="s">
        <v>4842</v>
      </c>
      <c r="D2854" s="1" t="s">
        <v>26</v>
      </c>
      <c r="E2854" s="1">
        <v>2</v>
      </c>
      <c r="F2854" s="1">
        <v>4</v>
      </c>
      <c r="G2854" s="1">
        <v>8</v>
      </c>
      <c r="H2854" s="1" t="s">
        <v>4889</v>
      </c>
      <c r="I2854" s="1"/>
      <c r="K2854" s="1">
        <v>52</v>
      </c>
      <c r="L2854" s="5" t="str">
        <f t="shared" si="1"/>
        <v>Ladislav Grusz (52 r.)</v>
      </c>
      <c r="M2854" t="str">
        <f t="shared" si="2"/>
        <v>Grusz</v>
      </c>
      <c r="N2854" s="8"/>
    </row>
    <row r="2855" spans="1:14" ht="12.75" hidden="1">
      <c r="A2855" s="1" t="str">
        <f t="shared" si="0"/>
        <v>KošicePoslanec9</v>
      </c>
      <c r="B2855" s="1" t="s">
        <v>1485</v>
      </c>
      <c r="C2855" s="1" t="s">
        <v>4842</v>
      </c>
      <c r="D2855" s="1" t="s">
        <v>26</v>
      </c>
      <c r="E2855" s="1">
        <v>2</v>
      </c>
      <c r="F2855" s="1">
        <v>4</v>
      </c>
      <c r="G2855" s="1">
        <v>9</v>
      </c>
      <c r="H2855" s="1" t="s">
        <v>4891</v>
      </c>
      <c r="I2855" s="1" t="s">
        <v>21</v>
      </c>
      <c r="K2855" s="1">
        <v>50</v>
      </c>
      <c r="L2855" s="5" t="str">
        <f t="shared" si="1"/>
        <v>Ing. Zoltán Hanesz (50 r.)</v>
      </c>
      <c r="M2855" t="str">
        <f t="shared" si="2"/>
        <v>Hanesz</v>
      </c>
      <c r="N2855" s="8"/>
    </row>
    <row r="2856" spans="1:14" ht="12.75" hidden="1">
      <c r="A2856" s="1" t="str">
        <f t="shared" si="0"/>
        <v>KošicePoslanec10</v>
      </c>
      <c r="B2856" s="1" t="s">
        <v>1485</v>
      </c>
      <c r="C2856" s="1" t="s">
        <v>4842</v>
      </c>
      <c r="D2856" s="1" t="s">
        <v>26</v>
      </c>
      <c r="E2856" s="1">
        <v>2</v>
      </c>
      <c r="F2856" s="1">
        <v>4</v>
      </c>
      <c r="G2856" s="1">
        <v>10</v>
      </c>
      <c r="H2856" s="1" t="s">
        <v>4202</v>
      </c>
      <c r="I2856" s="1" t="s">
        <v>21</v>
      </c>
      <c r="K2856" s="1">
        <v>68</v>
      </c>
      <c r="L2856" s="5" t="str">
        <f t="shared" si="1"/>
        <v>Ing. Pavol Hanušin (68 r.)</v>
      </c>
      <c r="M2856" t="str">
        <f t="shared" si="2"/>
        <v>Hanušin</v>
      </c>
      <c r="N2856" s="8"/>
    </row>
    <row r="2857" spans="1:14" ht="12.75" hidden="1">
      <c r="A2857" s="1" t="str">
        <f t="shared" si="0"/>
        <v>KošicePoslanec11</v>
      </c>
      <c r="B2857" s="1" t="s">
        <v>1485</v>
      </c>
      <c r="C2857" s="1" t="s">
        <v>4842</v>
      </c>
      <c r="D2857" s="1" t="s">
        <v>26</v>
      </c>
      <c r="E2857" s="1">
        <v>2</v>
      </c>
      <c r="F2857" s="1">
        <v>4</v>
      </c>
      <c r="G2857" s="1">
        <v>11</v>
      </c>
      <c r="H2857" s="1" t="s">
        <v>4894</v>
      </c>
      <c r="I2857" s="1"/>
      <c r="J2857" s="1" t="s">
        <v>42</v>
      </c>
      <c r="K2857" s="1">
        <v>35</v>
      </c>
      <c r="L2857" s="5" t="str">
        <f t="shared" si="1"/>
        <v>Martin Konečný PhD. (35 r.)</v>
      </c>
      <c r="M2857" t="str">
        <f t="shared" si="2"/>
        <v>Konečný</v>
      </c>
      <c r="N2857" s="8"/>
    </row>
    <row r="2858" spans="1:14" ht="12.75" hidden="1">
      <c r="A2858" s="1" t="str">
        <f t="shared" si="0"/>
        <v>KošicePoslanec12</v>
      </c>
      <c r="B2858" s="1" t="s">
        <v>1485</v>
      </c>
      <c r="C2858" s="1" t="s">
        <v>4842</v>
      </c>
      <c r="D2858" s="1" t="s">
        <v>26</v>
      </c>
      <c r="E2858" s="1">
        <v>2</v>
      </c>
      <c r="F2858" s="1">
        <v>4</v>
      </c>
      <c r="G2858" s="1">
        <v>12</v>
      </c>
      <c r="H2858" s="1" t="s">
        <v>4896</v>
      </c>
      <c r="I2858" s="1"/>
      <c r="K2858" s="1">
        <v>43</v>
      </c>
      <c r="L2858" s="5" t="str">
        <f t="shared" si="1"/>
        <v>Marek Korpa (43 r.)</v>
      </c>
      <c r="M2858" t="str">
        <f t="shared" si="2"/>
        <v>Korpa</v>
      </c>
      <c r="N2858" s="8"/>
    </row>
    <row r="2859" spans="1:14" ht="12.75" hidden="1">
      <c r="A2859" s="1" t="str">
        <f t="shared" si="0"/>
        <v>KošicePoslanec13</v>
      </c>
      <c r="B2859" s="1" t="s">
        <v>1485</v>
      </c>
      <c r="C2859" s="1" t="s">
        <v>4842</v>
      </c>
      <c r="D2859" s="1" t="s">
        <v>26</v>
      </c>
      <c r="E2859" s="1">
        <v>2</v>
      </c>
      <c r="F2859" s="1">
        <v>4</v>
      </c>
      <c r="G2859" s="1">
        <v>13</v>
      </c>
      <c r="H2859" s="1" t="s">
        <v>4231</v>
      </c>
      <c r="I2859" s="1" t="s">
        <v>23</v>
      </c>
      <c r="K2859" s="1">
        <v>53</v>
      </c>
      <c r="L2859" s="5" t="str">
        <f t="shared" si="1"/>
        <v>MUDr. Tibor Mátyás (53 r.)</v>
      </c>
      <c r="M2859" t="str">
        <f t="shared" si="2"/>
        <v>Mátyás</v>
      </c>
      <c r="N2859" s="8"/>
    </row>
    <row r="2860" spans="1:14" ht="12.75" hidden="1">
      <c r="A2860" s="1" t="str">
        <f t="shared" si="0"/>
        <v>KošicePoslanec14</v>
      </c>
      <c r="B2860" s="1" t="s">
        <v>1485</v>
      </c>
      <c r="C2860" s="1" t="s">
        <v>4842</v>
      </c>
      <c r="D2860" s="1" t="s">
        <v>26</v>
      </c>
      <c r="E2860" s="1">
        <v>2</v>
      </c>
      <c r="F2860" s="1">
        <v>4</v>
      </c>
      <c r="G2860" s="1">
        <v>14</v>
      </c>
      <c r="H2860" s="1" t="s">
        <v>4242</v>
      </c>
      <c r="I2860" s="1" t="s">
        <v>21</v>
      </c>
      <c r="K2860" s="1">
        <v>44</v>
      </c>
      <c r="L2860" s="5" t="str">
        <f t="shared" si="1"/>
        <v>Ing. Igor Petrovčik (44 r.)</v>
      </c>
      <c r="M2860" t="str">
        <f t="shared" si="2"/>
        <v>Petrovčik</v>
      </c>
      <c r="N2860" s="8"/>
    </row>
    <row r="2861" spans="1:14" ht="12.75" hidden="1">
      <c r="A2861" s="1" t="str">
        <f t="shared" si="0"/>
        <v>KošicePoslanec15</v>
      </c>
      <c r="B2861" s="1" t="s">
        <v>1485</v>
      </c>
      <c r="C2861" s="1" t="s">
        <v>4842</v>
      </c>
      <c r="D2861" s="1" t="s">
        <v>26</v>
      </c>
      <c r="E2861" s="1">
        <v>2</v>
      </c>
      <c r="F2861" s="1">
        <v>4</v>
      </c>
      <c r="G2861" s="1">
        <v>15</v>
      </c>
      <c r="H2861" s="1" t="s">
        <v>4095</v>
      </c>
      <c r="I2861" s="1" t="s">
        <v>23</v>
      </c>
      <c r="K2861" s="1">
        <v>71</v>
      </c>
      <c r="L2861" s="5" t="str">
        <f t="shared" si="1"/>
        <v>MUDr. Robert Roland (71 r.)</v>
      </c>
      <c r="M2861" t="str">
        <f t="shared" si="2"/>
        <v>Roland</v>
      </c>
      <c r="N2861" s="8"/>
    </row>
    <row r="2862" spans="1:14" ht="12.75" hidden="1">
      <c r="A2862" s="1" t="str">
        <f t="shared" si="0"/>
        <v>KošicePoslanec16</v>
      </c>
      <c r="B2862" s="1" t="s">
        <v>1485</v>
      </c>
      <c r="C2862" s="1" t="s">
        <v>4842</v>
      </c>
      <c r="D2862" s="1" t="s">
        <v>26</v>
      </c>
      <c r="E2862" s="1">
        <v>2</v>
      </c>
      <c r="F2862" s="1">
        <v>4</v>
      </c>
      <c r="G2862" s="1">
        <v>16</v>
      </c>
      <c r="H2862" s="1" t="s">
        <v>4901</v>
      </c>
      <c r="I2862" s="1" t="s">
        <v>21</v>
      </c>
      <c r="K2862" s="1">
        <v>71</v>
      </c>
      <c r="L2862" s="5" t="str">
        <f t="shared" si="1"/>
        <v>Ing. Ján Siili (71 r.)</v>
      </c>
      <c r="M2862" t="str">
        <f t="shared" si="2"/>
        <v>Siili</v>
      </c>
      <c r="N2862" s="8"/>
    </row>
    <row r="2863" spans="1:14" ht="12.75" hidden="1">
      <c r="A2863" s="1" t="str">
        <f t="shared" si="0"/>
        <v>KošicePoslanec17</v>
      </c>
      <c r="B2863" s="1" t="s">
        <v>1485</v>
      </c>
      <c r="C2863" s="1" t="s">
        <v>4842</v>
      </c>
      <c r="D2863" s="1" t="s">
        <v>26</v>
      </c>
      <c r="E2863" s="1">
        <v>2</v>
      </c>
      <c r="F2863" s="1">
        <v>4</v>
      </c>
      <c r="G2863" s="1">
        <v>17</v>
      </c>
      <c r="H2863" s="1" t="s">
        <v>4250</v>
      </c>
      <c r="I2863" s="1"/>
      <c r="K2863" s="1">
        <v>30</v>
      </c>
      <c r="L2863" s="5" t="str">
        <f t="shared" si="1"/>
        <v>Lukáš Skyba (30 r.)</v>
      </c>
      <c r="M2863" t="str">
        <f t="shared" si="2"/>
        <v>Skyba</v>
      </c>
      <c r="N2863" s="8"/>
    </row>
    <row r="2864" spans="1:14" ht="12.75" hidden="1">
      <c r="A2864" s="1" t="str">
        <f t="shared" si="0"/>
        <v>KošicePoslanec1</v>
      </c>
      <c r="B2864" s="1" t="s">
        <v>1485</v>
      </c>
      <c r="C2864" s="1" t="s">
        <v>4842</v>
      </c>
      <c r="D2864" s="1" t="s">
        <v>26</v>
      </c>
      <c r="E2864" s="1">
        <v>3</v>
      </c>
      <c r="F2864" s="1">
        <v>4</v>
      </c>
      <c r="G2864" s="1">
        <v>1</v>
      </c>
      <c r="H2864" s="1" t="s">
        <v>4904</v>
      </c>
      <c r="I2864" s="1" t="s">
        <v>4905</v>
      </c>
      <c r="J2864" s="1" t="s">
        <v>42</v>
      </c>
      <c r="K2864" s="1">
        <v>46</v>
      </c>
      <c r="L2864" s="5" t="str">
        <f t="shared" si="1"/>
        <v>doc. Miloslav Bagoňa PhD. (46 r.)</v>
      </c>
      <c r="M2864" t="str">
        <f t="shared" si="2"/>
        <v>Bagoňa</v>
      </c>
      <c r="N2864" s="8"/>
    </row>
    <row r="2865" spans="1:14" ht="12.75" hidden="1">
      <c r="A2865" s="1" t="str">
        <f t="shared" si="0"/>
        <v>KošicePoslanec2</v>
      </c>
      <c r="B2865" s="1" t="s">
        <v>1485</v>
      </c>
      <c r="C2865" s="1" t="s">
        <v>4842</v>
      </c>
      <c r="D2865" s="1" t="s">
        <v>26</v>
      </c>
      <c r="E2865" s="1">
        <v>3</v>
      </c>
      <c r="F2865" s="1">
        <v>4</v>
      </c>
      <c r="G2865" s="1">
        <v>2</v>
      </c>
      <c r="H2865" s="1" t="s">
        <v>4907</v>
      </c>
      <c r="I2865" s="1" t="s">
        <v>28</v>
      </c>
      <c r="K2865" s="1">
        <v>46</v>
      </c>
      <c r="L2865" s="5" t="str">
        <f t="shared" si="1"/>
        <v>Mgr. Andrea Biznarová (46 r.)</v>
      </c>
      <c r="M2865" t="str">
        <f t="shared" si="2"/>
        <v>Biznarová</v>
      </c>
      <c r="N2865" s="8"/>
    </row>
    <row r="2866" spans="1:14" ht="12.75" hidden="1">
      <c r="A2866" s="1" t="str">
        <f t="shared" si="0"/>
        <v>KošicePoslanec3</v>
      </c>
      <c r="B2866" s="1" t="s">
        <v>1485</v>
      </c>
      <c r="C2866" s="1" t="s">
        <v>4842</v>
      </c>
      <c r="D2866" s="1" t="s">
        <v>26</v>
      </c>
      <c r="E2866" s="1">
        <v>3</v>
      </c>
      <c r="F2866" s="1">
        <v>4</v>
      </c>
      <c r="G2866" s="1">
        <v>3</v>
      </c>
      <c r="H2866" s="1" t="s">
        <v>4195</v>
      </c>
      <c r="I2866" s="1"/>
      <c r="K2866" s="1">
        <v>35</v>
      </c>
      <c r="L2866" s="5" t="str">
        <f t="shared" si="1"/>
        <v>Michal Djordjevič (35 r.)</v>
      </c>
      <c r="M2866" t="str">
        <f t="shared" si="2"/>
        <v>Djordjevič</v>
      </c>
      <c r="N2866" s="8"/>
    </row>
    <row r="2867" spans="1:14" ht="12.75" hidden="1">
      <c r="A2867" s="1" t="str">
        <f t="shared" si="0"/>
        <v>KošicePoslanec4</v>
      </c>
      <c r="B2867" s="1" t="s">
        <v>1485</v>
      </c>
      <c r="C2867" s="1" t="s">
        <v>4842</v>
      </c>
      <c r="D2867" s="1" t="s">
        <v>26</v>
      </c>
      <c r="E2867" s="1">
        <v>3</v>
      </c>
      <c r="F2867" s="1">
        <v>4</v>
      </c>
      <c r="G2867" s="1">
        <v>4</v>
      </c>
      <c r="H2867" s="1" t="s">
        <v>4910</v>
      </c>
      <c r="I2867" s="1" t="s">
        <v>21</v>
      </c>
      <c r="K2867" s="1">
        <v>46</v>
      </c>
      <c r="L2867" s="5" t="str">
        <f t="shared" si="1"/>
        <v>Ing. Ingrid F aťolová (46 r.)</v>
      </c>
      <c r="M2867" t="str">
        <f t="shared" si="2"/>
        <v>F aťolová</v>
      </c>
      <c r="N2867" s="8"/>
    </row>
    <row r="2868" spans="1:14" ht="12.75" hidden="1">
      <c r="A2868" s="1" t="str">
        <f t="shared" si="0"/>
        <v>KošicePoslanec5</v>
      </c>
      <c r="B2868" s="1" t="s">
        <v>1485</v>
      </c>
      <c r="C2868" s="1" t="s">
        <v>4842</v>
      </c>
      <c r="D2868" s="1" t="s">
        <v>26</v>
      </c>
      <c r="E2868" s="1">
        <v>3</v>
      </c>
      <c r="F2868" s="1">
        <v>4</v>
      </c>
      <c r="G2868" s="1">
        <v>5</v>
      </c>
      <c r="H2868" s="1" t="s">
        <v>4913</v>
      </c>
      <c r="I2868" s="1" t="s">
        <v>153</v>
      </c>
      <c r="K2868" s="1">
        <v>31</v>
      </c>
      <c r="L2868" s="5" t="str">
        <f t="shared" si="1"/>
        <v>Mgr. art. Peter Havasi (31 r.)</v>
      </c>
      <c r="M2868" t="str">
        <f t="shared" si="2"/>
        <v>Havasi</v>
      </c>
      <c r="N2868" s="8"/>
    </row>
    <row r="2869" spans="1:14" ht="12.75" hidden="1">
      <c r="A2869" s="1" t="str">
        <f t="shared" si="0"/>
        <v>KošicePoslanec6</v>
      </c>
      <c r="B2869" s="1" t="s">
        <v>1485</v>
      </c>
      <c r="C2869" s="1" t="s">
        <v>4842</v>
      </c>
      <c r="D2869" s="1" t="s">
        <v>26</v>
      </c>
      <c r="E2869" s="1">
        <v>3</v>
      </c>
      <c r="F2869" s="1">
        <v>4</v>
      </c>
      <c r="G2869" s="1">
        <v>6</v>
      </c>
      <c r="H2869" s="1" t="s">
        <v>4205</v>
      </c>
      <c r="I2869" s="1" t="s">
        <v>21</v>
      </c>
      <c r="K2869" s="1">
        <v>57</v>
      </c>
      <c r="L2869" s="5" t="str">
        <f t="shared" si="1"/>
        <v>Ing. Gabriel Hrabovský (57 r.)</v>
      </c>
      <c r="M2869" t="str">
        <f t="shared" si="2"/>
        <v>Hrabovský</v>
      </c>
      <c r="N2869" s="8"/>
    </row>
    <row r="2870" spans="1:14" ht="12.75" hidden="1">
      <c r="A2870" s="1" t="str">
        <f t="shared" si="0"/>
        <v>KošicePoslanec7</v>
      </c>
      <c r="B2870" s="1" t="s">
        <v>1485</v>
      </c>
      <c r="C2870" s="1" t="s">
        <v>4842</v>
      </c>
      <c r="D2870" s="1" t="s">
        <v>26</v>
      </c>
      <c r="E2870" s="1">
        <v>3</v>
      </c>
      <c r="F2870" s="1">
        <v>4</v>
      </c>
      <c r="G2870" s="1">
        <v>7</v>
      </c>
      <c r="H2870" s="1" t="s">
        <v>4915</v>
      </c>
      <c r="I2870" s="1" t="s">
        <v>3418</v>
      </c>
      <c r="J2870" s="1" t="s">
        <v>83</v>
      </c>
      <c r="K2870" s="1">
        <v>47</v>
      </c>
      <c r="L2870" s="5" t="str">
        <f t="shared" si="1"/>
        <v>Ing Peter Jakub PhD. MBA (47 r.)</v>
      </c>
      <c r="M2870" t="str">
        <f t="shared" si="2"/>
        <v>Jakub</v>
      </c>
      <c r="N2870" s="8"/>
    </row>
    <row r="2871" spans="1:14" ht="12.75" hidden="1">
      <c r="A2871" s="1" t="str">
        <f t="shared" si="0"/>
        <v>KošicePoslanec8</v>
      </c>
      <c r="B2871" s="1" t="s">
        <v>1485</v>
      </c>
      <c r="C2871" s="1" t="s">
        <v>4842</v>
      </c>
      <c r="D2871" s="1" t="s">
        <v>26</v>
      </c>
      <c r="E2871" s="1">
        <v>3</v>
      </c>
      <c r="F2871" s="1">
        <v>4</v>
      </c>
      <c r="G2871" s="1">
        <v>8</v>
      </c>
      <c r="H2871" s="1" t="s">
        <v>4214</v>
      </c>
      <c r="I2871" s="1" t="s">
        <v>21</v>
      </c>
      <c r="K2871" s="1">
        <v>58</v>
      </c>
      <c r="L2871" s="5" t="str">
        <f t="shared" si="1"/>
        <v>Ing. Martin Jalč (58 r.)</v>
      </c>
      <c r="M2871" t="str">
        <f t="shared" si="2"/>
        <v>Jalč</v>
      </c>
      <c r="N2871" s="8"/>
    </row>
    <row r="2872" spans="1:14" ht="12.75" hidden="1">
      <c r="A2872" s="1" t="str">
        <f t="shared" si="0"/>
        <v>KošicePoslanec9</v>
      </c>
      <c r="B2872" s="1" t="s">
        <v>1485</v>
      </c>
      <c r="C2872" s="1" t="s">
        <v>4842</v>
      </c>
      <c r="D2872" s="1" t="s">
        <v>26</v>
      </c>
      <c r="E2872" s="1">
        <v>3</v>
      </c>
      <c r="F2872" s="1">
        <v>4</v>
      </c>
      <c r="G2872" s="1">
        <v>9</v>
      </c>
      <c r="H2872" s="1" t="s">
        <v>4917</v>
      </c>
      <c r="I2872" s="1"/>
      <c r="K2872" s="1">
        <v>67</v>
      </c>
      <c r="L2872" s="5" t="str">
        <f t="shared" si="1"/>
        <v>Mária Javornícká Engelmayer (67 r.)</v>
      </c>
      <c r="M2872" t="str">
        <f t="shared" si="2"/>
        <v>Javornícká Engelmayer</v>
      </c>
      <c r="N2872" s="8"/>
    </row>
    <row r="2873" spans="1:14" ht="12.75" hidden="1">
      <c r="A2873" s="1" t="str">
        <f t="shared" si="0"/>
        <v>KošicePoslanec10</v>
      </c>
      <c r="B2873" s="1" t="s">
        <v>1485</v>
      </c>
      <c r="C2873" s="1" t="s">
        <v>4842</v>
      </c>
      <c r="D2873" s="1" t="s">
        <v>26</v>
      </c>
      <c r="E2873" s="1">
        <v>3</v>
      </c>
      <c r="F2873" s="1">
        <v>4</v>
      </c>
      <c r="G2873" s="1">
        <v>10</v>
      </c>
      <c r="H2873" s="1" t="s">
        <v>4920</v>
      </c>
      <c r="I2873" s="1" t="s">
        <v>21</v>
      </c>
      <c r="K2873" s="1">
        <v>43</v>
      </c>
      <c r="L2873" s="5" t="str">
        <f t="shared" si="1"/>
        <v>Ing. Richard Kočiš (43 r.)</v>
      </c>
      <c r="M2873" t="str">
        <f t="shared" si="2"/>
        <v>Kočiš</v>
      </c>
      <c r="N2873" s="8"/>
    </row>
    <row r="2874" spans="1:14" ht="12.75" hidden="1">
      <c r="A2874" s="1" t="str">
        <f t="shared" si="0"/>
        <v>KošicePoslanec11</v>
      </c>
      <c r="B2874" s="1" t="s">
        <v>1485</v>
      </c>
      <c r="C2874" s="1" t="s">
        <v>4842</v>
      </c>
      <c r="D2874" s="1" t="s">
        <v>26</v>
      </c>
      <c r="E2874" s="1">
        <v>3</v>
      </c>
      <c r="F2874" s="1">
        <v>4</v>
      </c>
      <c r="G2874" s="1">
        <v>11</v>
      </c>
      <c r="H2874" s="1" t="s">
        <v>4846</v>
      </c>
      <c r="I2874" s="1" t="s">
        <v>4922</v>
      </c>
      <c r="K2874" s="1">
        <v>53</v>
      </c>
      <c r="L2874" s="5" t="str">
        <f t="shared" si="1"/>
        <v>IUDr. Iveta Kohanová (53 r.)</v>
      </c>
      <c r="M2874" t="str">
        <f t="shared" si="2"/>
        <v>Kohanová</v>
      </c>
      <c r="N2874" s="8"/>
    </row>
    <row r="2875" spans="1:14" ht="12.75" hidden="1">
      <c r="A2875" s="1" t="str">
        <f t="shared" si="0"/>
        <v>KošicePoslanec12</v>
      </c>
      <c r="B2875" s="1" t="s">
        <v>1485</v>
      </c>
      <c r="C2875" s="1" t="s">
        <v>4842</v>
      </c>
      <c r="D2875" s="1" t="s">
        <v>26</v>
      </c>
      <c r="E2875" s="1">
        <v>3</v>
      </c>
      <c r="F2875" s="1">
        <v>4</v>
      </c>
      <c r="G2875" s="1">
        <v>12</v>
      </c>
      <c r="H2875" s="1" t="s">
        <v>4923</v>
      </c>
      <c r="I2875" s="1" t="s">
        <v>1604</v>
      </c>
      <c r="J2875" s="1" t="s">
        <v>107</v>
      </c>
      <c r="K2875" s="1">
        <v>63</v>
      </c>
      <c r="L2875" s="5" t="str">
        <f t="shared" si="1"/>
        <v>MVDr. Michal Kopka CSc. (63 r.)</v>
      </c>
      <c r="M2875" t="str">
        <f t="shared" si="2"/>
        <v>Kopka</v>
      </c>
      <c r="N2875" s="8"/>
    </row>
    <row r="2876" spans="1:14" ht="12.75" hidden="1">
      <c r="A2876" s="1" t="str">
        <f t="shared" si="0"/>
        <v>KošicePoslanec13</v>
      </c>
      <c r="B2876" s="1" t="s">
        <v>1485</v>
      </c>
      <c r="C2876" s="1" t="s">
        <v>4842</v>
      </c>
      <c r="D2876" s="1" t="s">
        <v>26</v>
      </c>
      <c r="E2876" s="1">
        <v>3</v>
      </c>
      <c r="F2876" s="1">
        <v>4</v>
      </c>
      <c r="G2876" s="1">
        <v>13</v>
      </c>
      <c r="H2876" s="1" t="s">
        <v>4925</v>
      </c>
      <c r="I2876" s="1"/>
      <c r="K2876" s="1">
        <v>49</v>
      </c>
      <c r="L2876" s="5" t="str">
        <f t="shared" si="1"/>
        <v>Katarína Krasniči (49 r.)</v>
      </c>
      <c r="M2876" t="str">
        <f t="shared" si="2"/>
        <v>Krasniči</v>
      </c>
      <c r="N2876" s="8"/>
    </row>
    <row r="2877" spans="1:14" ht="12.75" hidden="1">
      <c r="A2877" s="1" t="str">
        <f t="shared" si="0"/>
        <v>KošicePoslanec14</v>
      </c>
      <c r="B2877" s="1" t="s">
        <v>1485</v>
      </c>
      <c r="C2877" s="1" t="s">
        <v>4842</v>
      </c>
      <c r="D2877" s="1" t="s">
        <v>26</v>
      </c>
      <c r="E2877" s="1">
        <v>3</v>
      </c>
      <c r="F2877" s="1">
        <v>4</v>
      </c>
      <c r="G2877" s="1">
        <v>14</v>
      </c>
      <c r="H2877" s="1" t="s">
        <v>4234</v>
      </c>
      <c r="I2877" s="1" t="s">
        <v>23</v>
      </c>
      <c r="K2877" s="1">
        <v>49</v>
      </c>
      <c r="L2877" s="5" t="str">
        <f t="shared" si="1"/>
        <v>MUDr. Ladislav Morvay (49 r.)</v>
      </c>
      <c r="M2877" t="str">
        <f t="shared" si="2"/>
        <v>Morvay</v>
      </c>
      <c r="N2877" s="8"/>
    </row>
    <row r="2878" spans="1:14" ht="12.75" hidden="1">
      <c r="A2878" s="1" t="str">
        <f t="shared" si="0"/>
        <v>KošicePoslanec15</v>
      </c>
      <c r="B2878" s="1" t="s">
        <v>1485</v>
      </c>
      <c r="C2878" s="1" t="s">
        <v>4842</v>
      </c>
      <c r="D2878" s="1" t="s">
        <v>26</v>
      </c>
      <c r="E2878" s="1">
        <v>3</v>
      </c>
      <c r="F2878" s="1">
        <v>4</v>
      </c>
      <c r="G2878" s="1">
        <v>15</v>
      </c>
      <c r="H2878" s="1" t="s">
        <v>4928</v>
      </c>
      <c r="I2878" s="1" t="s">
        <v>21</v>
      </c>
      <c r="K2878" s="1">
        <v>55</v>
      </c>
      <c r="L2878" s="5" t="str">
        <f t="shared" si="1"/>
        <v>Ing. Peter Simon (55 r.)</v>
      </c>
      <c r="M2878" t="str">
        <f t="shared" si="2"/>
        <v>Simon</v>
      </c>
      <c r="N2878" s="8"/>
    </row>
    <row r="2879" spans="1:14" ht="12.75" hidden="1">
      <c r="A2879" s="1" t="str">
        <f t="shared" si="0"/>
        <v>KošicePoslanec16</v>
      </c>
      <c r="B2879" s="1" t="s">
        <v>1485</v>
      </c>
      <c r="C2879" s="1" t="s">
        <v>4842</v>
      </c>
      <c r="D2879" s="1" t="s">
        <v>26</v>
      </c>
      <c r="E2879" s="1">
        <v>3</v>
      </c>
      <c r="F2879" s="1">
        <v>4</v>
      </c>
      <c r="G2879" s="1">
        <v>16</v>
      </c>
      <c r="H2879" s="1" t="s">
        <v>4930</v>
      </c>
      <c r="I2879" s="1" t="s">
        <v>21</v>
      </c>
      <c r="J2879" s="1" t="s">
        <v>42</v>
      </c>
      <c r="K2879" s="1">
        <v>67</v>
      </c>
      <c r="L2879" s="5" t="str">
        <f t="shared" si="1"/>
        <v>Ing. Jozef Skultéty PhD. (67 r.)</v>
      </c>
      <c r="M2879" t="str">
        <f t="shared" si="2"/>
        <v>Skultéty</v>
      </c>
      <c r="N2879" s="8"/>
    </row>
    <row r="2880" spans="1:14" ht="12.75" hidden="1">
      <c r="A2880" s="1" t="str">
        <f t="shared" si="0"/>
        <v>KošiceStarosta1</v>
      </c>
      <c r="B2880" s="1" t="s">
        <v>1485</v>
      </c>
      <c r="C2880" s="1" t="s">
        <v>4932</v>
      </c>
      <c r="D2880" s="1" t="s">
        <v>988</v>
      </c>
      <c r="E2880" s="1">
        <v>0</v>
      </c>
      <c r="F2880" s="1">
        <v>1</v>
      </c>
      <c r="G2880" s="1">
        <v>1</v>
      </c>
      <c r="H2880" s="1" t="s">
        <v>4015</v>
      </c>
      <c r="I2880" s="1"/>
      <c r="K2880" s="1">
        <v>55</v>
      </c>
      <c r="L2880" s="5" t="str">
        <f t="shared" si="1"/>
        <v>František Borovský (55 r.)</v>
      </c>
      <c r="M2880" t="str">
        <f t="shared" si="2"/>
        <v>Borovský</v>
      </c>
      <c r="N2880" s="8"/>
    </row>
    <row r="2881" spans="1:14" ht="12.75" hidden="1">
      <c r="A2881" s="1" t="str">
        <f t="shared" si="0"/>
        <v>KošiceStarosta1</v>
      </c>
      <c r="B2881" s="1" t="s">
        <v>1485</v>
      </c>
      <c r="C2881" s="1" t="s">
        <v>4932</v>
      </c>
      <c r="D2881" s="1" t="s">
        <v>988</v>
      </c>
      <c r="E2881" s="1">
        <v>0</v>
      </c>
      <c r="F2881" s="1">
        <v>1</v>
      </c>
      <c r="G2881" s="1">
        <v>1</v>
      </c>
      <c r="H2881" s="1" t="s">
        <v>4934</v>
      </c>
      <c r="I2881" s="1" t="s">
        <v>21</v>
      </c>
      <c r="K2881" s="1">
        <v>57</v>
      </c>
      <c r="L2881" s="5" t="str">
        <f t="shared" si="1"/>
        <v>Ing. Viktor Mikluš (57 r.)</v>
      </c>
      <c r="M2881" t="str">
        <f t="shared" si="2"/>
        <v>Mikluš</v>
      </c>
      <c r="N2881" s="8"/>
    </row>
    <row r="2882" spans="1:14" ht="12.75" hidden="1">
      <c r="A2882" s="1" t="str">
        <f t="shared" si="0"/>
        <v>KošiceStarosta2</v>
      </c>
      <c r="B2882" s="1" t="s">
        <v>1485</v>
      </c>
      <c r="C2882" s="1" t="s">
        <v>4932</v>
      </c>
      <c r="D2882" s="1" t="s">
        <v>988</v>
      </c>
      <c r="E2882" s="1">
        <v>0</v>
      </c>
      <c r="F2882" s="1">
        <v>1</v>
      </c>
      <c r="G2882" s="1">
        <v>2</v>
      </c>
      <c r="H2882" s="1" t="s">
        <v>4936</v>
      </c>
      <c r="I2882" s="1"/>
      <c r="K2882" s="1">
        <v>65</v>
      </c>
      <c r="L2882" s="5" t="str">
        <f t="shared" si="1"/>
        <v>Jozef Borovský (65 r.)</v>
      </c>
      <c r="M2882" t="str">
        <f t="shared" si="2"/>
        <v>Borovský</v>
      </c>
      <c r="N2882" s="8"/>
    </row>
    <row r="2883" spans="1:14" ht="12.75" hidden="1">
      <c r="A2883" s="1" t="str">
        <f t="shared" si="0"/>
        <v>KošiceStarosta2</v>
      </c>
      <c r="B2883" s="1" t="s">
        <v>1485</v>
      </c>
      <c r="C2883" s="1" t="s">
        <v>4932</v>
      </c>
      <c r="D2883" s="1" t="s">
        <v>988</v>
      </c>
      <c r="E2883" s="1">
        <v>0</v>
      </c>
      <c r="F2883" s="1">
        <v>1</v>
      </c>
      <c r="G2883" s="1">
        <v>2</v>
      </c>
      <c r="H2883" s="1" t="s">
        <v>4938</v>
      </c>
      <c r="I2883" s="1"/>
      <c r="K2883" s="1">
        <v>49</v>
      </c>
      <c r="L2883" s="5" t="str">
        <f t="shared" si="1"/>
        <v>Štefan Špacai (49 r.)</v>
      </c>
      <c r="M2883" t="str">
        <f t="shared" si="2"/>
        <v>Špacai</v>
      </c>
      <c r="N2883" s="8"/>
    </row>
    <row r="2884" spans="1:14" ht="12.75" hidden="1">
      <c r="A2884" s="1" t="str">
        <f t="shared" si="0"/>
        <v>KošiceStarosta3</v>
      </c>
      <c r="B2884" s="1" t="s">
        <v>1485</v>
      </c>
      <c r="C2884" s="1" t="s">
        <v>4932</v>
      </c>
      <c r="D2884" s="1" t="s">
        <v>988</v>
      </c>
      <c r="E2884" s="1">
        <v>0</v>
      </c>
      <c r="F2884" s="1">
        <v>1</v>
      </c>
      <c r="G2884" s="1">
        <v>3</v>
      </c>
      <c r="H2884" s="1" t="s">
        <v>4028</v>
      </c>
      <c r="I2884" s="1" t="s">
        <v>21</v>
      </c>
      <c r="K2884" s="1">
        <v>44</v>
      </c>
      <c r="L2884" s="5" t="str">
        <f t="shared" si="1"/>
        <v>Ing. Ján Nigut (44 r.)</v>
      </c>
      <c r="M2884" t="str">
        <f t="shared" si="2"/>
        <v>Nigut</v>
      </c>
      <c r="N2884" s="8"/>
    </row>
    <row r="2885" spans="1:14" ht="12.75" hidden="1">
      <c r="A2885" s="1" t="str">
        <f t="shared" si="0"/>
        <v>KošicePoslanec1</v>
      </c>
      <c r="B2885" s="1" t="s">
        <v>1485</v>
      </c>
      <c r="C2885" s="1" t="s">
        <v>4932</v>
      </c>
      <c r="D2885" s="1" t="s">
        <v>26</v>
      </c>
      <c r="E2885" s="1">
        <v>1</v>
      </c>
      <c r="F2885" s="1">
        <v>5</v>
      </c>
      <c r="G2885" s="1">
        <v>1</v>
      </c>
      <c r="H2885" s="1" t="s">
        <v>4349</v>
      </c>
      <c r="I2885" s="1" t="s">
        <v>23</v>
      </c>
      <c r="K2885" s="1">
        <v>43</v>
      </c>
      <c r="L2885" s="5" t="str">
        <f t="shared" si="1"/>
        <v>MUDr. Peter Badanič (43 r.)</v>
      </c>
      <c r="M2885" t="str">
        <f t="shared" si="2"/>
        <v>Badanič</v>
      </c>
      <c r="N2885" s="8"/>
    </row>
    <row r="2886" spans="1:14" ht="12.75" hidden="1">
      <c r="A2886" s="1" t="str">
        <f t="shared" si="0"/>
        <v>KošicePoslanec1</v>
      </c>
      <c r="B2886" s="1" t="s">
        <v>1485</v>
      </c>
      <c r="C2886" s="1" t="s">
        <v>4932</v>
      </c>
      <c r="D2886" s="1" t="s">
        <v>26</v>
      </c>
      <c r="E2886" s="1">
        <v>1</v>
      </c>
      <c r="F2886" s="1">
        <v>5</v>
      </c>
      <c r="G2886" s="1">
        <v>1</v>
      </c>
      <c r="H2886" s="1" t="s">
        <v>4943</v>
      </c>
      <c r="I2886" s="1"/>
      <c r="K2886" s="1">
        <v>50</v>
      </c>
      <c r="L2886" s="5" t="str">
        <f t="shared" si="1"/>
        <v>Viera Blašková (50 r.)</v>
      </c>
      <c r="M2886" t="str">
        <f t="shared" si="2"/>
        <v>Blašková</v>
      </c>
      <c r="N2886" s="8"/>
    </row>
    <row r="2887" spans="1:14" ht="12.75" hidden="1">
      <c r="A2887" s="1" t="str">
        <f t="shared" si="0"/>
        <v>KošicePoslanec2</v>
      </c>
      <c r="B2887" s="1" t="s">
        <v>1485</v>
      </c>
      <c r="C2887" s="1" t="s">
        <v>4932</v>
      </c>
      <c r="D2887" s="1" t="s">
        <v>26</v>
      </c>
      <c r="E2887" s="1">
        <v>1</v>
      </c>
      <c r="F2887" s="1">
        <v>5</v>
      </c>
      <c r="G2887" s="1">
        <v>2</v>
      </c>
      <c r="H2887" s="1" t="s">
        <v>4945</v>
      </c>
      <c r="I2887" s="1" t="s">
        <v>28</v>
      </c>
      <c r="K2887" s="1">
        <v>52</v>
      </c>
      <c r="L2887" s="5" t="str">
        <f t="shared" si="1"/>
        <v>Mgr. Iveta Bočkayová (52 r.)</v>
      </c>
      <c r="M2887" t="str">
        <f t="shared" si="2"/>
        <v>Bočkayová</v>
      </c>
      <c r="N2887" s="8"/>
    </row>
    <row r="2888" spans="1:14" ht="12.75" hidden="1">
      <c r="A2888" s="1" t="str">
        <f t="shared" si="0"/>
        <v>KošicePoslanec2</v>
      </c>
      <c r="B2888" s="1" t="s">
        <v>1485</v>
      </c>
      <c r="C2888" s="1" t="s">
        <v>4932</v>
      </c>
      <c r="D2888" s="1" t="s">
        <v>26</v>
      </c>
      <c r="E2888" s="1">
        <v>1</v>
      </c>
      <c r="F2888" s="1">
        <v>5</v>
      </c>
      <c r="G2888" s="1">
        <v>2</v>
      </c>
      <c r="H2888" s="1" t="s">
        <v>4947</v>
      </c>
      <c r="I2888" s="1"/>
      <c r="K2888" s="1">
        <v>67</v>
      </c>
      <c r="L2888" s="5" t="str">
        <f t="shared" si="1"/>
        <v>Ján Bodnár (67 r.)</v>
      </c>
      <c r="M2888" t="str">
        <f t="shared" si="2"/>
        <v>Bodnár</v>
      </c>
      <c r="N2888" s="8"/>
    </row>
    <row r="2889" spans="1:14" ht="12.75" hidden="1">
      <c r="A2889" s="1" t="str">
        <f t="shared" si="0"/>
        <v>KošicePoslanec3</v>
      </c>
      <c r="B2889" s="1" t="s">
        <v>1485</v>
      </c>
      <c r="C2889" s="1" t="s">
        <v>4932</v>
      </c>
      <c r="D2889" s="1" t="s">
        <v>26</v>
      </c>
      <c r="E2889" s="1">
        <v>1</v>
      </c>
      <c r="F2889" s="1">
        <v>5</v>
      </c>
      <c r="G2889" s="1">
        <v>3</v>
      </c>
      <c r="H2889" s="1" t="s">
        <v>4015</v>
      </c>
      <c r="I2889" s="1"/>
      <c r="K2889" s="1">
        <v>55</v>
      </c>
      <c r="L2889" s="5" t="str">
        <f t="shared" si="1"/>
        <v>František Borovský (55 r.)</v>
      </c>
      <c r="M2889" t="str">
        <f t="shared" si="2"/>
        <v>Borovský</v>
      </c>
      <c r="N2889" s="8"/>
    </row>
    <row r="2890" spans="1:14" ht="12.75" hidden="1">
      <c r="A2890" s="1" t="str">
        <f t="shared" si="0"/>
        <v>KošicePoslanec3</v>
      </c>
      <c r="B2890" s="1" t="s">
        <v>1485</v>
      </c>
      <c r="C2890" s="1" t="s">
        <v>4932</v>
      </c>
      <c r="D2890" s="1" t="s">
        <v>26</v>
      </c>
      <c r="E2890" s="1">
        <v>1</v>
      </c>
      <c r="F2890" s="1">
        <v>5</v>
      </c>
      <c r="G2890" s="1">
        <v>3</v>
      </c>
      <c r="H2890" s="1" t="s">
        <v>4951</v>
      </c>
      <c r="I2890" s="1" t="s">
        <v>21</v>
      </c>
      <c r="K2890" s="1">
        <v>47</v>
      </c>
      <c r="L2890" s="5" t="str">
        <f t="shared" si="1"/>
        <v>Ing. Patricia Červená (47 r.)</v>
      </c>
      <c r="M2890" t="str">
        <f t="shared" si="2"/>
        <v>Červená</v>
      </c>
      <c r="N2890" s="8"/>
    </row>
    <row r="2891" spans="1:14" ht="12.75" hidden="1">
      <c r="A2891" s="1" t="str">
        <f t="shared" si="0"/>
        <v>KošicePoslanec4</v>
      </c>
      <c r="B2891" s="1" t="s">
        <v>1485</v>
      </c>
      <c r="C2891" s="1" t="s">
        <v>4932</v>
      </c>
      <c r="D2891" s="1" t="s">
        <v>26</v>
      </c>
      <c r="E2891" s="1">
        <v>1</v>
      </c>
      <c r="F2891" s="1">
        <v>5</v>
      </c>
      <c r="G2891" s="1">
        <v>4</v>
      </c>
      <c r="H2891" s="1" t="s">
        <v>4936</v>
      </c>
      <c r="I2891" s="1" t="s">
        <v>21</v>
      </c>
      <c r="K2891" s="1">
        <v>46</v>
      </c>
      <c r="L2891" s="5" t="str">
        <f t="shared" si="1"/>
        <v>Ing. Jozef Borovský (46 r.)</v>
      </c>
      <c r="M2891" t="str">
        <f t="shared" si="2"/>
        <v>Borovský</v>
      </c>
      <c r="N2891" s="8"/>
    </row>
    <row r="2892" spans="1:14" ht="12.75" hidden="1">
      <c r="A2892" s="1" t="str">
        <f t="shared" si="0"/>
        <v>KošicePoslanec4</v>
      </c>
      <c r="B2892" s="1" t="s">
        <v>1485</v>
      </c>
      <c r="C2892" s="1" t="s">
        <v>4932</v>
      </c>
      <c r="D2892" s="1" t="s">
        <v>26</v>
      </c>
      <c r="E2892" s="1">
        <v>1</v>
      </c>
      <c r="F2892" s="1">
        <v>5</v>
      </c>
      <c r="G2892" s="1">
        <v>4</v>
      </c>
      <c r="H2892" s="1" t="s">
        <v>4954</v>
      </c>
      <c r="I2892" s="1" t="s">
        <v>23</v>
      </c>
      <c r="K2892" s="1">
        <v>33</v>
      </c>
      <c r="L2892" s="5" t="str">
        <f t="shared" si="1"/>
        <v>MUDr. Tatiana Granda (33 r.)</v>
      </c>
      <c r="M2892" t="str">
        <f t="shared" si="2"/>
        <v>Granda</v>
      </c>
      <c r="N2892" s="8"/>
    </row>
    <row r="2893" spans="1:14" ht="12.75" hidden="1">
      <c r="A2893" s="1" t="str">
        <f t="shared" si="0"/>
        <v>KošicePoslanec5</v>
      </c>
      <c r="B2893" s="1" t="s">
        <v>1485</v>
      </c>
      <c r="C2893" s="1" t="s">
        <v>4932</v>
      </c>
      <c r="D2893" s="1" t="s">
        <v>26</v>
      </c>
      <c r="E2893" s="1">
        <v>1</v>
      </c>
      <c r="F2893" s="1">
        <v>5</v>
      </c>
      <c r="G2893" s="1">
        <v>5</v>
      </c>
      <c r="H2893" s="1" t="s">
        <v>4956</v>
      </c>
      <c r="I2893" s="1" t="s">
        <v>185</v>
      </c>
      <c r="K2893" s="1">
        <v>53</v>
      </c>
      <c r="L2893" s="5" t="str">
        <f t="shared" si="1"/>
        <v>RNDr. Vladimír Capko (53 r.)</v>
      </c>
      <c r="M2893" t="str">
        <f t="shared" si="2"/>
        <v>Capko</v>
      </c>
      <c r="N2893" s="8"/>
    </row>
    <row r="2894" spans="1:14" ht="12.75" hidden="1">
      <c r="A2894" s="1" t="str">
        <f t="shared" si="0"/>
        <v>KošicePoslanec5</v>
      </c>
      <c r="B2894" s="1" t="s">
        <v>1485</v>
      </c>
      <c r="C2894" s="1" t="s">
        <v>4932</v>
      </c>
      <c r="D2894" s="1" t="s">
        <v>26</v>
      </c>
      <c r="E2894" s="1">
        <v>1</v>
      </c>
      <c r="F2894" s="1">
        <v>5</v>
      </c>
      <c r="G2894" s="1">
        <v>5</v>
      </c>
      <c r="H2894" s="1" t="s">
        <v>4351</v>
      </c>
      <c r="I2894" s="1" t="s">
        <v>21</v>
      </c>
      <c r="K2894" s="1">
        <v>34</v>
      </c>
      <c r="L2894" s="5" t="str">
        <f t="shared" si="1"/>
        <v>Ing. Michal Michalov (34 r.)</v>
      </c>
      <c r="M2894" t="str">
        <f t="shared" si="2"/>
        <v>Michalov</v>
      </c>
      <c r="N2894" s="8"/>
    </row>
    <row r="2895" spans="1:14" ht="12.75" hidden="1">
      <c r="A2895" s="1" t="str">
        <f t="shared" si="0"/>
        <v>KošicePoslanec6</v>
      </c>
      <c r="B2895" s="1" t="s">
        <v>1485</v>
      </c>
      <c r="C2895" s="1" t="s">
        <v>4932</v>
      </c>
      <c r="D2895" s="1" t="s">
        <v>26</v>
      </c>
      <c r="E2895" s="1">
        <v>1</v>
      </c>
      <c r="F2895" s="1">
        <v>5</v>
      </c>
      <c r="G2895" s="1">
        <v>6</v>
      </c>
      <c r="H2895" s="1" t="s">
        <v>4959</v>
      </c>
      <c r="I2895" s="1" t="s">
        <v>21</v>
      </c>
      <c r="K2895" s="1">
        <v>37</v>
      </c>
      <c r="L2895" s="5" t="str">
        <f t="shared" si="1"/>
        <v>Ing. Anna Cimbaľaková (37 r.)</v>
      </c>
      <c r="M2895" t="str">
        <f t="shared" si="2"/>
        <v>Cimbaľaková</v>
      </c>
      <c r="N2895" s="8"/>
    </row>
    <row r="2896" spans="1:14" ht="12.75" hidden="1">
      <c r="A2896" s="1" t="str">
        <f t="shared" si="0"/>
        <v>KošicePoslanec6</v>
      </c>
      <c r="B2896" s="1" t="s">
        <v>1485</v>
      </c>
      <c r="C2896" s="1" t="s">
        <v>4932</v>
      </c>
      <c r="D2896" s="1" t="s">
        <v>26</v>
      </c>
      <c r="E2896" s="1">
        <v>1</v>
      </c>
      <c r="F2896" s="1">
        <v>5</v>
      </c>
      <c r="G2896" s="1">
        <v>6</v>
      </c>
      <c r="H2896" s="1" t="s">
        <v>4961</v>
      </c>
      <c r="I2896" s="1"/>
      <c r="K2896" s="1">
        <v>63</v>
      </c>
      <c r="L2896" s="5" t="str">
        <f t="shared" si="1"/>
        <v>Jozef Palenčár (63 r.)</v>
      </c>
      <c r="M2896" t="str">
        <f t="shared" si="2"/>
        <v>Palenčár</v>
      </c>
      <c r="N2896" s="8"/>
    </row>
    <row r="2897" spans="1:14" ht="12.75" hidden="1">
      <c r="A2897" s="1" t="str">
        <f t="shared" si="0"/>
        <v>KošicePoslanec7</v>
      </c>
      <c r="B2897" s="1" t="s">
        <v>1485</v>
      </c>
      <c r="C2897" s="1" t="s">
        <v>4932</v>
      </c>
      <c r="D2897" s="1" t="s">
        <v>26</v>
      </c>
      <c r="E2897" s="1">
        <v>1</v>
      </c>
      <c r="F2897" s="1">
        <v>5</v>
      </c>
      <c r="G2897" s="1">
        <v>7</v>
      </c>
      <c r="H2897" s="1" t="s">
        <v>4963</v>
      </c>
      <c r="I2897" s="1" t="s">
        <v>21</v>
      </c>
      <c r="K2897" s="1">
        <v>43</v>
      </c>
      <c r="L2897" s="5" t="str">
        <f t="shared" si="1"/>
        <v>Ing. Róbert Eperješi (43 r.)</v>
      </c>
      <c r="M2897" t="str">
        <f t="shared" si="2"/>
        <v>Eperješi</v>
      </c>
      <c r="N2897" s="8"/>
    </row>
    <row r="2898" spans="1:14" ht="12.75" hidden="1">
      <c r="A2898" s="1" t="str">
        <f t="shared" si="0"/>
        <v>KošicePoslanec7</v>
      </c>
      <c r="B2898" s="1" t="s">
        <v>1485</v>
      </c>
      <c r="C2898" s="1" t="s">
        <v>4932</v>
      </c>
      <c r="D2898" s="1" t="s">
        <v>26</v>
      </c>
      <c r="E2898" s="1">
        <v>1</v>
      </c>
      <c r="F2898" s="1">
        <v>5</v>
      </c>
      <c r="G2898" s="1">
        <v>7</v>
      </c>
      <c r="H2898" s="1" t="s">
        <v>4965</v>
      </c>
      <c r="I2898" s="1" t="s">
        <v>21</v>
      </c>
      <c r="J2898" s="1" t="s">
        <v>107</v>
      </c>
      <c r="K2898" s="1">
        <v>60</v>
      </c>
      <c r="L2898" s="5" t="str">
        <f t="shared" si="1"/>
        <v>Ing. Josef Pánek CSc. (60 r.)</v>
      </c>
      <c r="M2898" t="str">
        <f t="shared" si="2"/>
        <v>Pánek</v>
      </c>
      <c r="N2898" s="8"/>
    </row>
    <row r="2899" spans="1:14" ht="12.75" hidden="1">
      <c r="A2899" s="1" t="str">
        <f t="shared" si="0"/>
        <v>KošicePoslanec8</v>
      </c>
      <c r="B2899" s="1" t="s">
        <v>1485</v>
      </c>
      <c r="C2899" s="1" t="s">
        <v>4932</v>
      </c>
      <c r="D2899" s="1" t="s">
        <v>26</v>
      </c>
      <c r="E2899" s="1">
        <v>1</v>
      </c>
      <c r="F2899" s="1">
        <v>5</v>
      </c>
      <c r="G2899" s="1">
        <v>8</v>
      </c>
      <c r="H2899" s="1" t="s">
        <v>4967</v>
      </c>
      <c r="I2899" s="1" t="s">
        <v>21</v>
      </c>
      <c r="K2899" s="1">
        <v>52</v>
      </c>
      <c r="L2899" s="5" t="str">
        <f t="shared" si="1"/>
        <v>Ing. Vlastimil Eštván (52 r.)</v>
      </c>
      <c r="M2899" t="str">
        <f t="shared" si="2"/>
        <v>Eštván</v>
      </c>
      <c r="N2899" s="8"/>
    </row>
    <row r="2900" spans="1:14" ht="12.75" hidden="1">
      <c r="A2900" s="1" t="str">
        <f t="shared" si="0"/>
        <v>KošicePoslanec8</v>
      </c>
      <c r="B2900" s="1" t="s">
        <v>1485</v>
      </c>
      <c r="C2900" s="1" t="s">
        <v>4932</v>
      </c>
      <c r="D2900" s="1" t="s">
        <v>26</v>
      </c>
      <c r="E2900" s="1">
        <v>1</v>
      </c>
      <c r="F2900" s="1">
        <v>5</v>
      </c>
      <c r="G2900" s="1">
        <v>8</v>
      </c>
      <c r="H2900" s="1" t="s">
        <v>4355</v>
      </c>
      <c r="I2900" s="1" t="s">
        <v>21</v>
      </c>
      <c r="K2900" s="1">
        <v>52</v>
      </c>
      <c r="L2900" s="5" t="str">
        <f t="shared" si="1"/>
        <v>Ing. Ľudovít Pšenička (52 r.)</v>
      </c>
      <c r="M2900" t="str">
        <f t="shared" si="2"/>
        <v>Pšenička</v>
      </c>
      <c r="N2900" s="8"/>
    </row>
    <row r="2901" spans="1:14" ht="12.75" hidden="1">
      <c r="A2901" s="1" t="str">
        <f t="shared" si="0"/>
        <v>KošicePoslanec9</v>
      </c>
      <c r="B2901" s="1" t="s">
        <v>1485</v>
      </c>
      <c r="C2901" s="1" t="s">
        <v>4932</v>
      </c>
      <c r="D2901" s="1" t="s">
        <v>26</v>
      </c>
      <c r="E2901" s="1">
        <v>1</v>
      </c>
      <c r="F2901" s="1">
        <v>5</v>
      </c>
      <c r="G2901" s="1">
        <v>9</v>
      </c>
      <c r="H2901" s="1" t="s">
        <v>4970</v>
      </c>
      <c r="I2901" s="1"/>
      <c r="K2901" s="1">
        <v>39</v>
      </c>
      <c r="L2901" s="5" t="str">
        <f t="shared" si="1"/>
        <v>Anna Gregová (39 r.)</v>
      </c>
      <c r="M2901" t="str">
        <f t="shared" si="2"/>
        <v>Gregová</v>
      </c>
      <c r="N2901" s="8"/>
    </row>
    <row r="2902" spans="1:14" ht="12.75" hidden="1">
      <c r="A2902" s="1" t="str">
        <f t="shared" si="0"/>
        <v>KošicePoslanec9</v>
      </c>
      <c r="B2902" s="1" t="s">
        <v>1485</v>
      </c>
      <c r="C2902" s="1" t="s">
        <v>4932</v>
      </c>
      <c r="D2902" s="1" t="s">
        <v>26</v>
      </c>
      <c r="E2902" s="1">
        <v>1</v>
      </c>
      <c r="F2902" s="1">
        <v>5</v>
      </c>
      <c r="G2902" s="1">
        <v>9</v>
      </c>
      <c r="H2902" s="1" t="s">
        <v>4972</v>
      </c>
      <c r="I2902" s="1"/>
      <c r="K2902" s="1">
        <v>41</v>
      </c>
      <c r="L2902" s="5" t="str">
        <f t="shared" si="1"/>
        <v>Peter Remiáš (41 r.)</v>
      </c>
      <c r="M2902" t="str">
        <f t="shared" si="2"/>
        <v>Remiáš</v>
      </c>
      <c r="N2902" s="8"/>
    </row>
    <row r="2903" spans="1:14" ht="12.75" hidden="1">
      <c r="A2903" s="1" t="str">
        <f t="shared" si="0"/>
        <v>KošicePoslanec10</v>
      </c>
      <c r="B2903" s="1" t="s">
        <v>1485</v>
      </c>
      <c r="C2903" s="1" t="s">
        <v>4932</v>
      </c>
      <c r="D2903" s="1" t="s">
        <v>26</v>
      </c>
      <c r="E2903" s="1">
        <v>1</v>
      </c>
      <c r="F2903" s="1">
        <v>5</v>
      </c>
      <c r="G2903" s="1">
        <v>10</v>
      </c>
      <c r="H2903" s="1" t="s">
        <v>4974</v>
      </c>
      <c r="I2903" s="1"/>
      <c r="K2903" s="1">
        <v>62</v>
      </c>
      <c r="L2903" s="5" t="str">
        <f t="shared" si="1"/>
        <v>Monika Hodermarská (62 r.)</v>
      </c>
      <c r="M2903" t="str">
        <f t="shared" si="2"/>
        <v>Hodermarská</v>
      </c>
      <c r="N2903" s="8"/>
    </row>
    <row r="2904" spans="1:14" ht="12.75" hidden="1">
      <c r="A2904" s="1" t="str">
        <f t="shared" si="0"/>
        <v>KošicePoslanec10</v>
      </c>
      <c r="B2904" s="1" t="s">
        <v>1485</v>
      </c>
      <c r="C2904" s="1" t="s">
        <v>4932</v>
      </c>
      <c r="D2904" s="1" t="s">
        <v>26</v>
      </c>
      <c r="E2904" s="1">
        <v>1</v>
      </c>
      <c r="F2904" s="1">
        <v>5</v>
      </c>
      <c r="G2904" s="1">
        <v>10</v>
      </c>
      <c r="H2904" s="1" t="s">
        <v>4976</v>
      </c>
      <c r="I2904" s="1"/>
      <c r="K2904" s="1">
        <v>66</v>
      </c>
      <c r="L2904" s="5" t="str">
        <f t="shared" si="1"/>
        <v>Zuzana Seligová (66 r.)</v>
      </c>
      <c r="M2904" t="str">
        <f t="shared" si="2"/>
        <v>Seligová</v>
      </c>
      <c r="N2904" s="8"/>
    </row>
    <row r="2905" spans="1:14" ht="12.75" hidden="1">
      <c r="A2905" s="1" t="str">
        <f t="shared" si="0"/>
        <v>KošicePoslanec11</v>
      </c>
      <c r="B2905" s="1" t="s">
        <v>1485</v>
      </c>
      <c r="C2905" s="1" t="s">
        <v>4932</v>
      </c>
      <c r="D2905" s="1" t="s">
        <v>26</v>
      </c>
      <c r="E2905" s="1">
        <v>1</v>
      </c>
      <c r="F2905" s="1">
        <v>5</v>
      </c>
      <c r="G2905" s="1">
        <v>11</v>
      </c>
      <c r="H2905" s="1" t="s">
        <v>4978</v>
      </c>
      <c r="I2905" s="1" t="s">
        <v>28</v>
      </c>
      <c r="K2905" s="1">
        <v>42</v>
      </c>
      <c r="L2905" s="5" t="str">
        <f t="shared" si="1"/>
        <v>Mgr. Jaroslava Imrichová (42 r.)</v>
      </c>
      <c r="M2905" t="str">
        <f t="shared" si="2"/>
        <v>Imrichová</v>
      </c>
      <c r="N2905" s="8"/>
    </row>
    <row r="2906" spans="1:14" ht="12.75" hidden="1">
      <c r="A2906" s="1" t="str">
        <f t="shared" si="0"/>
        <v>KošicePoslanec11</v>
      </c>
      <c r="B2906" s="1" t="s">
        <v>1485</v>
      </c>
      <c r="C2906" s="1" t="s">
        <v>4932</v>
      </c>
      <c r="D2906" s="1" t="s">
        <v>26</v>
      </c>
      <c r="E2906" s="1">
        <v>1</v>
      </c>
      <c r="F2906" s="1">
        <v>5</v>
      </c>
      <c r="G2906" s="1">
        <v>11</v>
      </c>
      <c r="H2906" s="1" t="s">
        <v>4980</v>
      </c>
      <c r="I2906" s="1"/>
      <c r="K2906" s="1">
        <v>31</v>
      </c>
      <c r="L2906" s="5" t="str">
        <f t="shared" si="1"/>
        <v>Róbert Sobotka (31 r.)</v>
      </c>
      <c r="M2906" t="str">
        <f t="shared" si="2"/>
        <v>Sobotka</v>
      </c>
      <c r="N2906" s="8"/>
    </row>
    <row r="2907" spans="1:14" ht="12.75" hidden="1">
      <c r="A2907" s="1" t="str">
        <f t="shared" si="0"/>
        <v>KošicePoslanec12</v>
      </c>
      <c r="B2907" s="1" t="s">
        <v>1485</v>
      </c>
      <c r="C2907" s="1" t="s">
        <v>4932</v>
      </c>
      <c r="D2907" s="1" t="s">
        <v>26</v>
      </c>
      <c r="E2907" s="1">
        <v>1</v>
      </c>
      <c r="F2907" s="1">
        <v>5</v>
      </c>
      <c r="G2907" s="1">
        <v>12</v>
      </c>
      <c r="H2907" s="1" t="s">
        <v>4022</v>
      </c>
      <c r="I2907" s="1"/>
      <c r="K2907" s="1">
        <v>37</v>
      </c>
      <c r="L2907" s="5" t="str">
        <f t="shared" si="1"/>
        <v>Richard Kostík (37 r.)</v>
      </c>
      <c r="M2907" t="str">
        <f t="shared" si="2"/>
        <v>Kostík</v>
      </c>
      <c r="N2907" s="8"/>
    </row>
    <row r="2908" spans="1:14" ht="12.75" hidden="1">
      <c r="A2908" s="1" t="str">
        <f t="shared" si="0"/>
        <v>KošicePoslanec12</v>
      </c>
      <c r="B2908" s="1" t="s">
        <v>1485</v>
      </c>
      <c r="C2908" s="1" t="s">
        <v>4932</v>
      </c>
      <c r="D2908" s="1" t="s">
        <v>26</v>
      </c>
      <c r="E2908" s="1">
        <v>1</v>
      </c>
      <c r="F2908" s="1">
        <v>5</v>
      </c>
      <c r="G2908" s="1">
        <v>12</v>
      </c>
      <c r="H2908" s="1" t="s">
        <v>4983</v>
      </c>
      <c r="I2908" s="1" t="s">
        <v>41</v>
      </c>
      <c r="K2908" s="1">
        <v>39</v>
      </c>
      <c r="L2908" s="5" t="str">
        <f t="shared" si="1"/>
        <v>PhDr. Tomáš Szegedi (39 r.)</v>
      </c>
      <c r="M2908" t="str">
        <f t="shared" si="2"/>
        <v>Szegedi</v>
      </c>
      <c r="N2908" s="8"/>
    </row>
    <row r="2909" spans="1:14" ht="12.75" hidden="1">
      <c r="A2909" s="1" t="str">
        <f t="shared" si="0"/>
        <v>KošicePoslanec13</v>
      </c>
      <c r="B2909" s="1" t="s">
        <v>1485</v>
      </c>
      <c r="C2909" s="1" t="s">
        <v>4932</v>
      </c>
      <c r="D2909" s="1" t="s">
        <v>26</v>
      </c>
      <c r="E2909" s="1">
        <v>1</v>
      </c>
      <c r="F2909" s="1">
        <v>5</v>
      </c>
      <c r="G2909" s="1">
        <v>13</v>
      </c>
      <c r="H2909" s="1" t="s">
        <v>4985</v>
      </c>
      <c r="I2909" s="1"/>
      <c r="K2909" s="1">
        <v>38</v>
      </c>
      <c r="L2909" s="5" t="str">
        <f t="shared" si="1"/>
        <v>Katarína Kövesdi (38 r.)</v>
      </c>
      <c r="M2909" t="str">
        <f t="shared" si="2"/>
        <v>Kövesdi</v>
      </c>
      <c r="N2909" s="8"/>
    </row>
    <row r="2910" spans="1:14" ht="12.75" hidden="1">
      <c r="A2910" s="1" t="str">
        <f t="shared" si="0"/>
        <v>KošicePoslanec13</v>
      </c>
      <c r="B2910" s="1" t="s">
        <v>1485</v>
      </c>
      <c r="C2910" s="1" t="s">
        <v>4932</v>
      </c>
      <c r="D2910" s="1" t="s">
        <v>26</v>
      </c>
      <c r="E2910" s="1">
        <v>1</v>
      </c>
      <c r="F2910" s="1">
        <v>5</v>
      </c>
      <c r="G2910" s="1">
        <v>13</v>
      </c>
      <c r="H2910" s="1" t="s">
        <v>4938</v>
      </c>
      <c r="I2910" s="1"/>
      <c r="K2910" s="1">
        <v>49</v>
      </c>
      <c r="L2910" s="5" t="str">
        <f t="shared" si="1"/>
        <v>Štefan Špacai (49 r.)</v>
      </c>
      <c r="M2910" t="str">
        <f t="shared" si="2"/>
        <v>Špacai</v>
      </c>
      <c r="N2910" s="8"/>
    </row>
    <row r="2911" spans="1:14" ht="12.75" hidden="1">
      <c r="A2911" s="1" t="str">
        <f t="shared" si="0"/>
        <v>KošicePoslanec14</v>
      </c>
      <c r="B2911" s="1" t="s">
        <v>1485</v>
      </c>
      <c r="C2911" s="1" t="s">
        <v>4932</v>
      </c>
      <c r="D2911" s="1" t="s">
        <v>26</v>
      </c>
      <c r="E2911" s="1">
        <v>1</v>
      </c>
      <c r="F2911" s="1">
        <v>5</v>
      </c>
      <c r="G2911" s="1">
        <v>14</v>
      </c>
      <c r="H2911" s="1" t="s">
        <v>4988</v>
      </c>
      <c r="I2911" s="1" t="s">
        <v>28</v>
      </c>
      <c r="K2911" s="1">
        <v>45</v>
      </c>
      <c r="L2911" s="5" t="str">
        <f t="shared" si="1"/>
        <v>Mgr. Mária Kundrátová (45 r.)</v>
      </c>
      <c r="M2911" t="str">
        <f t="shared" si="2"/>
        <v>Kundrátová</v>
      </c>
      <c r="N2911" s="8"/>
    </row>
    <row r="2912" spans="1:14" ht="12.75" hidden="1">
      <c r="A2912" s="1" t="str">
        <f t="shared" si="0"/>
        <v>KošicePoslanec14</v>
      </c>
      <c r="B2912" s="1" t="s">
        <v>1485</v>
      </c>
      <c r="C2912" s="1" t="s">
        <v>4932</v>
      </c>
      <c r="D2912" s="1" t="s">
        <v>26</v>
      </c>
      <c r="E2912" s="1">
        <v>1</v>
      </c>
      <c r="F2912" s="1">
        <v>5</v>
      </c>
      <c r="G2912" s="1">
        <v>14</v>
      </c>
      <c r="H2912" s="1" t="s">
        <v>4176</v>
      </c>
      <c r="I2912" s="1" t="s">
        <v>21</v>
      </c>
      <c r="K2912" s="1">
        <v>39</v>
      </c>
      <c r="L2912" s="5" t="str">
        <f t="shared" si="1"/>
        <v>Ing. Anton Tauber (39 r.)</v>
      </c>
      <c r="M2912" t="str">
        <f t="shared" si="2"/>
        <v>Tauber</v>
      </c>
      <c r="N2912" s="8"/>
    </row>
    <row r="2913" spans="1:14" ht="12.75" hidden="1">
      <c r="A2913" s="1" t="str">
        <f t="shared" si="0"/>
        <v>KošicePoslanec15</v>
      </c>
      <c r="B2913" s="1" t="s">
        <v>1485</v>
      </c>
      <c r="C2913" s="1" t="s">
        <v>4932</v>
      </c>
      <c r="D2913" s="1" t="s">
        <v>26</v>
      </c>
      <c r="E2913" s="1">
        <v>1</v>
      </c>
      <c r="F2913" s="1">
        <v>5</v>
      </c>
      <c r="G2913" s="1">
        <v>15</v>
      </c>
      <c r="H2913" s="1" t="s">
        <v>4991</v>
      </c>
      <c r="I2913" s="1" t="s">
        <v>21</v>
      </c>
      <c r="K2913" s="1">
        <v>44</v>
      </c>
      <c r="L2913" s="5" t="str">
        <f t="shared" si="1"/>
        <v>Ing. Marek Lengyel (44 r.)</v>
      </c>
      <c r="M2913" t="str">
        <f t="shared" si="2"/>
        <v>Lengyel</v>
      </c>
      <c r="N2913" s="8"/>
    </row>
    <row r="2914" spans="1:14" ht="12.75" hidden="1">
      <c r="A2914" s="1" t="str">
        <f t="shared" si="0"/>
        <v>KošicePoslanec16</v>
      </c>
      <c r="B2914" s="1" t="s">
        <v>1485</v>
      </c>
      <c r="C2914" s="1" t="s">
        <v>4932</v>
      </c>
      <c r="D2914" s="1" t="s">
        <v>26</v>
      </c>
      <c r="E2914" s="1">
        <v>1</v>
      </c>
      <c r="F2914" s="1">
        <v>5</v>
      </c>
      <c r="G2914" s="1">
        <v>16</v>
      </c>
      <c r="H2914" s="1" t="s">
        <v>4992</v>
      </c>
      <c r="I2914" s="1"/>
      <c r="K2914" s="1">
        <v>51</v>
      </c>
      <c r="L2914" s="5" t="str">
        <f t="shared" si="1"/>
        <v>Drahomíra Mačajová (51 r.)</v>
      </c>
      <c r="M2914" t="str">
        <f t="shared" si="2"/>
        <v>Mačajová</v>
      </c>
      <c r="N2914" s="8"/>
    </row>
    <row r="2915" spans="1:14" ht="12.75" hidden="1">
      <c r="A2915" s="1" t="str">
        <f t="shared" si="0"/>
        <v>KošicePoslanec17</v>
      </c>
      <c r="B2915" s="1" t="s">
        <v>1485</v>
      </c>
      <c r="C2915" s="1" t="s">
        <v>4932</v>
      </c>
      <c r="D2915" s="1" t="s">
        <v>26</v>
      </c>
      <c r="E2915" s="1">
        <v>1</v>
      </c>
      <c r="F2915" s="1">
        <v>5</v>
      </c>
      <c r="G2915" s="1">
        <v>17</v>
      </c>
      <c r="H2915" s="1" t="s">
        <v>4023</v>
      </c>
      <c r="I2915" s="1" t="s">
        <v>21</v>
      </c>
      <c r="K2915" s="1">
        <v>54</v>
      </c>
      <c r="L2915" s="5" t="str">
        <f t="shared" si="1"/>
        <v>Ing. Jozef Madanský (54 r.)</v>
      </c>
      <c r="M2915" t="str">
        <f t="shared" si="2"/>
        <v>Madanský</v>
      </c>
      <c r="N2915" s="8"/>
    </row>
    <row r="2916" spans="1:14" ht="12.75" hidden="1">
      <c r="A2916" s="1" t="str">
        <f t="shared" si="0"/>
        <v>KošicePoslanec18</v>
      </c>
      <c r="B2916" s="1" t="s">
        <v>1485</v>
      </c>
      <c r="C2916" s="1" t="s">
        <v>4932</v>
      </c>
      <c r="D2916" s="1" t="s">
        <v>26</v>
      </c>
      <c r="E2916" s="1">
        <v>1</v>
      </c>
      <c r="F2916" s="1">
        <v>5</v>
      </c>
      <c r="G2916" s="1">
        <v>18</v>
      </c>
      <c r="H2916" s="1" t="s">
        <v>4995</v>
      </c>
      <c r="I2916" s="1"/>
      <c r="K2916" s="1">
        <v>53</v>
      </c>
      <c r="L2916" s="5" t="str">
        <f t="shared" si="1"/>
        <v>Jaroslav Mráz (53 r.)</v>
      </c>
      <c r="M2916" t="str">
        <f t="shared" si="2"/>
        <v>Mráz</v>
      </c>
      <c r="N2916" s="8"/>
    </row>
    <row r="2917" spans="1:14" ht="12.75" hidden="1">
      <c r="A2917" s="1" t="str">
        <f t="shared" si="0"/>
        <v>KošicePoslanec19</v>
      </c>
      <c r="B2917" s="1" t="s">
        <v>1485</v>
      </c>
      <c r="C2917" s="1" t="s">
        <v>4932</v>
      </c>
      <c r="D2917" s="1" t="s">
        <v>26</v>
      </c>
      <c r="E2917" s="1">
        <v>1</v>
      </c>
      <c r="F2917" s="1">
        <v>5</v>
      </c>
      <c r="G2917" s="1">
        <v>19</v>
      </c>
      <c r="H2917" s="1" t="s">
        <v>4997</v>
      </c>
      <c r="I2917" s="1"/>
      <c r="K2917" s="1">
        <v>54</v>
      </c>
      <c r="L2917" s="5" t="str">
        <f t="shared" si="1"/>
        <v>Ľudmila Paňáková (54 r.)</v>
      </c>
      <c r="M2917" t="str">
        <f t="shared" si="2"/>
        <v>Paňáková</v>
      </c>
      <c r="N2917" s="8"/>
    </row>
    <row r="2918" spans="1:14" ht="12.75" hidden="1">
      <c r="A2918" s="1" t="str">
        <f t="shared" si="0"/>
        <v>KošicePoslanec20</v>
      </c>
      <c r="B2918" s="1" t="s">
        <v>1485</v>
      </c>
      <c r="C2918" s="1" t="s">
        <v>4932</v>
      </c>
      <c r="D2918" s="1" t="s">
        <v>26</v>
      </c>
      <c r="E2918" s="1">
        <v>1</v>
      </c>
      <c r="F2918" s="1">
        <v>5</v>
      </c>
      <c r="G2918" s="1">
        <v>20</v>
      </c>
      <c r="H2918" s="1" t="s">
        <v>4999</v>
      </c>
      <c r="I2918" s="1"/>
      <c r="K2918" s="1">
        <v>34</v>
      </c>
      <c r="L2918" s="5" t="str">
        <f t="shared" si="1"/>
        <v>Milan Soľár (34 r.)</v>
      </c>
      <c r="M2918" t="str">
        <f t="shared" si="2"/>
        <v>Soľár</v>
      </c>
      <c r="N2918" s="8"/>
    </row>
    <row r="2919" spans="1:14" ht="12.75" hidden="1">
      <c r="A2919" s="1" t="str">
        <f t="shared" si="0"/>
        <v>KošicePoslanec21</v>
      </c>
      <c r="B2919" s="1" t="s">
        <v>1485</v>
      </c>
      <c r="C2919" s="1" t="s">
        <v>4932</v>
      </c>
      <c r="D2919" s="1" t="s">
        <v>26</v>
      </c>
      <c r="E2919" s="1">
        <v>1</v>
      </c>
      <c r="F2919" s="1">
        <v>5</v>
      </c>
      <c r="G2919" s="1">
        <v>21</v>
      </c>
      <c r="H2919" s="1" t="s">
        <v>5001</v>
      </c>
      <c r="I2919" s="1"/>
      <c r="K2919" s="1">
        <v>46</v>
      </c>
      <c r="L2919" s="5" t="str">
        <f t="shared" si="1"/>
        <v>Štefan Spišák (46 r.)</v>
      </c>
      <c r="M2919" t="str">
        <f t="shared" si="2"/>
        <v>Spišák</v>
      </c>
      <c r="N2919" s="8"/>
    </row>
    <row r="2920" spans="1:14" ht="12.75" hidden="1">
      <c r="A2920" s="1" t="str">
        <f t="shared" si="0"/>
        <v>KošicePoslanec22</v>
      </c>
      <c r="B2920" s="1" t="s">
        <v>1485</v>
      </c>
      <c r="C2920" s="1" t="s">
        <v>4932</v>
      </c>
      <c r="D2920" s="1" t="s">
        <v>26</v>
      </c>
      <c r="E2920" s="1">
        <v>1</v>
      </c>
      <c r="F2920" s="1">
        <v>5</v>
      </c>
      <c r="G2920" s="1">
        <v>22</v>
      </c>
      <c r="H2920" s="1" t="s">
        <v>5003</v>
      </c>
      <c r="I2920" s="1" t="s">
        <v>28</v>
      </c>
      <c r="K2920" s="1">
        <v>39</v>
      </c>
      <c r="L2920" s="5" t="str">
        <f t="shared" si="1"/>
        <v>Mgr. Stanislava Tkáčiková (39 r.)</v>
      </c>
      <c r="M2920" t="str">
        <f t="shared" si="2"/>
        <v>Tkáčiková</v>
      </c>
      <c r="N2920" s="8"/>
    </row>
    <row r="2921" spans="1:14" ht="12.75" hidden="1">
      <c r="A2921" s="1" t="str">
        <f t="shared" si="0"/>
        <v>KošiceStarosta1</v>
      </c>
      <c r="B2921" s="1" t="s">
        <v>1485</v>
      </c>
      <c r="C2921" s="1" t="s">
        <v>5005</v>
      </c>
      <c r="D2921" s="1" t="s">
        <v>988</v>
      </c>
      <c r="E2921" s="1">
        <v>0</v>
      </c>
      <c r="F2921" s="1">
        <v>1</v>
      </c>
      <c r="G2921" s="1">
        <v>1</v>
      </c>
      <c r="H2921" s="1" t="s">
        <v>4078</v>
      </c>
      <c r="I2921" s="1" t="s">
        <v>21</v>
      </c>
      <c r="K2921" s="1">
        <v>61</v>
      </c>
      <c r="L2921" s="5" t="str">
        <f t="shared" si="1"/>
        <v>Ing. Ján Jakubov (61 r.)</v>
      </c>
      <c r="M2921" t="str">
        <f t="shared" si="2"/>
        <v>Jakubov</v>
      </c>
      <c r="N2921" s="8"/>
    </row>
    <row r="2922" spans="1:14" ht="12.75" hidden="1">
      <c r="A2922" s="1" t="str">
        <f t="shared" si="0"/>
        <v>KošiceStarosta2</v>
      </c>
      <c r="B2922" s="1" t="s">
        <v>1485</v>
      </c>
      <c r="C2922" s="1" t="s">
        <v>5005</v>
      </c>
      <c r="D2922" s="1" t="s">
        <v>988</v>
      </c>
      <c r="E2922" s="1">
        <v>0</v>
      </c>
      <c r="F2922" s="1">
        <v>1</v>
      </c>
      <c r="G2922" s="1">
        <v>2</v>
      </c>
      <c r="H2922" s="1" t="s">
        <v>4088</v>
      </c>
      <c r="I2922" s="1" t="s">
        <v>21</v>
      </c>
      <c r="K2922" s="1">
        <v>45</v>
      </c>
      <c r="L2922" s="5" t="str">
        <f t="shared" si="1"/>
        <v>Ing. Erik Majerčák (45 r.)</v>
      </c>
      <c r="M2922" t="str">
        <f t="shared" si="2"/>
        <v>Majerčák</v>
      </c>
      <c r="N2922" s="8"/>
    </row>
    <row r="2923" spans="1:14" ht="12.75" hidden="1">
      <c r="A2923" s="1" t="str">
        <f t="shared" si="0"/>
        <v>KošiceStarosta3</v>
      </c>
      <c r="B2923" s="1" t="s">
        <v>1485</v>
      </c>
      <c r="C2923" s="1" t="s">
        <v>5005</v>
      </c>
      <c r="D2923" s="1" t="s">
        <v>988</v>
      </c>
      <c r="E2923" s="1">
        <v>0</v>
      </c>
      <c r="F2923" s="1">
        <v>1</v>
      </c>
      <c r="G2923" s="1">
        <v>3</v>
      </c>
      <c r="H2923" s="1" t="s">
        <v>5008</v>
      </c>
      <c r="I2923" s="1" t="s">
        <v>28</v>
      </c>
      <c r="J2923" s="1" t="s">
        <v>4321</v>
      </c>
      <c r="K2923" s="1">
        <v>43</v>
      </c>
      <c r="L2923" s="5" t="str">
        <f t="shared" si="1"/>
        <v>Mgr. Miroslav Tuleja MBA LL.M. (43 r.)</v>
      </c>
      <c r="M2923" t="str">
        <f t="shared" si="2"/>
        <v>Tuleja</v>
      </c>
      <c r="N2923" s="8"/>
    </row>
    <row r="2924" spans="1:14" ht="12.75" hidden="1">
      <c r="A2924" s="1" t="str">
        <f t="shared" si="0"/>
        <v>KošiceStarosta4</v>
      </c>
      <c r="B2924" s="1" t="s">
        <v>1485</v>
      </c>
      <c r="C2924" s="1" t="s">
        <v>5005</v>
      </c>
      <c r="D2924" s="1" t="s">
        <v>988</v>
      </c>
      <c r="E2924" s="1">
        <v>0</v>
      </c>
      <c r="F2924" s="1">
        <v>1</v>
      </c>
      <c r="G2924" s="1">
        <v>4</v>
      </c>
      <c r="H2924" s="1" t="s">
        <v>4107</v>
      </c>
      <c r="I2924" s="1" t="s">
        <v>28</v>
      </c>
      <c r="K2924" s="1">
        <v>33</v>
      </c>
      <c r="L2924" s="5" t="str">
        <f t="shared" si="1"/>
        <v>Mgr. Marcel Vrchota (33 r.)</v>
      </c>
      <c r="M2924" t="str">
        <f t="shared" si="2"/>
        <v>Vrchota</v>
      </c>
      <c r="N2924" s="8"/>
    </row>
    <row r="2925" spans="1:14" ht="12.75" hidden="1">
      <c r="A2925" s="1" t="str">
        <f t="shared" si="0"/>
        <v>KošicePoslanec1</v>
      </c>
      <c r="B2925" s="1" t="s">
        <v>1485</v>
      </c>
      <c r="C2925" s="1" t="s">
        <v>5005</v>
      </c>
      <c r="D2925" s="1" t="s">
        <v>26</v>
      </c>
      <c r="E2925" s="1">
        <v>1</v>
      </c>
      <c r="F2925" s="1">
        <v>3</v>
      </c>
      <c r="G2925" s="1">
        <v>1</v>
      </c>
      <c r="H2925" s="1" t="s">
        <v>4065</v>
      </c>
      <c r="I2925" s="1" t="s">
        <v>90</v>
      </c>
      <c r="K2925" s="1">
        <v>54</v>
      </c>
      <c r="L2925" s="5" t="str">
        <f t="shared" si="1"/>
        <v>PaedDr. Jozef Bojčík (54 r.)</v>
      </c>
      <c r="M2925" t="str">
        <f t="shared" si="2"/>
        <v>Bojčík</v>
      </c>
      <c r="N2925" s="8"/>
    </row>
    <row r="2926" spans="1:14" ht="12.75" hidden="1">
      <c r="A2926" s="1" t="str">
        <f t="shared" si="0"/>
        <v>KošicePoslanec2</v>
      </c>
      <c r="B2926" s="1" t="s">
        <v>1485</v>
      </c>
      <c r="C2926" s="1" t="s">
        <v>5005</v>
      </c>
      <c r="D2926" s="1" t="s">
        <v>26</v>
      </c>
      <c r="E2926" s="1">
        <v>1</v>
      </c>
      <c r="F2926" s="1">
        <v>3</v>
      </c>
      <c r="G2926" s="1">
        <v>2</v>
      </c>
      <c r="H2926" s="1" t="s">
        <v>5011</v>
      </c>
      <c r="I2926" s="1" t="s">
        <v>185</v>
      </c>
      <c r="K2926" s="1">
        <v>35</v>
      </c>
      <c r="L2926" s="5" t="str">
        <f t="shared" si="1"/>
        <v>RNDr. Slavomír Bucher (35 r.)</v>
      </c>
      <c r="M2926" t="str">
        <f t="shared" si="2"/>
        <v>Bucher</v>
      </c>
      <c r="N2926" s="8"/>
    </row>
    <row r="2927" spans="1:14" ht="12.75" hidden="1">
      <c r="A2927" s="1" t="str">
        <f t="shared" si="0"/>
        <v>KošicePoslanec3</v>
      </c>
      <c r="B2927" s="1" t="s">
        <v>1485</v>
      </c>
      <c r="C2927" s="1" t="s">
        <v>5005</v>
      </c>
      <c r="D2927" s="1" t="s">
        <v>26</v>
      </c>
      <c r="E2927" s="1">
        <v>1</v>
      </c>
      <c r="F2927" s="1">
        <v>3</v>
      </c>
      <c r="G2927" s="1">
        <v>3</v>
      </c>
      <c r="H2927" s="1" t="s">
        <v>4071</v>
      </c>
      <c r="I2927" s="1" t="s">
        <v>28</v>
      </c>
      <c r="K2927" s="1">
        <v>44</v>
      </c>
      <c r="L2927" s="5" t="str">
        <f t="shared" si="1"/>
        <v>Mgr. Zuzana Fiľakovská (44 r.)</v>
      </c>
      <c r="M2927" t="str">
        <f t="shared" si="2"/>
        <v>Fiľakovská</v>
      </c>
      <c r="N2927" s="8"/>
    </row>
    <row r="2928" spans="1:14" ht="12.75" hidden="1">
      <c r="A2928" s="1" t="str">
        <f t="shared" si="0"/>
        <v>KošicePoslanec4</v>
      </c>
      <c r="B2928" s="1" t="s">
        <v>1485</v>
      </c>
      <c r="C2928" s="1" t="s">
        <v>5005</v>
      </c>
      <c r="D2928" s="1" t="s">
        <v>26</v>
      </c>
      <c r="E2928" s="1">
        <v>1</v>
      </c>
      <c r="F2928" s="1">
        <v>3</v>
      </c>
      <c r="G2928" s="1">
        <v>4</v>
      </c>
      <c r="H2928" s="1" t="s">
        <v>4077</v>
      </c>
      <c r="I2928" s="1" t="s">
        <v>162</v>
      </c>
      <c r="J2928" s="1" t="s">
        <v>42</v>
      </c>
      <c r="K2928" s="1">
        <v>33</v>
      </c>
      <c r="L2928" s="5" t="str">
        <f t="shared" si="1"/>
        <v>JUDr. Ing. Peter Huba PhD. (33 r.)</v>
      </c>
      <c r="M2928" t="str">
        <f t="shared" si="2"/>
        <v>Huba</v>
      </c>
      <c r="N2928" s="8"/>
    </row>
    <row r="2929" spans="1:14" ht="12.75" hidden="1">
      <c r="A2929" s="1" t="str">
        <f t="shared" si="0"/>
        <v>KošicePoslanec5</v>
      </c>
      <c r="B2929" s="1" t="s">
        <v>1485</v>
      </c>
      <c r="C2929" s="1" t="s">
        <v>5005</v>
      </c>
      <c r="D2929" s="1" t="s">
        <v>26</v>
      </c>
      <c r="E2929" s="1">
        <v>1</v>
      </c>
      <c r="F2929" s="1">
        <v>3</v>
      </c>
      <c r="G2929" s="1">
        <v>5</v>
      </c>
      <c r="H2929" s="1" t="s">
        <v>5012</v>
      </c>
      <c r="I2929" s="1" t="s">
        <v>39</v>
      </c>
      <c r="K2929" s="1">
        <v>28</v>
      </c>
      <c r="L2929" s="5" t="str">
        <f t="shared" si="1"/>
        <v>Bc. Vladimír Karnay (28 r.)</v>
      </c>
      <c r="M2929" t="str">
        <f t="shared" si="2"/>
        <v>Karnay</v>
      </c>
      <c r="N2929" s="8"/>
    </row>
    <row r="2930" spans="1:14" ht="12.75" hidden="1">
      <c r="A2930" s="1" t="str">
        <f t="shared" si="0"/>
        <v>KošicePoslanec6</v>
      </c>
      <c r="B2930" s="1" t="s">
        <v>1485</v>
      </c>
      <c r="C2930" s="1" t="s">
        <v>5005</v>
      </c>
      <c r="D2930" s="1" t="s">
        <v>26</v>
      </c>
      <c r="E2930" s="1">
        <v>1</v>
      </c>
      <c r="F2930" s="1">
        <v>3</v>
      </c>
      <c r="G2930" s="1">
        <v>6</v>
      </c>
      <c r="H2930" s="1" t="s">
        <v>4082</v>
      </c>
      <c r="I2930" s="1" t="s">
        <v>21</v>
      </c>
      <c r="K2930" s="1">
        <v>56</v>
      </c>
      <c r="L2930" s="5" t="str">
        <f t="shared" si="1"/>
        <v>Ing. Stanislav Kočiš (56 r.)</v>
      </c>
      <c r="M2930" t="str">
        <f t="shared" si="2"/>
        <v>Kočiš</v>
      </c>
      <c r="N2930" s="8"/>
    </row>
    <row r="2931" spans="1:14" ht="12.75" hidden="1">
      <c r="A2931" s="1" t="str">
        <f t="shared" si="0"/>
        <v>KošicePoslanec7</v>
      </c>
      <c r="B2931" s="1" t="s">
        <v>1485</v>
      </c>
      <c r="C2931" s="1" t="s">
        <v>5005</v>
      </c>
      <c r="D2931" s="1" t="s">
        <v>26</v>
      </c>
      <c r="E2931" s="1">
        <v>1</v>
      </c>
      <c r="F2931" s="1">
        <v>3</v>
      </c>
      <c r="G2931" s="1">
        <v>7</v>
      </c>
      <c r="H2931" s="1" t="s">
        <v>4086</v>
      </c>
      <c r="I2931" s="1" t="s">
        <v>1604</v>
      </c>
      <c r="K2931" s="1">
        <v>52</v>
      </c>
      <c r="L2931" s="5" t="str">
        <f t="shared" si="1"/>
        <v>MVDr. Zdenko Lipták (52 r.)</v>
      </c>
      <c r="M2931" t="str">
        <f t="shared" si="2"/>
        <v>Lipták</v>
      </c>
      <c r="N2931" s="8"/>
    </row>
    <row r="2932" spans="1:14" ht="12.75" hidden="1">
      <c r="A2932" s="1" t="str">
        <f t="shared" si="0"/>
        <v>KošicePoslanec8</v>
      </c>
      <c r="B2932" s="1" t="s">
        <v>1485</v>
      </c>
      <c r="C2932" s="1" t="s">
        <v>5005</v>
      </c>
      <c r="D2932" s="1" t="s">
        <v>26</v>
      </c>
      <c r="E2932" s="1">
        <v>1</v>
      </c>
      <c r="F2932" s="1">
        <v>3</v>
      </c>
      <c r="G2932" s="1">
        <v>8</v>
      </c>
      <c r="H2932" s="1" t="s">
        <v>5013</v>
      </c>
      <c r="I2932" s="1"/>
      <c r="K2932" s="1">
        <v>55</v>
      </c>
      <c r="L2932" s="5" t="str">
        <f t="shared" si="1"/>
        <v>Ľubomír Lukáč (55 r.)</v>
      </c>
      <c r="M2932" t="str">
        <f t="shared" si="2"/>
        <v>Lukáč</v>
      </c>
      <c r="N2932" s="8"/>
    </row>
    <row r="2933" spans="1:14" ht="12.75" hidden="1">
      <c r="A2933" s="1" t="str">
        <f t="shared" si="0"/>
        <v>KošicePoslanec9</v>
      </c>
      <c r="B2933" s="1" t="s">
        <v>1485</v>
      </c>
      <c r="C2933" s="1" t="s">
        <v>5005</v>
      </c>
      <c r="D2933" s="1" t="s">
        <v>26</v>
      </c>
      <c r="E2933" s="1">
        <v>1</v>
      </c>
      <c r="F2933" s="1">
        <v>3</v>
      </c>
      <c r="G2933" s="1">
        <v>9</v>
      </c>
      <c r="H2933" s="1" t="s">
        <v>4092</v>
      </c>
      <c r="I2933" s="1"/>
      <c r="K2933" s="1">
        <v>20</v>
      </c>
      <c r="L2933" s="5" t="str">
        <f t="shared" si="1"/>
        <v>Adam Novysedlák (20 r.)</v>
      </c>
      <c r="M2933" t="str">
        <f t="shared" si="2"/>
        <v>Novysedlák</v>
      </c>
      <c r="N2933" s="8"/>
    </row>
    <row r="2934" spans="1:14" ht="12.75" hidden="1">
      <c r="A2934" s="1" t="str">
        <f t="shared" si="0"/>
        <v>KošicePoslanec10</v>
      </c>
      <c r="B2934" s="1" t="s">
        <v>1485</v>
      </c>
      <c r="C2934" s="1" t="s">
        <v>5005</v>
      </c>
      <c r="D2934" s="1" t="s">
        <v>26</v>
      </c>
      <c r="E2934" s="1">
        <v>1</v>
      </c>
      <c r="F2934" s="1">
        <v>3</v>
      </c>
      <c r="G2934" s="1">
        <v>10</v>
      </c>
      <c r="H2934" s="1" t="s">
        <v>4093</v>
      </c>
      <c r="I2934" s="1" t="s">
        <v>21</v>
      </c>
      <c r="K2934" s="1">
        <v>39</v>
      </c>
      <c r="L2934" s="5" t="str">
        <f t="shared" si="1"/>
        <v>Ing. Jozef Pikor (39 r.)</v>
      </c>
      <c r="M2934" t="str">
        <f t="shared" si="2"/>
        <v>Pikor</v>
      </c>
      <c r="N2934" s="8"/>
    </row>
    <row r="2935" spans="1:14" ht="12.75" hidden="1">
      <c r="A2935" s="1" t="str">
        <f t="shared" si="0"/>
        <v>KošicePoslanec11</v>
      </c>
      <c r="B2935" s="1" t="s">
        <v>1485</v>
      </c>
      <c r="C2935" s="1" t="s">
        <v>5005</v>
      </c>
      <c r="D2935" s="1" t="s">
        <v>26</v>
      </c>
      <c r="E2935" s="1">
        <v>1</v>
      </c>
      <c r="F2935" s="1">
        <v>3</v>
      </c>
      <c r="G2935" s="1">
        <v>11</v>
      </c>
      <c r="H2935" s="1" t="s">
        <v>4096</v>
      </c>
      <c r="I2935" s="1" t="s">
        <v>752</v>
      </c>
      <c r="K2935" s="1">
        <v>67</v>
      </c>
      <c r="L2935" s="5" t="str">
        <f t="shared" si="1"/>
        <v>JUDr. Mgr. Ladislav Rovinský (67 r.)</v>
      </c>
      <c r="M2935" t="str">
        <f t="shared" si="2"/>
        <v>Rovinský</v>
      </c>
      <c r="N2935" s="8"/>
    </row>
    <row r="2936" spans="1:14" ht="12.75" hidden="1">
      <c r="A2936" s="1" t="str">
        <f t="shared" si="0"/>
        <v>KošicePoslanec12</v>
      </c>
      <c r="B2936" s="1" t="s">
        <v>1485</v>
      </c>
      <c r="C2936" s="1" t="s">
        <v>5005</v>
      </c>
      <c r="D2936" s="1" t="s">
        <v>26</v>
      </c>
      <c r="E2936" s="1">
        <v>1</v>
      </c>
      <c r="F2936" s="1">
        <v>3</v>
      </c>
      <c r="G2936" s="1">
        <v>12</v>
      </c>
      <c r="H2936" s="1" t="s">
        <v>4099</v>
      </c>
      <c r="I2936" s="1" t="s">
        <v>39</v>
      </c>
      <c r="K2936" s="1">
        <v>36</v>
      </c>
      <c r="L2936" s="5" t="str">
        <f t="shared" si="1"/>
        <v>Bc. Jana Staňová (36 r.)</v>
      </c>
      <c r="M2936" t="str">
        <f t="shared" si="2"/>
        <v>Staňová</v>
      </c>
      <c r="N2936" s="8"/>
    </row>
    <row r="2937" spans="1:14" ht="12.75" hidden="1">
      <c r="A2937" s="1" t="str">
        <f t="shared" si="0"/>
        <v>KošicePoslanec13</v>
      </c>
      <c r="B2937" s="1" t="s">
        <v>1485</v>
      </c>
      <c r="C2937" s="1" t="s">
        <v>5005</v>
      </c>
      <c r="D2937" s="1" t="s">
        <v>26</v>
      </c>
      <c r="E2937" s="1">
        <v>1</v>
      </c>
      <c r="F2937" s="1">
        <v>3</v>
      </c>
      <c r="G2937" s="1">
        <v>13</v>
      </c>
      <c r="H2937" s="1" t="s">
        <v>5008</v>
      </c>
      <c r="I2937" s="1" t="s">
        <v>28</v>
      </c>
      <c r="J2937" s="1" t="s">
        <v>4321</v>
      </c>
      <c r="K2937" s="1">
        <v>43</v>
      </c>
      <c r="L2937" s="5" t="str">
        <f t="shared" si="1"/>
        <v>Mgr. Miroslav Tuleja MBA LL.M. (43 r.)</v>
      </c>
      <c r="M2937" t="str">
        <f t="shared" si="2"/>
        <v>Tuleja</v>
      </c>
      <c r="N2937" s="8"/>
    </row>
    <row r="2938" spans="1:14" ht="12.75" hidden="1">
      <c r="A2938" s="1" t="str">
        <f t="shared" si="0"/>
        <v>KošicePoslanec14</v>
      </c>
      <c r="B2938" s="1" t="s">
        <v>1485</v>
      </c>
      <c r="C2938" s="1" t="s">
        <v>5005</v>
      </c>
      <c r="D2938" s="1" t="s">
        <v>26</v>
      </c>
      <c r="E2938" s="1">
        <v>1</v>
      </c>
      <c r="F2938" s="1">
        <v>3</v>
      </c>
      <c r="G2938" s="1">
        <v>14</v>
      </c>
      <c r="H2938" s="1" t="s">
        <v>4104</v>
      </c>
      <c r="I2938" s="1" t="s">
        <v>21</v>
      </c>
      <c r="K2938" s="1">
        <v>32</v>
      </c>
      <c r="L2938" s="5" t="str">
        <f t="shared" si="1"/>
        <v>Ing. Ivana Turzáková (32 r.)</v>
      </c>
      <c r="M2938" t="str">
        <f t="shared" si="2"/>
        <v>Turzáková</v>
      </c>
      <c r="N2938" s="8"/>
    </row>
    <row r="2939" spans="1:14" ht="12.75" hidden="1">
      <c r="A2939" s="1" t="str">
        <f t="shared" si="0"/>
        <v>KošicePoslanec1</v>
      </c>
      <c r="B2939" s="1" t="s">
        <v>1485</v>
      </c>
      <c r="C2939" s="1" t="s">
        <v>5005</v>
      </c>
      <c r="D2939" s="1" t="s">
        <v>26</v>
      </c>
      <c r="E2939" s="1">
        <v>2</v>
      </c>
      <c r="F2939" s="1">
        <v>3</v>
      </c>
      <c r="G2939" s="1">
        <v>1</v>
      </c>
      <c r="H2939" s="1" t="s">
        <v>4060</v>
      </c>
      <c r="I2939" s="1" t="s">
        <v>48</v>
      </c>
      <c r="K2939" s="1">
        <v>60</v>
      </c>
      <c r="L2939" s="5" t="str">
        <f t="shared" si="1"/>
        <v>JUDr. Margita Adamčíková (60 r.)</v>
      </c>
      <c r="M2939" t="str">
        <f t="shared" si="2"/>
        <v>Adamčíková</v>
      </c>
      <c r="N2939" s="8"/>
    </row>
    <row r="2940" spans="1:14" ht="12.75" hidden="1">
      <c r="A2940" s="1" t="str">
        <f t="shared" si="0"/>
        <v>KošicePoslanec2</v>
      </c>
      <c r="B2940" s="1" t="s">
        <v>1485</v>
      </c>
      <c r="C2940" s="1" t="s">
        <v>5005</v>
      </c>
      <c r="D2940" s="1" t="s">
        <v>26</v>
      </c>
      <c r="E2940" s="1">
        <v>2</v>
      </c>
      <c r="F2940" s="1">
        <v>3</v>
      </c>
      <c r="G2940" s="1">
        <v>2</v>
      </c>
      <c r="H2940" s="1" t="s">
        <v>4061</v>
      </c>
      <c r="I2940" s="1" t="s">
        <v>28</v>
      </c>
      <c r="K2940" s="1">
        <v>32</v>
      </c>
      <c r="L2940" s="5" t="str">
        <f t="shared" si="1"/>
        <v>Mgr. Michal Badlík (32 r.)</v>
      </c>
      <c r="M2940" t="str">
        <f t="shared" si="2"/>
        <v>Badlík</v>
      </c>
      <c r="N2940" s="8"/>
    </row>
    <row r="2941" spans="1:14" ht="12.75" hidden="1">
      <c r="A2941" s="1" t="str">
        <f t="shared" si="0"/>
        <v>KošicePoslanec3</v>
      </c>
      <c r="B2941" s="1" t="s">
        <v>1485</v>
      </c>
      <c r="C2941" s="1" t="s">
        <v>5005</v>
      </c>
      <c r="D2941" s="1" t="s">
        <v>26</v>
      </c>
      <c r="E2941" s="1">
        <v>2</v>
      </c>
      <c r="F2941" s="1">
        <v>3</v>
      </c>
      <c r="G2941" s="1">
        <v>3</v>
      </c>
      <c r="H2941" s="1" t="s">
        <v>4062</v>
      </c>
      <c r="I2941" s="1"/>
      <c r="K2941" s="1">
        <v>54</v>
      </c>
      <c r="L2941" s="5" t="str">
        <f t="shared" si="1"/>
        <v>Zuzana Ballová (54 r.)</v>
      </c>
      <c r="M2941" t="str">
        <f t="shared" si="2"/>
        <v>Ballová</v>
      </c>
      <c r="N2941" s="8"/>
    </row>
    <row r="2942" spans="1:14" ht="12.75" hidden="1">
      <c r="A2942" s="1" t="str">
        <f t="shared" si="0"/>
        <v>KošicePoslanec4</v>
      </c>
      <c r="B2942" s="1" t="s">
        <v>1485</v>
      </c>
      <c r="C2942" s="1" t="s">
        <v>5005</v>
      </c>
      <c r="D2942" s="1" t="s">
        <v>26</v>
      </c>
      <c r="E2942" s="1">
        <v>2</v>
      </c>
      <c r="F2942" s="1">
        <v>3</v>
      </c>
      <c r="G2942" s="1">
        <v>4</v>
      </c>
      <c r="H2942" s="1" t="s">
        <v>5014</v>
      </c>
      <c r="I2942" s="1"/>
      <c r="K2942" s="1">
        <v>22</v>
      </c>
      <c r="L2942" s="5" t="str">
        <f t="shared" si="1"/>
        <v>Peter Dančovský (22 r.)</v>
      </c>
      <c r="M2942" t="str">
        <f t="shared" si="2"/>
        <v>Dančovský</v>
      </c>
      <c r="N2942" s="8"/>
    </row>
    <row r="2943" spans="1:14" ht="12.75" hidden="1">
      <c r="A2943" s="1" t="str">
        <f t="shared" si="0"/>
        <v>KošicePoslanec5</v>
      </c>
      <c r="B2943" s="1" t="s">
        <v>1485</v>
      </c>
      <c r="C2943" s="1" t="s">
        <v>5005</v>
      </c>
      <c r="D2943" s="1" t="s">
        <v>26</v>
      </c>
      <c r="E2943" s="1">
        <v>2</v>
      </c>
      <c r="F2943" s="1">
        <v>3</v>
      </c>
      <c r="G2943" s="1">
        <v>5</v>
      </c>
      <c r="H2943" s="1" t="s">
        <v>5015</v>
      </c>
      <c r="I2943" s="1" t="s">
        <v>21</v>
      </c>
      <c r="K2943" s="1">
        <v>56</v>
      </c>
      <c r="L2943" s="5" t="str">
        <f t="shared" si="1"/>
        <v>Ing. Ivan Faguľa Lörinc (56 r.)</v>
      </c>
      <c r="M2943" t="str">
        <f t="shared" si="2"/>
        <v>Faguľa Lörinc</v>
      </c>
      <c r="N2943" s="8"/>
    </row>
    <row r="2944" spans="1:14" ht="12.75" hidden="1">
      <c r="A2944" s="1" t="str">
        <f t="shared" si="0"/>
        <v>KošicePoslanec6</v>
      </c>
      <c r="B2944" s="1" t="s">
        <v>1485</v>
      </c>
      <c r="C2944" s="1" t="s">
        <v>5005</v>
      </c>
      <c r="D2944" s="1" t="s">
        <v>26</v>
      </c>
      <c r="E2944" s="1">
        <v>2</v>
      </c>
      <c r="F2944" s="1">
        <v>3</v>
      </c>
      <c r="G2944" s="1">
        <v>6</v>
      </c>
      <c r="H2944" s="1" t="s">
        <v>4075</v>
      </c>
      <c r="I2944" s="1" t="s">
        <v>21</v>
      </c>
      <c r="K2944" s="1">
        <v>46</v>
      </c>
      <c r="L2944" s="5" t="str">
        <f t="shared" si="1"/>
        <v>Ing. Vlastimil Horňák (46 r.)</v>
      </c>
      <c r="M2944" t="str">
        <f t="shared" si="2"/>
        <v>Horňák</v>
      </c>
      <c r="N2944" s="8"/>
    </row>
    <row r="2945" spans="1:14" ht="12.75" hidden="1">
      <c r="A2945" s="1" t="str">
        <f t="shared" si="0"/>
        <v>KošicePoslanec7</v>
      </c>
      <c r="B2945" s="1" t="s">
        <v>1485</v>
      </c>
      <c r="C2945" s="1" t="s">
        <v>5005</v>
      </c>
      <c r="D2945" s="1" t="s">
        <v>26</v>
      </c>
      <c r="E2945" s="1">
        <v>2</v>
      </c>
      <c r="F2945" s="1">
        <v>3</v>
      </c>
      <c r="G2945" s="1">
        <v>7</v>
      </c>
      <c r="H2945" s="1" t="s">
        <v>5016</v>
      </c>
      <c r="I2945" s="1"/>
      <c r="K2945" s="1">
        <v>61</v>
      </c>
      <c r="L2945" s="5" t="str">
        <f t="shared" si="1"/>
        <v>František Hrubý (61 r.)</v>
      </c>
      <c r="M2945" t="str">
        <f t="shared" si="2"/>
        <v>Hrubý</v>
      </c>
      <c r="N2945" s="8"/>
    </row>
    <row r="2946" spans="1:14" ht="12.75" hidden="1">
      <c r="A2946" s="1" t="str">
        <f t="shared" si="0"/>
        <v>KošicePoslanec8</v>
      </c>
      <c r="B2946" s="1" t="s">
        <v>1485</v>
      </c>
      <c r="C2946" s="1" t="s">
        <v>5005</v>
      </c>
      <c r="D2946" s="1" t="s">
        <v>26</v>
      </c>
      <c r="E2946" s="1">
        <v>2</v>
      </c>
      <c r="F2946" s="1">
        <v>3</v>
      </c>
      <c r="G2946" s="1">
        <v>8</v>
      </c>
      <c r="H2946" s="1" t="s">
        <v>4079</v>
      </c>
      <c r="I2946" s="1"/>
      <c r="K2946" s="1">
        <v>55</v>
      </c>
      <c r="L2946" s="5" t="str">
        <f t="shared" si="1"/>
        <v>Róbert Jurčák (55 r.)</v>
      </c>
      <c r="M2946" t="str">
        <f t="shared" si="2"/>
        <v>Jurčák</v>
      </c>
      <c r="N2946" s="8"/>
    </row>
    <row r="2947" spans="1:14" ht="12.75" hidden="1">
      <c r="A2947" s="1" t="str">
        <f t="shared" si="0"/>
        <v>KošicePoslanec9</v>
      </c>
      <c r="B2947" s="1" t="s">
        <v>1485</v>
      </c>
      <c r="C2947" s="1" t="s">
        <v>5005</v>
      </c>
      <c r="D2947" s="1" t="s">
        <v>26</v>
      </c>
      <c r="E2947" s="1">
        <v>2</v>
      </c>
      <c r="F2947" s="1">
        <v>3</v>
      </c>
      <c r="G2947" s="1">
        <v>9</v>
      </c>
      <c r="H2947" s="1" t="s">
        <v>4087</v>
      </c>
      <c r="I2947" s="1" t="s">
        <v>28</v>
      </c>
      <c r="K2947" s="1">
        <v>53</v>
      </c>
      <c r="L2947" s="5" t="str">
        <f t="shared" si="1"/>
        <v>Mgr. Iveta Lukáčová (53 r.)</v>
      </c>
      <c r="M2947" t="str">
        <f t="shared" si="2"/>
        <v>Lukáčová</v>
      </c>
      <c r="N2947" s="8"/>
    </row>
    <row r="2948" spans="1:14" ht="12.75" hidden="1">
      <c r="A2948" s="1" t="str">
        <f t="shared" si="0"/>
        <v>KošicePoslanec10</v>
      </c>
      <c r="B2948" s="1" t="s">
        <v>1485</v>
      </c>
      <c r="C2948" s="1" t="s">
        <v>5005</v>
      </c>
      <c r="D2948" s="1" t="s">
        <v>26</v>
      </c>
      <c r="E2948" s="1">
        <v>2</v>
      </c>
      <c r="F2948" s="1">
        <v>3</v>
      </c>
      <c r="G2948" s="1">
        <v>10</v>
      </c>
      <c r="H2948" s="1" t="s">
        <v>5017</v>
      </c>
      <c r="I2948" s="1" t="s">
        <v>21</v>
      </c>
      <c r="J2948" s="1" t="s">
        <v>42</v>
      </c>
      <c r="K2948" s="1">
        <v>48</v>
      </c>
      <c r="L2948" s="5" t="str">
        <f t="shared" si="1"/>
        <v>Ing. Slavomír Pavelčák PhD. (48 r.)</v>
      </c>
      <c r="M2948" t="str">
        <f t="shared" si="2"/>
        <v>Pavelčák</v>
      </c>
      <c r="N2948" s="8"/>
    </row>
    <row r="2949" spans="1:14" ht="12.75" hidden="1">
      <c r="A2949" s="1" t="str">
        <f t="shared" si="0"/>
        <v>KošicePoslanec11</v>
      </c>
      <c r="B2949" s="1" t="s">
        <v>1485</v>
      </c>
      <c r="C2949" s="1" t="s">
        <v>5005</v>
      </c>
      <c r="D2949" s="1" t="s">
        <v>26</v>
      </c>
      <c r="E2949" s="1">
        <v>2</v>
      </c>
      <c r="F2949" s="1">
        <v>3</v>
      </c>
      <c r="G2949" s="1">
        <v>11</v>
      </c>
      <c r="H2949" s="1" t="s">
        <v>5018</v>
      </c>
      <c r="I2949" s="1" t="s">
        <v>28</v>
      </c>
      <c r="K2949" s="1">
        <v>66</v>
      </c>
      <c r="L2949" s="5" t="str">
        <f t="shared" si="1"/>
        <v>Mgr. Štefan Rychnavský (66 r.)</v>
      </c>
      <c r="M2949" t="str">
        <f t="shared" si="2"/>
        <v>Rychnavský</v>
      </c>
      <c r="N2949" s="8"/>
    </row>
    <row r="2950" spans="1:14" ht="12.75" hidden="1">
      <c r="A2950" s="1" t="str">
        <f t="shared" si="0"/>
        <v>KošicePoslanec12</v>
      </c>
      <c r="B2950" s="1" t="s">
        <v>1485</v>
      </c>
      <c r="C2950" s="1" t="s">
        <v>5005</v>
      </c>
      <c r="D2950" s="1" t="s">
        <v>26</v>
      </c>
      <c r="E2950" s="1">
        <v>2</v>
      </c>
      <c r="F2950" s="1">
        <v>3</v>
      </c>
      <c r="G2950" s="1">
        <v>12</v>
      </c>
      <c r="H2950" s="1" t="s">
        <v>4103</v>
      </c>
      <c r="I2950" s="1" t="s">
        <v>21</v>
      </c>
      <c r="K2950" s="1">
        <v>51</v>
      </c>
      <c r="L2950" s="5" t="str">
        <f t="shared" si="1"/>
        <v>Ing. Peter Turák (51 r.)</v>
      </c>
      <c r="M2950" t="str">
        <f t="shared" si="2"/>
        <v>Turák</v>
      </c>
      <c r="N2950" s="8"/>
    </row>
    <row r="2951" spans="1:14" ht="12.75" hidden="1">
      <c r="A2951" s="1" t="str">
        <f t="shared" si="0"/>
        <v>KošicePoslanec13</v>
      </c>
      <c r="B2951" s="1" t="s">
        <v>1485</v>
      </c>
      <c r="C2951" s="1" t="s">
        <v>5005</v>
      </c>
      <c r="D2951" s="1" t="s">
        <v>26</v>
      </c>
      <c r="E2951" s="1">
        <v>2</v>
      </c>
      <c r="F2951" s="1">
        <v>3</v>
      </c>
      <c r="G2951" s="1">
        <v>13</v>
      </c>
      <c r="H2951" s="1" t="s">
        <v>4105</v>
      </c>
      <c r="I2951" s="1" t="s">
        <v>41</v>
      </c>
      <c r="K2951" s="1">
        <v>40</v>
      </c>
      <c r="L2951" s="5" t="str">
        <f t="shared" si="1"/>
        <v>PhDr. Radovan Vasiľ (40 r.)</v>
      </c>
      <c r="M2951" t="str">
        <f t="shared" si="2"/>
        <v>Vasiľ</v>
      </c>
      <c r="N2951" s="8"/>
    </row>
    <row r="2952" spans="1:14" ht="12.75" hidden="1">
      <c r="A2952" s="1" t="str">
        <f t="shared" si="0"/>
        <v>KošicePoslanec14</v>
      </c>
      <c r="B2952" s="1" t="s">
        <v>1485</v>
      </c>
      <c r="C2952" s="1" t="s">
        <v>5005</v>
      </c>
      <c r="D2952" s="1" t="s">
        <v>26</v>
      </c>
      <c r="E2952" s="1">
        <v>2</v>
      </c>
      <c r="F2952" s="1">
        <v>3</v>
      </c>
      <c r="G2952" s="1">
        <v>14</v>
      </c>
      <c r="H2952" s="1" t="s">
        <v>5019</v>
      </c>
      <c r="I2952" s="1"/>
      <c r="K2952" s="1">
        <v>69</v>
      </c>
      <c r="L2952" s="5" t="str">
        <f t="shared" si="1"/>
        <v>Emil Veles (69 r.)</v>
      </c>
      <c r="M2952" t="str">
        <f t="shared" si="2"/>
        <v>Veles</v>
      </c>
      <c r="N2952" s="8"/>
    </row>
    <row r="2953" spans="1:14" ht="12.75" hidden="1">
      <c r="A2953" s="1" t="str">
        <f t="shared" si="0"/>
        <v>KošicePoslanec15</v>
      </c>
      <c r="B2953" s="1" t="s">
        <v>1485</v>
      </c>
      <c r="C2953" s="1" t="s">
        <v>5005</v>
      </c>
      <c r="D2953" s="1" t="s">
        <v>26</v>
      </c>
      <c r="E2953" s="1">
        <v>2</v>
      </c>
      <c r="F2953" s="1">
        <v>3</v>
      </c>
      <c r="G2953" s="1">
        <v>15</v>
      </c>
      <c r="H2953" s="1" t="s">
        <v>4111</v>
      </c>
      <c r="I2953" s="1" t="s">
        <v>21</v>
      </c>
      <c r="K2953" s="1">
        <v>35</v>
      </c>
      <c r="L2953" s="5" t="str">
        <f t="shared" si="1"/>
        <v>Ing. Tomáš Zvarík (35 r.)</v>
      </c>
      <c r="M2953" t="str">
        <f t="shared" si="2"/>
        <v>Zvarík</v>
      </c>
      <c r="N2953" s="8"/>
    </row>
    <row r="2954" spans="1:14" ht="12.75" hidden="1">
      <c r="A2954" s="1" t="str">
        <f t="shared" si="0"/>
        <v>KošicePoslanec1</v>
      </c>
      <c r="B2954" s="1" t="s">
        <v>1485</v>
      </c>
      <c r="C2954" s="1" t="s">
        <v>5005</v>
      </c>
      <c r="D2954" s="1" t="s">
        <v>26</v>
      </c>
      <c r="E2954" s="1">
        <v>3</v>
      </c>
      <c r="F2954" s="1">
        <v>3</v>
      </c>
      <c r="G2954" s="1">
        <v>1</v>
      </c>
      <c r="H2954" s="1" t="s">
        <v>4064</v>
      </c>
      <c r="I2954" s="1" t="s">
        <v>28</v>
      </c>
      <c r="K2954" s="1">
        <v>42</v>
      </c>
      <c r="L2954" s="5" t="str">
        <f t="shared" si="1"/>
        <v>Mgr. Anna Bežilová (42 r.)</v>
      </c>
      <c r="M2954" t="str">
        <f t="shared" si="2"/>
        <v>Bežilová</v>
      </c>
      <c r="N2954" s="8"/>
    </row>
    <row r="2955" spans="1:14" ht="12.75" hidden="1">
      <c r="A2955" s="1" t="str">
        <f t="shared" si="0"/>
        <v>KošicePoslanec2</v>
      </c>
      <c r="B2955" s="1" t="s">
        <v>1485</v>
      </c>
      <c r="C2955" s="1" t="s">
        <v>5005</v>
      </c>
      <c r="D2955" s="1" t="s">
        <v>26</v>
      </c>
      <c r="E2955" s="1">
        <v>3</v>
      </c>
      <c r="F2955" s="1">
        <v>3</v>
      </c>
      <c r="G2955" s="1">
        <v>2</v>
      </c>
      <c r="H2955" s="1" t="s">
        <v>4068</v>
      </c>
      <c r="I2955" s="1" t="s">
        <v>21</v>
      </c>
      <c r="K2955" s="1">
        <v>52</v>
      </c>
      <c r="L2955" s="5" t="str">
        <f t="shared" si="1"/>
        <v>Ing. Eduard Buraš (52 r.)</v>
      </c>
      <c r="M2955" t="str">
        <f t="shared" si="2"/>
        <v>Buraš</v>
      </c>
      <c r="N2955" s="8"/>
    </row>
    <row r="2956" spans="1:14" ht="12.75" hidden="1">
      <c r="A2956" s="1" t="str">
        <f t="shared" si="0"/>
        <v>KošicePoslanec3</v>
      </c>
      <c r="B2956" s="1" t="s">
        <v>1485</v>
      </c>
      <c r="C2956" s="1" t="s">
        <v>5005</v>
      </c>
      <c r="D2956" s="1" t="s">
        <v>26</v>
      </c>
      <c r="E2956" s="1">
        <v>3</v>
      </c>
      <c r="F2956" s="1">
        <v>3</v>
      </c>
      <c r="G2956" s="1">
        <v>3</v>
      </c>
      <c r="H2956" s="1" t="s">
        <v>4070</v>
      </c>
      <c r="I2956" s="1"/>
      <c r="K2956" s="1">
        <v>53</v>
      </c>
      <c r="L2956" s="5" t="str">
        <f t="shared" si="1"/>
        <v>Dušan Drotár (53 r.)</v>
      </c>
      <c r="M2956" t="str">
        <f t="shared" si="2"/>
        <v>Drotár</v>
      </c>
      <c r="N2956" s="8"/>
    </row>
    <row r="2957" spans="1:14" ht="12.75" hidden="1">
      <c r="A2957" s="1" t="str">
        <f t="shared" si="0"/>
        <v>KošicePoslanec4</v>
      </c>
      <c r="B2957" s="1" t="s">
        <v>1485</v>
      </c>
      <c r="C2957" s="1" t="s">
        <v>5005</v>
      </c>
      <c r="D2957" s="1" t="s">
        <v>26</v>
      </c>
      <c r="E2957" s="1">
        <v>3</v>
      </c>
      <c r="F2957" s="1">
        <v>3</v>
      </c>
      <c r="G2957" s="1">
        <v>4</v>
      </c>
      <c r="H2957" s="1" t="s">
        <v>4072</v>
      </c>
      <c r="I2957" s="1" t="s">
        <v>48</v>
      </c>
      <c r="K2957" s="1">
        <v>31</v>
      </c>
      <c r="L2957" s="5" t="str">
        <f t="shared" si="1"/>
        <v>JUDr. Filip Gaál (31 r.)</v>
      </c>
      <c r="M2957" t="str">
        <f t="shared" si="2"/>
        <v>Gaál</v>
      </c>
      <c r="N2957" s="8"/>
    </row>
    <row r="2958" spans="1:14" ht="12.75" hidden="1">
      <c r="A2958" s="1" t="str">
        <f t="shared" si="0"/>
        <v>KošicePoslanec5</v>
      </c>
      <c r="B2958" s="1" t="s">
        <v>1485</v>
      </c>
      <c r="C2958" s="1" t="s">
        <v>5005</v>
      </c>
      <c r="D2958" s="1" t="s">
        <v>26</v>
      </c>
      <c r="E2958" s="1">
        <v>3</v>
      </c>
      <c r="F2958" s="1">
        <v>3</v>
      </c>
      <c r="G2958" s="1">
        <v>5</v>
      </c>
      <c r="H2958" s="1" t="s">
        <v>4074</v>
      </c>
      <c r="I2958" s="1"/>
      <c r="K2958" s="1">
        <v>42</v>
      </c>
      <c r="L2958" s="5" t="str">
        <f t="shared" si="1"/>
        <v>Soňa Harčár Petrillová (42 r.)</v>
      </c>
      <c r="M2958" t="str">
        <f t="shared" si="2"/>
        <v>Harčár Petrillová</v>
      </c>
      <c r="N2958" s="8"/>
    </row>
    <row r="2959" spans="1:14" ht="12.75" hidden="1">
      <c r="A2959" s="1" t="str">
        <f t="shared" si="0"/>
        <v>KošicePoslanec6</v>
      </c>
      <c r="B2959" s="1" t="s">
        <v>1485</v>
      </c>
      <c r="C2959" s="1" t="s">
        <v>5005</v>
      </c>
      <c r="D2959" s="1" t="s">
        <v>26</v>
      </c>
      <c r="E2959" s="1">
        <v>3</v>
      </c>
      <c r="F2959" s="1">
        <v>3</v>
      </c>
      <c r="G2959" s="1">
        <v>6</v>
      </c>
      <c r="H2959" s="1" t="s">
        <v>4081</v>
      </c>
      <c r="I2959" s="1" t="s">
        <v>39</v>
      </c>
      <c r="K2959" s="1">
        <v>26</v>
      </c>
      <c r="L2959" s="5" t="str">
        <f t="shared" si="1"/>
        <v>Bc. Dominik Karaffa (26 r.)</v>
      </c>
      <c r="M2959" t="str">
        <f t="shared" si="2"/>
        <v>Karaffa</v>
      </c>
      <c r="N2959" s="8"/>
    </row>
    <row r="2960" spans="1:14" ht="12.75" hidden="1">
      <c r="A2960" s="1" t="str">
        <f t="shared" si="0"/>
        <v>KošicePoslanec7</v>
      </c>
      <c r="B2960" s="1" t="s">
        <v>1485</v>
      </c>
      <c r="C2960" s="1" t="s">
        <v>5005</v>
      </c>
      <c r="D2960" s="1" t="s">
        <v>26</v>
      </c>
      <c r="E2960" s="1">
        <v>3</v>
      </c>
      <c r="F2960" s="1">
        <v>3</v>
      </c>
      <c r="G2960" s="1">
        <v>7</v>
      </c>
      <c r="H2960" s="1" t="s">
        <v>5020</v>
      </c>
      <c r="I2960" s="1" t="s">
        <v>28</v>
      </c>
      <c r="K2960" s="1">
        <v>46</v>
      </c>
      <c r="L2960" s="5" t="str">
        <f t="shared" si="1"/>
        <v>Mgr. Henrieta Láncošová (46 r.)</v>
      </c>
      <c r="M2960" t="str">
        <f t="shared" si="2"/>
        <v>Láncošová</v>
      </c>
      <c r="N2960" s="8"/>
    </row>
    <row r="2961" spans="1:14" ht="12.75" hidden="1">
      <c r="A2961" s="1" t="str">
        <f t="shared" si="0"/>
        <v>KošicePoslanec8</v>
      </c>
      <c r="B2961" s="1" t="s">
        <v>1485</v>
      </c>
      <c r="C2961" s="1" t="s">
        <v>5005</v>
      </c>
      <c r="D2961" s="1" t="s">
        <v>26</v>
      </c>
      <c r="E2961" s="1">
        <v>3</v>
      </c>
      <c r="F2961" s="1">
        <v>3</v>
      </c>
      <c r="G2961" s="1">
        <v>8</v>
      </c>
      <c r="H2961" s="1" t="s">
        <v>4088</v>
      </c>
      <c r="I2961" s="1" t="s">
        <v>21</v>
      </c>
      <c r="K2961" s="1">
        <v>45</v>
      </c>
      <c r="L2961" s="5" t="str">
        <f t="shared" si="1"/>
        <v>Ing. Erik Majerčák (45 r.)</v>
      </c>
      <c r="M2961" t="str">
        <f t="shared" si="2"/>
        <v>Majerčák</v>
      </c>
      <c r="N2961" s="8"/>
    </row>
    <row r="2962" spans="1:14" ht="12.75" hidden="1">
      <c r="A2962" s="1" t="str">
        <f t="shared" si="0"/>
        <v>KošicePoslanec9</v>
      </c>
      <c r="B2962" s="1" t="s">
        <v>1485</v>
      </c>
      <c r="C2962" s="1" t="s">
        <v>5005</v>
      </c>
      <c r="D2962" s="1" t="s">
        <v>26</v>
      </c>
      <c r="E2962" s="1">
        <v>3</v>
      </c>
      <c r="F2962" s="1">
        <v>3</v>
      </c>
      <c r="G2962" s="1">
        <v>9</v>
      </c>
      <c r="H2962" s="1" t="s">
        <v>4091</v>
      </c>
      <c r="I2962" s="1" t="s">
        <v>21</v>
      </c>
      <c r="K2962" s="1">
        <v>44</v>
      </c>
      <c r="L2962" s="5" t="str">
        <f t="shared" si="1"/>
        <v>Ing. Richard Matiaščik (44 r.)</v>
      </c>
      <c r="M2962" t="str">
        <f t="shared" si="2"/>
        <v>Matiaščik</v>
      </c>
      <c r="N2962" s="8"/>
    </row>
    <row r="2963" spans="1:14" ht="12.75" hidden="1">
      <c r="A2963" s="1" t="str">
        <f t="shared" si="0"/>
        <v>KošicePoslanec10</v>
      </c>
      <c r="B2963" s="1" t="s">
        <v>1485</v>
      </c>
      <c r="C2963" s="1" t="s">
        <v>5005</v>
      </c>
      <c r="D2963" s="1" t="s">
        <v>26</v>
      </c>
      <c r="E2963" s="1">
        <v>3</v>
      </c>
      <c r="F2963" s="1">
        <v>3</v>
      </c>
      <c r="G2963" s="1">
        <v>10</v>
      </c>
      <c r="H2963" s="1" t="s">
        <v>5021</v>
      </c>
      <c r="I2963" s="1"/>
      <c r="K2963" s="1">
        <v>52</v>
      </c>
      <c r="L2963" s="5" t="str">
        <f t="shared" si="1"/>
        <v>Katarína Metzgerová (52 r.)</v>
      </c>
      <c r="M2963" t="str">
        <f t="shared" si="2"/>
        <v>Metzgerová</v>
      </c>
      <c r="N2963" s="8"/>
    </row>
    <row r="2964" spans="1:14" ht="12.75" hidden="1">
      <c r="A2964" s="1" t="str">
        <f t="shared" si="0"/>
        <v>KošicePoslanec11</v>
      </c>
      <c r="B2964" s="1" t="s">
        <v>1485</v>
      </c>
      <c r="C2964" s="1" t="s">
        <v>5005</v>
      </c>
      <c r="D2964" s="1" t="s">
        <v>26</v>
      </c>
      <c r="E2964" s="1">
        <v>3</v>
      </c>
      <c r="F2964" s="1">
        <v>3</v>
      </c>
      <c r="G2964" s="1">
        <v>11</v>
      </c>
      <c r="H2964" s="1" t="s">
        <v>5022</v>
      </c>
      <c r="I2964" s="1"/>
      <c r="K2964" s="1">
        <v>65</v>
      </c>
      <c r="L2964" s="5" t="str">
        <f t="shared" si="1"/>
        <v>Eva Trávniková (65 r.)</v>
      </c>
      <c r="M2964" t="str">
        <f t="shared" si="2"/>
        <v>Trávniková</v>
      </c>
      <c r="N2964" s="8"/>
    </row>
    <row r="2965" spans="1:14" ht="12.75" hidden="1">
      <c r="A2965" s="1" t="str">
        <f t="shared" si="0"/>
        <v>KošicePoslanec12</v>
      </c>
      <c r="B2965" s="1" t="s">
        <v>1485</v>
      </c>
      <c r="C2965" s="1" t="s">
        <v>5005</v>
      </c>
      <c r="D2965" s="1" t="s">
        <v>26</v>
      </c>
      <c r="E2965" s="1">
        <v>3</v>
      </c>
      <c r="F2965" s="1">
        <v>3</v>
      </c>
      <c r="G2965" s="1">
        <v>12</v>
      </c>
      <c r="H2965" s="1" t="s">
        <v>5023</v>
      </c>
      <c r="I2965" s="1" t="s">
        <v>21</v>
      </c>
      <c r="K2965" s="1">
        <v>39</v>
      </c>
      <c r="L2965" s="5" t="str">
        <f t="shared" si="1"/>
        <v>Ing. Ján Varga (39 r.)</v>
      </c>
      <c r="M2965" t="str">
        <f t="shared" si="2"/>
        <v>Varga</v>
      </c>
      <c r="N2965" s="8"/>
    </row>
    <row r="2966" spans="1:14" ht="12.75" hidden="1">
      <c r="A2966" s="1" t="str">
        <f t="shared" si="0"/>
        <v>KošicePoslanec13</v>
      </c>
      <c r="B2966" s="1" t="s">
        <v>1485</v>
      </c>
      <c r="C2966" s="1" t="s">
        <v>5005</v>
      </c>
      <c r="D2966" s="1" t="s">
        <v>26</v>
      </c>
      <c r="E2966" s="1">
        <v>3</v>
      </c>
      <c r="F2966" s="1">
        <v>3</v>
      </c>
      <c r="G2966" s="1">
        <v>13</v>
      </c>
      <c r="H2966" s="1" t="s">
        <v>5024</v>
      </c>
      <c r="I2966" s="1" t="s">
        <v>21</v>
      </c>
      <c r="K2966" s="1">
        <v>50</v>
      </c>
      <c r="L2966" s="5" t="str">
        <f t="shared" si="1"/>
        <v>Ing. František Viktorius (50 r.)</v>
      </c>
      <c r="M2966" t="str">
        <f t="shared" si="2"/>
        <v>Viktorius</v>
      </c>
      <c r="N2966" s="8"/>
    </row>
    <row r="2967" spans="1:14" ht="12.75" hidden="1">
      <c r="A2967" s="1" t="str">
        <f t="shared" si="0"/>
        <v>KošicePoslanec14</v>
      </c>
      <c r="B2967" s="1" t="s">
        <v>1485</v>
      </c>
      <c r="C2967" s="1" t="s">
        <v>5005</v>
      </c>
      <c r="D2967" s="1" t="s">
        <v>26</v>
      </c>
      <c r="E2967" s="1">
        <v>3</v>
      </c>
      <c r="F2967" s="1">
        <v>3</v>
      </c>
      <c r="G2967" s="1">
        <v>14</v>
      </c>
      <c r="H2967" s="1" t="s">
        <v>4108</v>
      </c>
      <c r="I2967" s="1" t="s">
        <v>21</v>
      </c>
      <c r="K2967" s="1">
        <v>43</v>
      </c>
      <c r="L2967" s="5" t="str">
        <f t="shared" si="1"/>
        <v>Ing. Adrián Weiszer (43 r.)</v>
      </c>
      <c r="M2967" t="str">
        <f t="shared" si="2"/>
        <v>Weiszer</v>
      </c>
      <c r="N2967" s="8"/>
    </row>
    <row r="2968" spans="1:14" ht="12.75" hidden="1">
      <c r="A2968" s="1" t="str">
        <f t="shared" si="0"/>
        <v>KošicePoslanec15</v>
      </c>
      <c r="B2968" s="1" t="s">
        <v>1485</v>
      </c>
      <c r="C2968" s="1" t="s">
        <v>5005</v>
      </c>
      <c r="D2968" s="1" t="s">
        <v>26</v>
      </c>
      <c r="E2968" s="1">
        <v>3</v>
      </c>
      <c r="F2968" s="1">
        <v>3</v>
      </c>
      <c r="G2968" s="1">
        <v>15</v>
      </c>
      <c r="H2968" s="1" t="s">
        <v>4110</v>
      </c>
      <c r="I2968" s="1" t="s">
        <v>48</v>
      </c>
      <c r="K2968" s="1">
        <v>44</v>
      </c>
      <c r="L2968" s="5" t="str">
        <f t="shared" si="1"/>
        <v>JUDr. Beáta Zemková (44 r.)</v>
      </c>
      <c r="M2968" t="str">
        <f t="shared" si="2"/>
        <v>Zemková</v>
      </c>
      <c r="N2968" s="8"/>
    </row>
    <row r="2969" spans="1:14" ht="12.75" hidden="1">
      <c r="A2969" s="1" t="str">
        <f t="shared" si="0"/>
        <v>KošicePoslanec1</v>
      </c>
      <c r="B2969" s="1" t="s">
        <v>1485</v>
      </c>
      <c r="C2969" s="1" t="s">
        <v>5005</v>
      </c>
      <c r="D2969" s="1" t="s">
        <v>26</v>
      </c>
      <c r="E2969" s="1">
        <v>4</v>
      </c>
      <c r="F2969" s="1">
        <v>4</v>
      </c>
      <c r="G2969" s="1">
        <v>1</v>
      </c>
      <c r="H2969" s="1" t="s">
        <v>5025</v>
      </c>
      <c r="I2969" s="1" t="s">
        <v>21</v>
      </c>
      <c r="K2969" s="1">
        <v>48</v>
      </c>
      <c r="L2969" s="5" t="str">
        <f t="shared" si="1"/>
        <v>Ing. Slavomír Baník (48 r.)</v>
      </c>
      <c r="M2969" t="str">
        <f t="shared" si="2"/>
        <v>Baník</v>
      </c>
      <c r="N2969" s="8"/>
    </row>
    <row r="2970" spans="1:14" ht="12.75" hidden="1">
      <c r="A2970" s="1" t="str">
        <f t="shared" si="0"/>
        <v>KošicePoslanec2</v>
      </c>
      <c r="B2970" s="1" t="s">
        <v>1485</v>
      </c>
      <c r="C2970" s="1" t="s">
        <v>5005</v>
      </c>
      <c r="D2970" s="1" t="s">
        <v>26</v>
      </c>
      <c r="E2970" s="1">
        <v>4</v>
      </c>
      <c r="F2970" s="1">
        <v>4</v>
      </c>
      <c r="G2970" s="1">
        <v>2</v>
      </c>
      <c r="H2970" s="1" t="s">
        <v>4063</v>
      </c>
      <c r="I2970" s="1" t="s">
        <v>28</v>
      </c>
      <c r="K2970" s="1">
        <v>29</v>
      </c>
      <c r="L2970" s="5" t="str">
        <f t="shared" si="1"/>
        <v>Mgr. Peter Berinšter (29 r.)</v>
      </c>
      <c r="M2970" t="str">
        <f t="shared" si="2"/>
        <v>Berinšter</v>
      </c>
      <c r="N2970" s="8"/>
    </row>
    <row r="2971" spans="1:14" ht="12.75" hidden="1">
      <c r="A2971" s="1" t="str">
        <f t="shared" si="0"/>
        <v>KošicePoslanec3</v>
      </c>
      <c r="B2971" s="1" t="s">
        <v>1485</v>
      </c>
      <c r="C2971" s="1" t="s">
        <v>5005</v>
      </c>
      <c r="D2971" s="1" t="s">
        <v>26</v>
      </c>
      <c r="E2971" s="1">
        <v>4</v>
      </c>
      <c r="F2971" s="1">
        <v>4</v>
      </c>
      <c r="G2971" s="1">
        <v>3</v>
      </c>
      <c r="H2971" s="1" t="s">
        <v>4066</v>
      </c>
      <c r="I2971" s="1" t="s">
        <v>48</v>
      </c>
      <c r="K2971" s="1">
        <v>56</v>
      </c>
      <c r="L2971" s="5" t="str">
        <f t="shared" si="1"/>
        <v>JUDr. Marta Budišová (56 r.)</v>
      </c>
      <c r="M2971" t="str">
        <f t="shared" si="2"/>
        <v>Budišová</v>
      </c>
      <c r="N2971" s="8"/>
    </row>
    <row r="2972" spans="1:14" ht="12.75" hidden="1">
      <c r="A2972" s="1" t="str">
        <f t="shared" si="0"/>
        <v>KošicePoslanec4</v>
      </c>
      <c r="B2972" s="1" t="s">
        <v>1485</v>
      </c>
      <c r="C2972" s="1" t="s">
        <v>5005</v>
      </c>
      <c r="D2972" s="1" t="s">
        <v>26</v>
      </c>
      <c r="E2972" s="1">
        <v>4</v>
      </c>
      <c r="F2972" s="1">
        <v>4</v>
      </c>
      <c r="G2972" s="1">
        <v>4</v>
      </c>
      <c r="H2972" s="1" t="s">
        <v>4073</v>
      </c>
      <c r="I2972" s="1" t="s">
        <v>35</v>
      </c>
      <c r="K2972" s="1">
        <v>31</v>
      </c>
      <c r="L2972" s="5" t="str">
        <f t="shared" si="1"/>
        <v>Mgr. Ing. Peter Hajdú (31 r.)</v>
      </c>
      <c r="M2972" t="str">
        <f t="shared" si="2"/>
        <v>Hajdú</v>
      </c>
      <c r="N2972" s="8"/>
    </row>
    <row r="2973" spans="1:14" ht="12.75" hidden="1">
      <c r="A2973" s="1" t="str">
        <f t="shared" si="0"/>
        <v>KošicePoslanec5</v>
      </c>
      <c r="B2973" s="1" t="s">
        <v>1485</v>
      </c>
      <c r="C2973" s="1" t="s">
        <v>5005</v>
      </c>
      <c r="D2973" s="1" t="s">
        <v>26</v>
      </c>
      <c r="E2973" s="1">
        <v>4</v>
      </c>
      <c r="F2973" s="1">
        <v>4</v>
      </c>
      <c r="G2973" s="1">
        <v>5</v>
      </c>
      <c r="H2973" s="1" t="s">
        <v>4080</v>
      </c>
      <c r="I2973" s="1" t="s">
        <v>23</v>
      </c>
      <c r="J2973" s="1" t="s">
        <v>330</v>
      </c>
      <c r="K2973" s="1">
        <v>45</v>
      </c>
      <c r="L2973" s="5" t="str">
        <f t="shared" si="1"/>
        <v>MUDr. Igor Jutka MPH (45 r.)</v>
      </c>
      <c r="M2973" t="str">
        <f t="shared" si="2"/>
        <v>Jutka</v>
      </c>
      <c r="N2973" s="8"/>
    </row>
    <row r="2974" spans="1:14" ht="12.75" hidden="1">
      <c r="A2974" s="1" t="str">
        <f t="shared" si="0"/>
        <v>KošicePoslanec6</v>
      </c>
      <c r="B2974" s="1" t="s">
        <v>1485</v>
      </c>
      <c r="C2974" s="1" t="s">
        <v>5005</v>
      </c>
      <c r="D2974" s="1" t="s">
        <v>26</v>
      </c>
      <c r="E2974" s="1">
        <v>4</v>
      </c>
      <c r="F2974" s="1">
        <v>4</v>
      </c>
      <c r="G2974" s="1">
        <v>6</v>
      </c>
      <c r="H2974" s="1" t="s">
        <v>4083</v>
      </c>
      <c r="I2974" s="1" t="s">
        <v>41</v>
      </c>
      <c r="K2974" s="1">
        <v>36</v>
      </c>
      <c r="L2974" s="5" t="str">
        <f t="shared" si="1"/>
        <v>PhDr. Patrik Kohut (36 r.)</v>
      </c>
      <c r="M2974" t="str">
        <f t="shared" si="2"/>
        <v>Kohut</v>
      </c>
      <c r="N2974" s="8"/>
    </row>
    <row r="2975" spans="1:14" ht="12.75" hidden="1">
      <c r="A2975" s="1" t="str">
        <f t="shared" si="0"/>
        <v>KošicePoslanec7</v>
      </c>
      <c r="B2975" s="1" t="s">
        <v>1485</v>
      </c>
      <c r="C2975" s="1" t="s">
        <v>5005</v>
      </c>
      <c r="D2975" s="1" t="s">
        <v>26</v>
      </c>
      <c r="E2975" s="1">
        <v>4</v>
      </c>
      <c r="F2975" s="1">
        <v>4</v>
      </c>
      <c r="G2975" s="1">
        <v>7</v>
      </c>
      <c r="H2975" s="1" t="s">
        <v>4085</v>
      </c>
      <c r="I2975" s="1" t="s">
        <v>28</v>
      </c>
      <c r="K2975" s="1">
        <v>38</v>
      </c>
      <c r="L2975" s="5" t="str">
        <f t="shared" si="1"/>
        <v>Mgr. Peter Liba (38 r.)</v>
      </c>
      <c r="M2975" t="str">
        <f t="shared" si="2"/>
        <v>Liba</v>
      </c>
      <c r="N2975" s="8"/>
    </row>
    <row r="2976" spans="1:14" ht="12.75" hidden="1">
      <c r="A2976" s="1" t="str">
        <f t="shared" si="0"/>
        <v>KošicePoslanec8</v>
      </c>
      <c r="B2976" s="1" t="s">
        <v>1485</v>
      </c>
      <c r="C2976" s="1" t="s">
        <v>5005</v>
      </c>
      <c r="D2976" s="1" t="s">
        <v>26</v>
      </c>
      <c r="E2976" s="1">
        <v>4</v>
      </c>
      <c r="F2976" s="1">
        <v>4</v>
      </c>
      <c r="G2976" s="1">
        <v>8</v>
      </c>
      <c r="H2976" s="1" t="s">
        <v>4094</v>
      </c>
      <c r="I2976" s="1" t="s">
        <v>90</v>
      </c>
      <c r="J2976" s="1" t="s">
        <v>42</v>
      </c>
      <c r="K2976" s="1">
        <v>48</v>
      </c>
      <c r="L2976" s="5" t="str">
        <f t="shared" si="1"/>
        <v>PaedDr. Ingrid Puchalová PhD. (48 r.)</v>
      </c>
      <c r="M2976" t="str">
        <f t="shared" si="2"/>
        <v>Puchalová</v>
      </c>
      <c r="N2976" s="8"/>
    </row>
    <row r="2977" spans="1:14" ht="12.75" hidden="1">
      <c r="A2977" s="1" t="str">
        <f t="shared" si="0"/>
        <v>KošicePoslanec9</v>
      </c>
      <c r="B2977" s="1" t="s">
        <v>1485</v>
      </c>
      <c r="C2977" s="1" t="s">
        <v>5005</v>
      </c>
      <c r="D2977" s="1" t="s">
        <v>26</v>
      </c>
      <c r="E2977" s="1">
        <v>4</v>
      </c>
      <c r="F2977" s="1">
        <v>4</v>
      </c>
      <c r="G2977" s="1">
        <v>9</v>
      </c>
      <c r="H2977" s="1" t="s">
        <v>4097</v>
      </c>
      <c r="I2977" s="1" t="s">
        <v>39</v>
      </c>
      <c r="K2977" s="1">
        <v>52</v>
      </c>
      <c r="L2977" s="5" t="str">
        <f t="shared" si="1"/>
        <v>Bc. Katarína Selimi (52 r.)</v>
      </c>
      <c r="M2977" t="str">
        <f t="shared" si="2"/>
        <v>Selimi</v>
      </c>
      <c r="N2977" s="8"/>
    </row>
    <row r="2978" spans="1:14" ht="12.75" hidden="1">
      <c r="A2978" s="1" t="str">
        <f t="shared" si="0"/>
        <v>KošicePoslanec10</v>
      </c>
      <c r="B2978" s="1" t="s">
        <v>1485</v>
      </c>
      <c r="C2978" s="1" t="s">
        <v>5005</v>
      </c>
      <c r="D2978" s="1" t="s">
        <v>26</v>
      </c>
      <c r="E2978" s="1">
        <v>4</v>
      </c>
      <c r="F2978" s="1">
        <v>4</v>
      </c>
      <c r="G2978" s="1">
        <v>10</v>
      </c>
      <c r="H2978" s="1" t="s">
        <v>4098</v>
      </c>
      <c r="I2978" s="1" t="s">
        <v>21</v>
      </c>
      <c r="K2978" s="1">
        <v>48</v>
      </c>
      <c r="L2978" s="5" t="str">
        <f t="shared" si="1"/>
        <v>Ing. Andrej Sitkár (48 r.)</v>
      </c>
      <c r="M2978" t="str">
        <f t="shared" si="2"/>
        <v>Sitkár</v>
      </c>
      <c r="N2978" s="8"/>
    </row>
    <row r="2979" spans="1:14" ht="12.75" hidden="1">
      <c r="A2979" s="1" t="str">
        <f t="shared" si="0"/>
        <v>KošicePoslanec11</v>
      </c>
      <c r="B2979" s="1" t="s">
        <v>1485</v>
      </c>
      <c r="C2979" s="1" t="s">
        <v>5005</v>
      </c>
      <c r="D2979" s="1" t="s">
        <v>26</v>
      </c>
      <c r="E2979" s="1">
        <v>4</v>
      </c>
      <c r="F2979" s="1">
        <v>4</v>
      </c>
      <c r="G2979" s="1">
        <v>11</v>
      </c>
      <c r="H2979" s="1" t="s">
        <v>4100</v>
      </c>
      <c r="I2979" s="1" t="s">
        <v>21</v>
      </c>
      <c r="K2979" s="1">
        <v>47</v>
      </c>
      <c r="L2979" s="5" t="str">
        <f t="shared" si="1"/>
        <v>Ing. Aneta Tacheová (47 r.)</v>
      </c>
      <c r="M2979" t="str">
        <f t="shared" si="2"/>
        <v>Tacheová</v>
      </c>
      <c r="N2979" s="8"/>
    </row>
    <row r="2980" spans="1:14" ht="12.75" hidden="1">
      <c r="A2980" s="1" t="str">
        <f t="shared" si="0"/>
        <v>KošicePoslanec12</v>
      </c>
      <c r="B2980" s="1" t="s">
        <v>1485</v>
      </c>
      <c r="C2980" s="1" t="s">
        <v>5005</v>
      </c>
      <c r="D2980" s="1" t="s">
        <v>26</v>
      </c>
      <c r="E2980" s="1">
        <v>4</v>
      </c>
      <c r="F2980" s="1">
        <v>4</v>
      </c>
      <c r="G2980" s="1">
        <v>12</v>
      </c>
      <c r="H2980" s="1" t="s">
        <v>4102</v>
      </c>
      <c r="I2980" s="1" t="s">
        <v>185</v>
      </c>
      <c r="J2980" s="1" t="s">
        <v>42</v>
      </c>
      <c r="K2980" s="1">
        <v>40</v>
      </c>
      <c r="L2980" s="5" t="str">
        <f t="shared" si="1"/>
        <v>RNDr. Milan Tuhársky PhD. (40 r.)</v>
      </c>
      <c r="M2980" t="str">
        <f t="shared" si="2"/>
        <v>Tuhársky</v>
      </c>
      <c r="N2980" s="8"/>
    </row>
    <row r="2981" spans="1:14" ht="12.75" hidden="1">
      <c r="A2981" s="1" t="str">
        <f t="shared" si="0"/>
        <v>KošicePoslanec13</v>
      </c>
      <c r="B2981" s="1" t="s">
        <v>1485</v>
      </c>
      <c r="C2981" s="1" t="s">
        <v>5005</v>
      </c>
      <c r="D2981" s="1" t="s">
        <v>26</v>
      </c>
      <c r="E2981" s="1">
        <v>4</v>
      </c>
      <c r="F2981" s="1">
        <v>4</v>
      </c>
      <c r="G2981" s="1">
        <v>13</v>
      </c>
      <c r="H2981" s="1" t="s">
        <v>4106</v>
      </c>
      <c r="I2981" s="1"/>
      <c r="K2981" s="1">
        <v>32</v>
      </c>
      <c r="L2981" s="5" t="str">
        <f t="shared" si="1"/>
        <v>Veronika Vizgunov (32 r.)</v>
      </c>
      <c r="M2981" t="str">
        <f t="shared" si="2"/>
        <v>Vizgunov</v>
      </c>
      <c r="N2981" s="8"/>
    </row>
    <row r="2982" spans="1:14" ht="12.75" hidden="1">
      <c r="A2982" s="1" t="str">
        <f t="shared" si="0"/>
        <v>LevicePrimátor1</v>
      </c>
      <c r="B2982" s="1" t="s">
        <v>1427</v>
      </c>
      <c r="D2982" s="1" t="s">
        <v>19</v>
      </c>
      <c r="E2982" s="1">
        <v>0</v>
      </c>
      <c r="F2982" s="1">
        <v>1</v>
      </c>
      <c r="G2982" s="1">
        <v>1</v>
      </c>
      <c r="H2982" s="1" t="s">
        <v>5026</v>
      </c>
      <c r="I2982" s="1" t="s">
        <v>21</v>
      </c>
      <c r="K2982" s="1">
        <v>57</v>
      </c>
      <c r="L2982" s="5" t="str">
        <f t="shared" si="1"/>
        <v>Ing. Alexander Bačík (57 r.)</v>
      </c>
      <c r="M2982" t="str">
        <f t="shared" si="2"/>
        <v>Bačík</v>
      </c>
      <c r="N2982" s="8"/>
    </row>
    <row r="2983" spans="1:14" ht="12.75" hidden="1">
      <c r="A2983" s="1" t="str">
        <f t="shared" si="0"/>
        <v>LevicePrimátor2</v>
      </c>
      <c r="B2983" s="1" t="s">
        <v>1427</v>
      </c>
      <c r="D2983" s="1" t="s">
        <v>19</v>
      </c>
      <c r="E2983" s="1">
        <v>0</v>
      </c>
      <c r="F2983" s="1">
        <v>1</v>
      </c>
      <c r="G2983" s="1">
        <v>2</v>
      </c>
      <c r="H2983" s="1" t="s">
        <v>5027</v>
      </c>
      <c r="I2983" s="1" t="s">
        <v>21</v>
      </c>
      <c r="J2983" s="1" t="s">
        <v>42</v>
      </c>
      <c r="K2983" s="1">
        <v>52</v>
      </c>
      <c r="L2983" s="5" t="str">
        <f t="shared" si="1"/>
        <v>Ing. Roman Karaffa PhD. (52 r.)</v>
      </c>
      <c r="M2983" t="str">
        <f t="shared" si="2"/>
        <v>Karaffa</v>
      </c>
      <c r="N2983" s="8"/>
    </row>
    <row r="2984" spans="1:14" ht="12.75" hidden="1">
      <c r="A2984" s="1" t="str">
        <f t="shared" si="0"/>
        <v>LevicePrimátor3</v>
      </c>
      <c r="B2984" s="1" t="s">
        <v>1427</v>
      </c>
      <c r="D2984" s="1" t="s">
        <v>19</v>
      </c>
      <c r="E2984" s="1">
        <v>0</v>
      </c>
      <c r="F2984" s="1">
        <v>1</v>
      </c>
      <c r="G2984" s="1">
        <v>3</v>
      </c>
      <c r="H2984" s="1" t="s">
        <v>5028</v>
      </c>
      <c r="I2984" s="1" t="s">
        <v>48</v>
      </c>
      <c r="K2984" s="1">
        <v>41</v>
      </c>
      <c r="L2984" s="5" t="str">
        <f t="shared" si="1"/>
        <v>JUDr. Rastislav Kasan (41 r.)</v>
      </c>
      <c r="M2984" t="str">
        <f t="shared" si="2"/>
        <v>Kasan</v>
      </c>
      <c r="N2984" s="8"/>
    </row>
    <row r="2985" spans="1:14" ht="12.75" hidden="1">
      <c r="A2985" s="1" t="str">
        <f t="shared" si="0"/>
        <v>LevicePrimátor4</v>
      </c>
      <c r="B2985" s="1" t="s">
        <v>1427</v>
      </c>
      <c r="D2985" s="1" t="s">
        <v>19</v>
      </c>
      <c r="E2985" s="1">
        <v>0</v>
      </c>
      <c r="F2985" s="1">
        <v>1</v>
      </c>
      <c r="G2985" s="1">
        <v>4</v>
      </c>
      <c r="H2985" s="1" t="s">
        <v>5029</v>
      </c>
      <c r="I2985" s="1" t="s">
        <v>185</v>
      </c>
      <c r="K2985" s="1">
        <v>56</v>
      </c>
      <c r="L2985" s="5" t="str">
        <f t="shared" si="1"/>
        <v>RNDr. Ján Krtík (56 r.)</v>
      </c>
      <c r="M2985" t="str">
        <f t="shared" si="2"/>
        <v>Krtík</v>
      </c>
      <c r="N2985" s="8"/>
    </row>
    <row r="2986" spans="1:14" ht="12.75" hidden="1">
      <c r="A2986" s="1" t="str">
        <f t="shared" si="0"/>
        <v>LevicePrimátor5</v>
      </c>
      <c r="B2986" s="1" t="s">
        <v>1427</v>
      </c>
      <c r="D2986" s="1" t="s">
        <v>19</v>
      </c>
      <c r="E2986" s="1">
        <v>0</v>
      </c>
      <c r="F2986" s="1">
        <v>1</v>
      </c>
      <c r="G2986" s="1">
        <v>5</v>
      </c>
      <c r="H2986" s="1" t="s">
        <v>5030</v>
      </c>
      <c r="I2986" s="1" t="s">
        <v>28</v>
      </c>
      <c r="K2986" s="1">
        <v>30</v>
      </c>
      <c r="L2986" s="5" t="str">
        <f t="shared" si="1"/>
        <v>Mgr. Petra Števková (30 r.)</v>
      </c>
      <c r="M2986" t="str">
        <f t="shared" si="2"/>
        <v>Števková</v>
      </c>
      <c r="N2986" s="8"/>
    </row>
    <row r="2987" spans="1:14" ht="12.75" hidden="1">
      <c r="A2987" s="1" t="str">
        <f t="shared" si="0"/>
        <v>LevicePrimátor6</v>
      </c>
      <c r="B2987" s="1" t="s">
        <v>1427</v>
      </c>
      <c r="D2987" s="1" t="s">
        <v>19</v>
      </c>
      <c r="E2987" s="1">
        <v>0</v>
      </c>
      <c r="F2987" s="1">
        <v>1</v>
      </c>
      <c r="G2987" s="1">
        <v>6</v>
      </c>
      <c r="H2987" s="1" t="s">
        <v>5031</v>
      </c>
      <c r="I2987" s="1" t="s">
        <v>39</v>
      </c>
      <c r="K2987" s="1">
        <v>53</v>
      </c>
      <c r="L2987" s="5" t="str">
        <f t="shared" si="1"/>
        <v>Bc. Miloš Zaujec (53 r.)</v>
      </c>
      <c r="M2987" t="str">
        <f t="shared" si="2"/>
        <v>Zaujec</v>
      </c>
      <c r="N2987" s="8"/>
    </row>
    <row r="2988" spans="1:14" ht="12.75" hidden="1">
      <c r="A2988" s="1" t="str">
        <f t="shared" si="0"/>
        <v>LevicePoslanec1</v>
      </c>
      <c r="B2988" s="1" t="s">
        <v>1427</v>
      </c>
      <c r="D2988" s="1" t="s">
        <v>26</v>
      </c>
      <c r="E2988" s="1">
        <v>1</v>
      </c>
      <c r="F2988" s="1">
        <v>12</v>
      </c>
      <c r="G2988" s="1">
        <v>1</v>
      </c>
      <c r="H2988" s="1" t="s">
        <v>5032</v>
      </c>
      <c r="I2988" s="1" t="s">
        <v>127</v>
      </c>
      <c r="K2988" s="1">
        <v>45</v>
      </c>
      <c r="L2988" s="5" t="str">
        <f t="shared" si="1"/>
        <v>Ing. arch. Roderik Baltazár (45 r.)</v>
      </c>
      <c r="M2988" t="str">
        <f t="shared" si="2"/>
        <v>Baltazár</v>
      </c>
      <c r="N2988" s="8"/>
    </row>
    <row r="2989" spans="1:14" ht="12.75" hidden="1">
      <c r="A2989" s="1" t="str">
        <f t="shared" si="0"/>
        <v>LevicePoslanec2</v>
      </c>
      <c r="B2989" s="1" t="s">
        <v>1427</v>
      </c>
      <c r="D2989" s="1" t="s">
        <v>26</v>
      </c>
      <c r="E2989" s="1">
        <v>1</v>
      </c>
      <c r="F2989" s="1">
        <v>12</v>
      </c>
      <c r="G2989" s="1">
        <v>2</v>
      </c>
      <c r="H2989" s="1" t="s">
        <v>5033</v>
      </c>
      <c r="I2989" s="1"/>
      <c r="K2989" s="1">
        <v>41</v>
      </c>
      <c r="L2989" s="5" t="str">
        <f t="shared" si="1"/>
        <v>Dušan Bernáth (41 r.)</v>
      </c>
      <c r="M2989" t="str">
        <f t="shared" si="2"/>
        <v>Bernáth</v>
      </c>
      <c r="N2989" s="8"/>
    </row>
    <row r="2990" spans="1:14" ht="12.75" hidden="1">
      <c r="A2990" s="1" t="str">
        <f t="shared" si="0"/>
        <v>LevicePoslanec3</v>
      </c>
      <c r="B2990" s="1" t="s">
        <v>1427</v>
      </c>
      <c r="D2990" s="1" t="s">
        <v>26</v>
      </c>
      <c r="E2990" s="1">
        <v>1</v>
      </c>
      <c r="F2990" s="1">
        <v>12</v>
      </c>
      <c r="G2990" s="1">
        <v>3</v>
      </c>
      <c r="H2990" s="1" t="s">
        <v>5034</v>
      </c>
      <c r="I2990" s="1" t="s">
        <v>39</v>
      </c>
      <c r="K2990" s="1">
        <v>27</v>
      </c>
      <c r="L2990" s="5" t="str">
        <f t="shared" si="1"/>
        <v>Bc. Lucia Bóriková (27 r.)</v>
      </c>
      <c r="M2990" t="str">
        <f t="shared" si="2"/>
        <v>Bóriková</v>
      </c>
      <c r="N2990" s="8"/>
    </row>
    <row r="2991" spans="1:14" ht="12.75" hidden="1">
      <c r="A2991" s="1" t="str">
        <f t="shared" si="0"/>
        <v>LevicePoslanec4</v>
      </c>
      <c r="B2991" s="1" t="s">
        <v>1427</v>
      </c>
      <c r="D2991" s="1" t="s">
        <v>26</v>
      </c>
      <c r="E2991" s="1">
        <v>1</v>
      </c>
      <c r="F2991" s="1">
        <v>12</v>
      </c>
      <c r="G2991" s="1">
        <v>4</v>
      </c>
      <c r="H2991" s="1" t="s">
        <v>5035</v>
      </c>
      <c r="I2991" s="1" t="s">
        <v>185</v>
      </c>
      <c r="K2991" s="1">
        <v>60</v>
      </c>
      <c r="L2991" s="5" t="str">
        <f t="shared" si="1"/>
        <v>RNDr. Ľubica Brašeňová (60 r.)</v>
      </c>
      <c r="M2991" t="str">
        <f t="shared" si="2"/>
        <v>Brašeňová</v>
      </c>
      <c r="N2991" s="8"/>
    </row>
    <row r="2992" spans="1:14" ht="12.75" hidden="1">
      <c r="A2992" s="1" t="str">
        <f t="shared" si="0"/>
        <v>LevicePoslanec5</v>
      </c>
      <c r="B2992" s="1" t="s">
        <v>1427</v>
      </c>
      <c r="D2992" s="1" t="s">
        <v>26</v>
      </c>
      <c r="E2992" s="1">
        <v>1</v>
      </c>
      <c r="F2992" s="1">
        <v>12</v>
      </c>
      <c r="G2992" s="1">
        <v>5</v>
      </c>
      <c r="H2992" s="1" t="s">
        <v>5036</v>
      </c>
      <c r="I2992" s="1" t="s">
        <v>23</v>
      </c>
      <c r="K2992" s="1">
        <v>47</v>
      </c>
      <c r="L2992" s="5" t="str">
        <f t="shared" si="1"/>
        <v>MUDr. Juraj Braun (47 r.)</v>
      </c>
      <c r="M2992" t="str">
        <f t="shared" si="2"/>
        <v>Braun</v>
      </c>
      <c r="N2992" s="8"/>
    </row>
    <row r="2993" spans="1:14" ht="12.75" hidden="1">
      <c r="A2993" s="1" t="str">
        <f t="shared" si="0"/>
        <v>LevicePoslanec6</v>
      </c>
      <c r="B2993" s="1" t="s">
        <v>1427</v>
      </c>
      <c r="D2993" s="1" t="s">
        <v>26</v>
      </c>
      <c r="E2993" s="1">
        <v>1</v>
      </c>
      <c r="F2993" s="1">
        <v>12</v>
      </c>
      <c r="G2993" s="1">
        <v>6</v>
      </c>
      <c r="H2993" s="1" t="s">
        <v>5037</v>
      </c>
      <c r="I2993" s="1" t="s">
        <v>41</v>
      </c>
      <c r="J2993" s="1" t="s">
        <v>37</v>
      </c>
      <c r="K2993" s="1">
        <v>52</v>
      </c>
      <c r="L2993" s="5" t="str">
        <f t="shared" si="1"/>
        <v>PhDr. Robert Budinský MBA (52 r.)</v>
      </c>
      <c r="M2993" t="str">
        <f t="shared" si="2"/>
        <v>Budinský</v>
      </c>
      <c r="N2993" s="8"/>
    </row>
    <row r="2994" spans="1:14" ht="12.75" hidden="1">
      <c r="A2994" s="1" t="str">
        <f t="shared" si="0"/>
        <v>LevicePoslanec7</v>
      </c>
      <c r="B2994" s="1" t="s">
        <v>1427</v>
      </c>
      <c r="D2994" s="1" t="s">
        <v>26</v>
      </c>
      <c r="E2994" s="1">
        <v>1</v>
      </c>
      <c r="F2994" s="1">
        <v>12</v>
      </c>
      <c r="G2994" s="1">
        <v>7</v>
      </c>
      <c r="H2994" s="1" t="s">
        <v>5038</v>
      </c>
      <c r="I2994" s="1"/>
      <c r="K2994" s="1">
        <v>44</v>
      </c>
      <c r="L2994" s="5" t="str">
        <f t="shared" si="1"/>
        <v>Ľuboš Dobias (44 r.)</v>
      </c>
      <c r="M2994" t="str">
        <f t="shared" si="2"/>
        <v>Dobias</v>
      </c>
      <c r="N2994" s="8"/>
    </row>
    <row r="2995" spans="1:14" ht="12.75" hidden="1">
      <c r="A2995" s="1" t="str">
        <f t="shared" si="0"/>
        <v>LevicePoslanec8</v>
      </c>
      <c r="B2995" s="1" t="s">
        <v>1427</v>
      </c>
      <c r="D2995" s="1" t="s">
        <v>26</v>
      </c>
      <c r="E2995" s="1">
        <v>1</v>
      </c>
      <c r="F2995" s="1">
        <v>12</v>
      </c>
      <c r="G2995" s="1">
        <v>8</v>
      </c>
      <c r="H2995" s="1" t="s">
        <v>5039</v>
      </c>
      <c r="I2995" s="1" t="s">
        <v>21</v>
      </c>
      <c r="K2995" s="1">
        <v>52</v>
      </c>
      <c r="L2995" s="5" t="str">
        <f t="shared" si="1"/>
        <v>Ing. Peter Drábik (52 r.)</v>
      </c>
      <c r="M2995" t="str">
        <f t="shared" si="2"/>
        <v>Drábik</v>
      </c>
      <c r="N2995" s="8"/>
    </row>
    <row r="2996" spans="1:14" ht="12.75" hidden="1">
      <c r="A2996" s="1" t="str">
        <f t="shared" si="0"/>
        <v>LevicePoslanec9</v>
      </c>
      <c r="B2996" s="1" t="s">
        <v>1427</v>
      </c>
      <c r="D2996" s="1" t="s">
        <v>26</v>
      </c>
      <c r="E2996" s="1">
        <v>1</v>
      </c>
      <c r="F2996" s="1">
        <v>12</v>
      </c>
      <c r="G2996" s="1">
        <v>9</v>
      </c>
      <c r="H2996" s="1" t="s">
        <v>5040</v>
      </c>
      <c r="I2996" s="1" t="s">
        <v>21</v>
      </c>
      <c r="K2996" s="1">
        <v>45</v>
      </c>
      <c r="L2996" s="5" t="str">
        <f t="shared" si="1"/>
        <v>Ing. Roman Ďurčat (45 r.)</v>
      </c>
      <c r="M2996" t="str">
        <f t="shared" si="2"/>
        <v>Ďurčat</v>
      </c>
      <c r="N2996" s="8"/>
    </row>
    <row r="2997" spans="1:14" ht="12.75" hidden="1">
      <c r="A2997" s="1" t="str">
        <f t="shared" si="0"/>
        <v>LevicePoslanec10</v>
      </c>
      <c r="B2997" s="1" t="s">
        <v>1427</v>
      </c>
      <c r="D2997" s="1" t="s">
        <v>26</v>
      </c>
      <c r="E2997" s="1">
        <v>1</v>
      </c>
      <c r="F2997" s="1">
        <v>12</v>
      </c>
      <c r="G2997" s="1">
        <v>10</v>
      </c>
      <c r="H2997" s="1" t="s">
        <v>5041</v>
      </c>
      <c r="I2997" s="1" t="s">
        <v>23</v>
      </c>
      <c r="K2997" s="1">
        <v>52</v>
      </c>
      <c r="L2997" s="5" t="str">
        <f t="shared" si="1"/>
        <v>MUDr. Gabriel Földi (52 r.)</v>
      </c>
      <c r="M2997" t="str">
        <f t="shared" si="2"/>
        <v>Földi</v>
      </c>
      <c r="N2997" s="8"/>
    </row>
    <row r="2998" spans="1:14" ht="12.75" hidden="1">
      <c r="A2998" s="1" t="str">
        <f t="shared" si="0"/>
        <v>LevicePoslanec11</v>
      </c>
      <c r="B2998" s="1" t="s">
        <v>1427</v>
      </c>
      <c r="D2998" s="1" t="s">
        <v>26</v>
      </c>
      <c r="E2998" s="1">
        <v>1</v>
      </c>
      <c r="F2998" s="1">
        <v>12</v>
      </c>
      <c r="G2998" s="1">
        <v>11</v>
      </c>
      <c r="H2998" s="1" t="s">
        <v>5042</v>
      </c>
      <c r="I2998" s="1"/>
      <c r="K2998" s="1">
        <v>43</v>
      </c>
      <c r="L2998" s="5" t="str">
        <f t="shared" si="1"/>
        <v>Rastislav Jakubík (43 r.)</v>
      </c>
      <c r="M2998" t="str">
        <f t="shared" si="2"/>
        <v>Jakubík</v>
      </c>
      <c r="N2998" s="8"/>
    </row>
    <row r="2999" spans="1:14" ht="12.75" hidden="1">
      <c r="A2999" s="1" t="str">
        <f t="shared" si="0"/>
        <v>LevicePoslanec12</v>
      </c>
      <c r="B2999" s="1" t="s">
        <v>1427</v>
      </c>
      <c r="D2999" s="1" t="s">
        <v>26</v>
      </c>
      <c r="E2999" s="1">
        <v>1</v>
      </c>
      <c r="F2999" s="1">
        <v>12</v>
      </c>
      <c r="G2999" s="1">
        <v>12</v>
      </c>
      <c r="H2999" s="1" t="s">
        <v>5043</v>
      </c>
      <c r="I2999" s="1"/>
      <c r="K2999" s="1">
        <v>76</v>
      </c>
      <c r="L2999" s="5" t="str">
        <f t="shared" si="1"/>
        <v>Estera Jančoková (76 r.)</v>
      </c>
      <c r="M2999" t="str">
        <f t="shared" si="2"/>
        <v>Jančoková</v>
      </c>
      <c r="N2999" s="8"/>
    </row>
    <row r="3000" spans="1:14" ht="12.75" hidden="1">
      <c r="A3000" s="1" t="str">
        <f t="shared" si="0"/>
        <v>LevicePoslanec13</v>
      </c>
      <c r="B3000" s="1" t="s">
        <v>1427</v>
      </c>
      <c r="D3000" s="1" t="s">
        <v>26</v>
      </c>
      <c r="E3000" s="1">
        <v>1</v>
      </c>
      <c r="F3000" s="1">
        <v>12</v>
      </c>
      <c r="G3000" s="1">
        <v>13</v>
      </c>
      <c r="H3000" s="1" t="s">
        <v>5044</v>
      </c>
      <c r="I3000" s="1" t="s">
        <v>21</v>
      </c>
      <c r="K3000" s="1">
        <v>45</v>
      </c>
      <c r="L3000" s="5" t="str">
        <f t="shared" si="1"/>
        <v>Ing. Rastislav Juhár (45 r.)</v>
      </c>
      <c r="M3000" t="str">
        <f t="shared" si="2"/>
        <v>Juhár</v>
      </c>
      <c r="N3000" s="8"/>
    </row>
    <row r="3001" spans="1:14" ht="12.75" hidden="1">
      <c r="A3001" s="1" t="str">
        <f t="shared" si="0"/>
        <v>LevicePoslanec14</v>
      </c>
      <c r="B3001" s="1" t="s">
        <v>1427</v>
      </c>
      <c r="D3001" s="1" t="s">
        <v>26</v>
      </c>
      <c r="E3001" s="1">
        <v>1</v>
      </c>
      <c r="F3001" s="1">
        <v>12</v>
      </c>
      <c r="G3001" s="1">
        <v>14</v>
      </c>
      <c r="H3001" s="1" t="s">
        <v>5045</v>
      </c>
      <c r="I3001" s="1" t="s">
        <v>41</v>
      </c>
      <c r="K3001" s="1">
        <v>40</v>
      </c>
      <c r="L3001" s="5" t="str">
        <f t="shared" si="1"/>
        <v>PhDr. Branislav Kabát (40 r.)</v>
      </c>
      <c r="M3001" t="str">
        <f t="shared" si="2"/>
        <v>Kabát</v>
      </c>
      <c r="N3001" s="8"/>
    </row>
    <row r="3002" spans="1:14" ht="12.75" hidden="1">
      <c r="A3002" s="1" t="str">
        <f t="shared" si="0"/>
        <v>LevicePoslanec15</v>
      </c>
      <c r="B3002" s="1" t="s">
        <v>1427</v>
      </c>
      <c r="D3002" s="1" t="s">
        <v>26</v>
      </c>
      <c r="E3002" s="1">
        <v>1</v>
      </c>
      <c r="F3002" s="1">
        <v>12</v>
      </c>
      <c r="G3002" s="1">
        <v>15</v>
      </c>
      <c r="H3002" s="1" t="s">
        <v>5046</v>
      </c>
      <c r="I3002" s="1" t="s">
        <v>90</v>
      </c>
      <c r="K3002" s="1">
        <v>61</v>
      </c>
      <c r="L3002" s="5" t="str">
        <f t="shared" si="1"/>
        <v>PaedDr. Štefan Kalocsay (61 r.)</v>
      </c>
      <c r="M3002" t="str">
        <f t="shared" si="2"/>
        <v>Kalocsay</v>
      </c>
      <c r="N3002" s="8"/>
    </row>
    <row r="3003" spans="1:14" ht="12.75" hidden="1">
      <c r="A3003" s="1" t="str">
        <f t="shared" si="0"/>
        <v>LevicePoslanec16</v>
      </c>
      <c r="B3003" s="1" t="s">
        <v>1427</v>
      </c>
      <c r="D3003" s="1" t="s">
        <v>26</v>
      </c>
      <c r="E3003" s="1">
        <v>1</v>
      </c>
      <c r="F3003" s="1">
        <v>12</v>
      </c>
      <c r="G3003" s="1">
        <v>16</v>
      </c>
      <c r="H3003" s="1" t="s">
        <v>5027</v>
      </c>
      <c r="I3003" s="1" t="s">
        <v>21</v>
      </c>
      <c r="J3003" s="1" t="s">
        <v>42</v>
      </c>
      <c r="K3003" s="1">
        <v>52</v>
      </c>
      <c r="L3003" s="5" t="str">
        <f t="shared" si="1"/>
        <v>Ing. Roman Karaffa PhD. (52 r.)</v>
      </c>
      <c r="M3003" t="str">
        <f t="shared" si="2"/>
        <v>Karaffa</v>
      </c>
      <c r="N3003" s="8"/>
    </row>
    <row r="3004" spans="1:14" ht="12.75" hidden="1">
      <c r="A3004" s="1" t="str">
        <f t="shared" si="0"/>
        <v>LevicePoslanec17</v>
      </c>
      <c r="B3004" s="1" t="s">
        <v>1427</v>
      </c>
      <c r="D3004" s="1" t="s">
        <v>26</v>
      </c>
      <c r="E3004" s="1">
        <v>1</v>
      </c>
      <c r="F3004" s="1">
        <v>12</v>
      </c>
      <c r="G3004" s="1">
        <v>17</v>
      </c>
      <c r="H3004" s="1" t="s">
        <v>5028</v>
      </c>
      <c r="I3004" s="1" t="s">
        <v>48</v>
      </c>
      <c r="K3004" s="1">
        <v>41</v>
      </c>
      <c r="L3004" s="5" t="str">
        <f t="shared" si="1"/>
        <v>JUDr. Rastislav Kasan (41 r.)</v>
      </c>
      <c r="M3004" t="str">
        <f t="shared" si="2"/>
        <v>Kasan</v>
      </c>
      <c r="N3004" s="8"/>
    </row>
    <row r="3005" spans="1:14" ht="12.75" hidden="1">
      <c r="A3005" s="1" t="str">
        <f t="shared" si="0"/>
        <v>LevicePoslanec18</v>
      </c>
      <c r="B3005" s="1" t="s">
        <v>1427</v>
      </c>
      <c r="D3005" s="1" t="s">
        <v>26</v>
      </c>
      <c r="E3005" s="1">
        <v>1</v>
      </c>
      <c r="F3005" s="1">
        <v>12</v>
      </c>
      <c r="G3005" s="1">
        <v>18</v>
      </c>
      <c r="H3005" s="1" t="s">
        <v>5029</v>
      </c>
      <c r="I3005" s="1" t="s">
        <v>185</v>
      </c>
      <c r="K3005" s="1">
        <v>56</v>
      </c>
      <c r="L3005" s="5" t="str">
        <f t="shared" si="1"/>
        <v>RNDr. Ján Krtík (56 r.)</v>
      </c>
      <c r="M3005" t="str">
        <f t="shared" si="2"/>
        <v>Krtík</v>
      </c>
      <c r="N3005" s="8"/>
    </row>
    <row r="3006" spans="1:14" ht="12.75" hidden="1">
      <c r="A3006" s="1" t="str">
        <f t="shared" si="0"/>
        <v>LevicePoslanec19</v>
      </c>
      <c r="B3006" s="1" t="s">
        <v>1427</v>
      </c>
      <c r="D3006" s="1" t="s">
        <v>26</v>
      </c>
      <c r="E3006" s="1">
        <v>1</v>
      </c>
      <c r="F3006" s="1">
        <v>12</v>
      </c>
      <c r="G3006" s="1">
        <v>19</v>
      </c>
      <c r="H3006" s="1" t="s">
        <v>5047</v>
      </c>
      <c r="I3006" s="1" t="s">
        <v>28</v>
      </c>
      <c r="K3006" s="1">
        <v>53</v>
      </c>
      <c r="L3006" s="5" t="str">
        <f t="shared" si="1"/>
        <v>Mgr. Mária Kuriačková (53 r.)</v>
      </c>
      <c r="M3006" t="str">
        <f t="shared" si="2"/>
        <v>Kuriačková</v>
      </c>
      <c r="N3006" s="8"/>
    </row>
    <row r="3007" spans="1:14" ht="12.75" hidden="1">
      <c r="A3007" s="1" t="str">
        <f t="shared" si="0"/>
        <v>LevicePoslanec20</v>
      </c>
      <c r="B3007" s="1" t="s">
        <v>1427</v>
      </c>
      <c r="D3007" s="1" t="s">
        <v>26</v>
      </c>
      <c r="E3007" s="1">
        <v>1</v>
      </c>
      <c r="F3007" s="1">
        <v>12</v>
      </c>
      <c r="G3007" s="1">
        <v>20</v>
      </c>
      <c r="H3007" s="1" t="s">
        <v>5048</v>
      </c>
      <c r="I3007" s="1" t="s">
        <v>39</v>
      </c>
      <c r="K3007" s="1">
        <v>43</v>
      </c>
      <c r="L3007" s="5" t="str">
        <f t="shared" si="1"/>
        <v>Bc. Ladislav Lutovský (43 r.)</v>
      </c>
      <c r="M3007" t="str">
        <f t="shared" si="2"/>
        <v>Lutovský</v>
      </c>
      <c r="N3007" s="8"/>
    </row>
    <row r="3008" spans="1:14" ht="12.75" hidden="1">
      <c r="A3008" s="1" t="str">
        <f t="shared" si="0"/>
        <v>LevicePoslanec21</v>
      </c>
      <c r="B3008" s="1" t="s">
        <v>1427</v>
      </c>
      <c r="D3008" s="1" t="s">
        <v>26</v>
      </c>
      <c r="E3008" s="1">
        <v>1</v>
      </c>
      <c r="F3008" s="1">
        <v>12</v>
      </c>
      <c r="G3008" s="1">
        <v>21</v>
      </c>
      <c r="H3008" s="1" t="s">
        <v>5049</v>
      </c>
      <c r="I3008" s="1" t="s">
        <v>23</v>
      </c>
      <c r="J3008" s="1" t="s">
        <v>37</v>
      </c>
      <c r="K3008" s="1">
        <v>52</v>
      </c>
      <c r="L3008" s="5" t="str">
        <f t="shared" si="1"/>
        <v>MUDr. Gabriel Mančík MBA (52 r.)</v>
      </c>
      <c r="M3008" t="str">
        <f t="shared" si="2"/>
        <v>Mančík</v>
      </c>
      <c r="N3008" s="8"/>
    </row>
    <row r="3009" spans="1:14" ht="12.75" hidden="1">
      <c r="A3009" s="1" t="str">
        <f t="shared" si="0"/>
        <v>LevicePoslanec22</v>
      </c>
      <c r="B3009" s="1" t="s">
        <v>1427</v>
      </c>
      <c r="D3009" s="1" t="s">
        <v>26</v>
      </c>
      <c r="E3009" s="1">
        <v>1</v>
      </c>
      <c r="F3009" s="1">
        <v>12</v>
      </c>
      <c r="G3009" s="1">
        <v>22</v>
      </c>
      <c r="H3009" s="1" t="s">
        <v>5050</v>
      </c>
      <c r="I3009" s="1" t="s">
        <v>28</v>
      </c>
      <c r="K3009" s="1">
        <v>41</v>
      </c>
      <c r="L3009" s="5" t="str">
        <f t="shared" si="1"/>
        <v>Mgr. Marketa Meleková (41 r.)</v>
      </c>
      <c r="M3009" t="str">
        <f t="shared" si="2"/>
        <v>Meleková</v>
      </c>
      <c r="N3009" s="8"/>
    </row>
    <row r="3010" spans="1:14" ht="12.75" hidden="1">
      <c r="A3010" s="1" t="str">
        <f t="shared" si="0"/>
        <v>LevicePoslanec23</v>
      </c>
      <c r="B3010" s="1" t="s">
        <v>1427</v>
      </c>
      <c r="D3010" s="1" t="s">
        <v>26</v>
      </c>
      <c r="E3010" s="1">
        <v>1</v>
      </c>
      <c r="F3010" s="1">
        <v>12</v>
      </c>
      <c r="G3010" s="1">
        <v>23</v>
      </c>
      <c r="H3010" s="1" t="s">
        <v>5051</v>
      </c>
      <c r="I3010" s="1" t="s">
        <v>21</v>
      </c>
      <c r="K3010" s="1">
        <v>61</v>
      </c>
      <c r="L3010" s="5" t="str">
        <f t="shared" si="1"/>
        <v>Ing. Erika Sulinová (61 r.)</v>
      </c>
      <c r="M3010" t="str">
        <f t="shared" si="2"/>
        <v>Sulinová</v>
      </c>
      <c r="N3010" s="8"/>
    </row>
    <row r="3011" spans="1:14" ht="12.75" hidden="1">
      <c r="A3011" s="1" t="str">
        <f t="shared" si="0"/>
        <v>LevicePoslanec24</v>
      </c>
      <c r="B3011" s="1" t="s">
        <v>1427</v>
      </c>
      <c r="D3011" s="1" t="s">
        <v>26</v>
      </c>
      <c r="E3011" s="1">
        <v>1</v>
      </c>
      <c r="F3011" s="1">
        <v>12</v>
      </c>
      <c r="G3011" s="1">
        <v>24</v>
      </c>
      <c r="H3011" s="1" t="s">
        <v>5052</v>
      </c>
      <c r="I3011" s="1" t="s">
        <v>28</v>
      </c>
      <c r="K3011" s="1">
        <v>39</v>
      </c>
      <c r="L3011" s="5" t="str">
        <f t="shared" si="1"/>
        <v>Mgr. Ervín Szalma (39 r.)</v>
      </c>
      <c r="M3011" t="str">
        <f t="shared" si="2"/>
        <v>Szalma</v>
      </c>
      <c r="N3011" s="8"/>
    </row>
    <row r="3012" spans="1:14" ht="12.75" hidden="1">
      <c r="A3012" s="1" t="str">
        <f t="shared" si="0"/>
        <v>LevicePoslanec25</v>
      </c>
      <c r="B3012" s="1" t="s">
        <v>1427</v>
      </c>
      <c r="D3012" s="1" t="s">
        <v>26</v>
      </c>
      <c r="E3012" s="1">
        <v>1</v>
      </c>
      <c r="F3012" s="1">
        <v>12</v>
      </c>
      <c r="G3012" s="1">
        <v>25</v>
      </c>
      <c r="H3012" s="1" t="s">
        <v>5053</v>
      </c>
      <c r="I3012" s="1" t="s">
        <v>28</v>
      </c>
      <c r="K3012" s="1">
        <v>48</v>
      </c>
      <c r="L3012" s="5" t="str">
        <f t="shared" si="1"/>
        <v>Mgr. Peter Šimšík (48 r.)</v>
      </c>
      <c r="M3012" t="str">
        <f t="shared" si="2"/>
        <v>Šimšík</v>
      </c>
      <c r="N3012" s="8"/>
    </row>
    <row r="3013" spans="1:14" ht="12.75" hidden="1">
      <c r="A3013" s="1" t="str">
        <f t="shared" si="0"/>
        <v>LevicePoslanec26</v>
      </c>
      <c r="B3013" s="1" t="s">
        <v>1427</v>
      </c>
      <c r="D3013" s="1" t="s">
        <v>26</v>
      </c>
      <c r="E3013" s="1">
        <v>1</v>
      </c>
      <c r="F3013" s="1">
        <v>12</v>
      </c>
      <c r="G3013" s="1">
        <v>26</v>
      </c>
      <c r="H3013" s="1" t="s">
        <v>5030</v>
      </c>
      <c r="I3013" s="1" t="s">
        <v>28</v>
      </c>
      <c r="K3013" s="1">
        <v>30</v>
      </c>
      <c r="L3013" s="5" t="str">
        <f t="shared" si="1"/>
        <v>Mgr. Petra Števková (30 r.)</v>
      </c>
      <c r="M3013" t="str">
        <f t="shared" si="2"/>
        <v>Števková</v>
      </c>
      <c r="N3013" s="8"/>
    </row>
    <row r="3014" spans="1:14" ht="12.75" hidden="1">
      <c r="A3014" s="1" t="str">
        <f t="shared" si="0"/>
        <v>LevicePoslanec27</v>
      </c>
      <c r="B3014" s="1" t="s">
        <v>1427</v>
      </c>
      <c r="D3014" s="1" t="s">
        <v>26</v>
      </c>
      <c r="E3014" s="1">
        <v>1</v>
      </c>
      <c r="F3014" s="1">
        <v>12</v>
      </c>
      <c r="G3014" s="1">
        <v>27</v>
      </c>
      <c r="H3014" s="1" t="s">
        <v>5054</v>
      </c>
      <c r="I3014" s="1" t="s">
        <v>28</v>
      </c>
      <c r="K3014" s="1">
        <v>43</v>
      </c>
      <c r="L3014" s="5" t="str">
        <f t="shared" si="1"/>
        <v>Mgr. Alžbeta Štofková Dianovská (43 r.)</v>
      </c>
      <c r="M3014" t="str">
        <f t="shared" si="2"/>
        <v>Štofková Dianovská</v>
      </c>
      <c r="N3014" s="8"/>
    </row>
    <row r="3015" spans="1:14" ht="12.75" hidden="1">
      <c r="A3015" s="1" t="str">
        <f t="shared" si="0"/>
        <v>LevicePoslanec28</v>
      </c>
      <c r="B3015" s="1" t="s">
        <v>1427</v>
      </c>
      <c r="D3015" s="1" t="s">
        <v>26</v>
      </c>
      <c r="E3015" s="1">
        <v>1</v>
      </c>
      <c r="F3015" s="1">
        <v>12</v>
      </c>
      <c r="G3015" s="1">
        <v>28</v>
      </c>
      <c r="H3015" s="1" t="s">
        <v>5055</v>
      </c>
      <c r="I3015" s="1"/>
      <c r="K3015" s="1">
        <v>46</v>
      </c>
      <c r="L3015" s="5" t="str">
        <f t="shared" si="1"/>
        <v>Csaba Tolnai (46 r.)</v>
      </c>
      <c r="M3015" t="str">
        <f t="shared" si="2"/>
        <v>Tolnai</v>
      </c>
      <c r="N3015" s="8"/>
    </row>
    <row r="3016" spans="1:14" ht="12.75" hidden="1">
      <c r="A3016" s="1" t="str">
        <f t="shared" si="0"/>
        <v>LevicePoslanec29</v>
      </c>
      <c r="B3016" s="1" t="s">
        <v>1427</v>
      </c>
      <c r="D3016" s="1" t="s">
        <v>26</v>
      </c>
      <c r="E3016" s="1">
        <v>1</v>
      </c>
      <c r="F3016" s="1">
        <v>12</v>
      </c>
      <c r="G3016" s="1">
        <v>29</v>
      </c>
      <c r="H3016" s="1" t="s">
        <v>5056</v>
      </c>
      <c r="I3016" s="1" t="s">
        <v>21</v>
      </c>
      <c r="K3016" s="1">
        <v>57</v>
      </c>
      <c r="L3016" s="5" t="str">
        <f t="shared" si="1"/>
        <v>Ing. Erika Tučeková (57 r.)</v>
      </c>
      <c r="M3016" t="str">
        <f t="shared" si="2"/>
        <v>Tučeková</v>
      </c>
      <c r="N3016" s="8"/>
    </row>
    <row r="3017" spans="1:14" ht="12.75" hidden="1">
      <c r="A3017" s="1" t="str">
        <f t="shared" si="0"/>
        <v>LevicePoslanec1</v>
      </c>
      <c r="B3017" s="1" t="s">
        <v>1427</v>
      </c>
      <c r="D3017" s="1" t="s">
        <v>26</v>
      </c>
      <c r="E3017" s="1">
        <v>2</v>
      </c>
      <c r="F3017" s="1">
        <v>12</v>
      </c>
      <c r="G3017" s="1">
        <v>1</v>
      </c>
      <c r="H3017" s="1" t="s">
        <v>5057</v>
      </c>
      <c r="I3017" s="1" t="s">
        <v>39</v>
      </c>
      <c r="K3017" s="1">
        <v>36</v>
      </c>
      <c r="L3017" s="5" t="str">
        <f t="shared" si="1"/>
        <v>Bc. Erik Almaský (36 r.)</v>
      </c>
      <c r="M3017" t="str">
        <f t="shared" si="2"/>
        <v>Almaský</v>
      </c>
      <c r="N3017" s="8"/>
    </row>
    <row r="3018" spans="1:14" ht="12.75" hidden="1">
      <c r="A3018" s="1" t="str">
        <f t="shared" si="0"/>
        <v>LevicePoslanec2</v>
      </c>
      <c r="B3018" s="1" t="s">
        <v>1427</v>
      </c>
      <c r="D3018" s="1" t="s">
        <v>26</v>
      </c>
      <c r="E3018" s="1">
        <v>2</v>
      </c>
      <c r="F3018" s="1">
        <v>12</v>
      </c>
      <c r="G3018" s="1">
        <v>2</v>
      </c>
      <c r="H3018" s="1" t="s">
        <v>5026</v>
      </c>
      <c r="I3018" s="1" t="s">
        <v>21</v>
      </c>
      <c r="K3018" s="1">
        <v>57</v>
      </c>
      <c r="L3018" s="5" t="str">
        <f t="shared" si="1"/>
        <v>Ing. Alexander Bačík (57 r.)</v>
      </c>
      <c r="M3018" t="str">
        <f t="shared" si="2"/>
        <v>Bačík</v>
      </c>
      <c r="N3018" s="8"/>
    </row>
    <row r="3019" spans="1:14" ht="12.75" hidden="1">
      <c r="A3019" s="1" t="str">
        <f t="shared" si="0"/>
        <v>LevicePoslanec3</v>
      </c>
      <c r="B3019" s="1" t="s">
        <v>1427</v>
      </c>
      <c r="D3019" s="1" t="s">
        <v>26</v>
      </c>
      <c r="E3019" s="1">
        <v>2</v>
      </c>
      <c r="F3019" s="1">
        <v>12</v>
      </c>
      <c r="G3019" s="1">
        <v>3</v>
      </c>
      <c r="H3019" s="1" t="s">
        <v>5058</v>
      </c>
      <c r="I3019" s="1" t="s">
        <v>28</v>
      </c>
      <c r="K3019" s="1">
        <v>43</v>
      </c>
      <c r="L3019" s="5" t="str">
        <f t="shared" si="1"/>
        <v>Mgr. Ľuboš Baran (43 r.)</v>
      </c>
      <c r="M3019" t="str">
        <f t="shared" si="2"/>
        <v>Baran</v>
      </c>
      <c r="N3019" s="8"/>
    </row>
    <row r="3020" spans="1:14" ht="12.75" hidden="1">
      <c r="A3020" s="1" t="str">
        <f t="shared" si="0"/>
        <v>LevicePoslanec4</v>
      </c>
      <c r="B3020" s="1" t="s">
        <v>1427</v>
      </c>
      <c r="D3020" s="1" t="s">
        <v>26</v>
      </c>
      <c r="E3020" s="1">
        <v>2</v>
      </c>
      <c r="F3020" s="1">
        <v>12</v>
      </c>
      <c r="G3020" s="1">
        <v>4</v>
      </c>
      <c r="H3020" s="1" t="s">
        <v>5059</v>
      </c>
      <c r="I3020" s="1"/>
      <c r="K3020" s="1">
        <v>19</v>
      </c>
      <c r="L3020" s="5" t="str">
        <f t="shared" si="1"/>
        <v>Martina Bátovská (19 r.)</v>
      </c>
      <c r="M3020" t="str">
        <f t="shared" si="2"/>
        <v>Bátovská</v>
      </c>
      <c r="N3020" s="8"/>
    </row>
    <row r="3021" spans="1:14" ht="12.75" hidden="1">
      <c r="A3021" s="1" t="str">
        <f t="shared" si="0"/>
        <v>LevicePoslanec5</v>
      </c>
      <c r="B3021" s="1" t="s">
        <v>1427</v>
      </c>
      <c r="D3021" s="1" t="s">
        <v>26</v>
      </c>
      <c r="E3021" s="1">
        <v>2</v>
      </c>
      <c r="F3021" s="1">
        <v>12</v>
      </c>
      <c r="G3021" s="1">
        <v>5</v>
      </c>
      <c r="H3021" s="1" t="s">
        <v>5060</v>
      </c>
      <c r="I3021" s="1" t="s">
        <v>28</v>
      </c>
      <c r="K3021" s="1">
        <v>45</v>
      </c>
      <c r="L3021" s="5" t="str">
        <f t="shared" si="1"/>
        <v>Mgr. Peter Benček (45 r.)</v>
      </c>
      <c r="M3021" t="str">
        <f t="shared" si="2"/>
        <v>Benček</v>
      </c>
      <c r="N3021" s="8"/>
    </row>
    <row r="3022" spans="1:14" ht="12.75" hidden="1">
      <c r="A3022" s="1" t="str">
        <f t="shared" si="0"/>
        <v>LevicePoslanec6</v>
      </c>
      <c r="B3022" s="1" t="s">
        <v>1427</v>
      </c>
      <c r="D3022" s="1" t="s">
        <v>26</v>
      </c>
      <c r="E3022" s="1">
        <v>2</v>
      </c>
      <c r="F3022" s="1">
        <v>12</v>
      </c>
      <c r="G3022" s="1">
        <v>6</v>
      </c>
      <c r="H3022" s="1" t="s">
        <v>5061</v>
      </c>
      <c r="I3022" s="1" t="s">
        <v>23</v>
      </c>
      <c r="K3022" s="1">
        <v>48</v>
      </c>
      <c r="L3022" s="5" t="str">
        <f t="shared" si="1"/>
        <v>MUDr. Zoltán Csendes (48 r.)</v>
      </c>
      <c r="M3022" t="str">
        <f t="shared" si="2"/>
        <v>Csendes</v>
      </c>
      <c r="N3022" s="8"/>
    </row>
    <row r="3023" spans="1:14" ht="12.75" hidden="1">
      <c r="A3023" s="1" t="str">
        <f t="shared" si="0"/>
        <v>LevicePoslanec7</v>
      </c>
      <c r="B3023" s="1" t="s">
        <v>1427</v>
      </c>
      <c r="D3023" s="1" t="s">
        <v>26</v>
      </c>
      <c r="E3023" s="1">
        <v>2</v>
      </c>
      <c r="F3023" s="1">
        <v>12</v>
      </c>
      <c r="G3023" s="1">
        <v>7</v>
      </c>
      <c r="H3023" s="1" t="s">
        <v>5062</v>
      </c>
      <c r="I3023" s="1" t="s">
        <v>21</v>
      </c>
      <c r="J3023" s="1" t="s">
        <v>42</v>
      </c>
      <c r="K3023" s="1">
        <v>36</v>
      </c>
      <c r="L3023" s="5" t="str">
        <f t="shared" si="1"/>
        <v>Ing. Dušan Daniš PhD. (36 r.)</v>
      </c>
      <c r="M3023" t="str">
        <f t="shared" si="2"/>
        <v>Daniš</v>
      </c>
      <c r="N3023" s="8"/>
    </row>
    <row r="3024" spans="1:14" ht="12.75" hidden="1">
      <c r="A3024" s="1" t="str">
        <f t="shared" si="0"/>
        <v>LevicePoslanec8</v>
      </c>
      <c r="B3024" s="1" t="s">
        <v>1427</v>
      </c>
      <c r="D3024" s="1" t="s">
        <v>26</v>
      </c>
      <c r="E3024" s="1">
        <v>2</v>
      </c>
      <c r="F3024" s="1">
        <v>12</v>
      </c>
      <c r="G3024" s="1">
        <v>8</v>
      </c>
      <c r="H3024" s="1" t="s">
        <v>5063</v>
      </c>
      <c r="I3024" s="1"/>
      <c r="K3024" s="1">
        <v>38</v>
      </c>
      <c r="L3024" s="5" t="str">
        <f t="shared" si="1"/>
        <v>Martin Drdoš (38 r.)</v>
      </c>
      <c r="M3024" t="str">
        <f t="shared" si="2"/>
        <v>Drdoš</v>
      </c>
      <c r="N3024" s="8"/>
    </row>
    <row r="3025" spans="1:14" ht="12.75" hidden="1">
      <c r="A3025" s="1" t="str">
        <f t="shared" si="0"/>
        <v>LevicePoslanec9</v>
      </c>
      <c r="B3025" s="1" t="s">
        <v>1427</v>
      </c>
      <c r="D3025" s="1" t="s">
        <v>26</v>
      </c>
      <c r="E3025" s="1">
        <v>2</v>
      </c>
      <c r="F3025" s="1">
        <v>12</v>
      </c>
      <c r="G3025" s="1">
        <v>9</v>
      </c>
      <c r="H3025" s="1" t="s">
        <v>5064</v>
      </c>
      <c r="I3025" s="1" t="s">
        <v>21</v>
      </c>
      <c r="K3025" s="1">
        <v>32</v>
      </c>
      <c r="L3025" s="5" t="str">
        <f t="shared" si="1"/>
        <v>Ing. Veronika Fényesová (32 r.)</v>
      </c>
      <c r="M3025" t="str">
        <f t="shared" si="2"/>
        <v>Fényesová</v>
      </c>
      <c r="N3025" s="8"/>
    </row>
    <row r="3026" spans="1:14" ht="12.75" hidden="1">
      <c r="A3026" s="1" t="str">
        <f t="shared" si="0"/>
        <v>LevicePoslanec10</v>
      </c>
      <c r="B3026" s="1" t="s">
        <v>1427</v>
      </c>
      <c r="D3026" s="1" t="s">
        <v>26</v>
      </c>
      <c r="E3026" s="1">
        <v>2</v>
      </c>
      <c r="F3026" s="1">
        <v>12</v>
      </c>
      <c r="G3026" s="1">
        <v>10</v>
      </c>
      <c r="H3026" s="1" t="s">
        <v>5065</v>
      </c>
      <c r="I3026" s="1" t="s">
        <v>23</v>
      </c>
      <c r="K3026" s="1">
        <v>41</v>
      </c>
      <c r="L3026" s="5" t="str">
        <f t="shared" si="1"/>
        <v>MUDr. Marek Földesi (41 r.)</v>
      </c>
      <c r="M3026" t="str">
        <f t="shared" si="2"/>
        <v>Földesi</v>
      </c>
      <c r="N3026" s="8"/>
    </row>
    <row r="3027" spans="1:14" ht="12.75" hidden="1">
      <c r="A3027" s="1" t="str">
        <f t="shared" si="0"/>
        <v>LevicePoslanec11</v>
      </c>
      <c r="B3027" s="1" t="s">
        <v>1427</v>
      </c>
      <c r="D3027" s="1" t="s">
        <v>26</v>
      </c>
      <c r="E3027" s="1">
        <v>2</v>
      </c>
      <c r="F3027" s="1">
        <v>12</v>
      </c>
      <c r="G3027" s="1">
        <v>11</v>
      </c>
      <c r="H3027" s="1" t="s">
        <v>5066</v>
      </c>
      <c r="I3027" s="1"/>
      <c r="K3027" s="1">
        <v>38</v>
      </c>
      <c r="L3027" s="5" t="str">
        <f t="shared" si="1"/>
        <v>Peter Fraštacký (38 r.)</v>
      </c>
      <c r="M3027" t="str">
        <f t="shared" si="2"/>
        <v>Fraštacký</v>
      </c>
      <c r="N3027" s="8"/>
    </row>
    <row r="3028" spans="1:14" ht="12.75" hidden="1">
      <c r="A3028" s="1" t="str">
        <f t="shared" si="0"/>
        <v>LevicePoslanec12</v>
      </c>
      <c r="B3028" s="1" t="s">
        <v>1427</v>
      </c>
      <c r="D3028" s="1" t="s">
        <v>26</v>
      </c>
      <c r="E3028" s="1">
        <v>2</v>
      </c>
      <c r="F3028" s="1">
        <v>12</v>
      </c>
      <c r="G3028" s="1">
        <v>12</v>
      </c>
      <c r="H3028" s="1" t="s">
        <v>5067</v>
      </c>
      <c r="I3028" s="1" t="s">
        <v>21</v>
      </c>
      <c r="J3028" s="1" t="s">
        <v>5068</v>
      </c>
      <c r="K3028" s="1">
        <v>57</v>
      </c>
      <c r="L3028" s="5" t="str">
        <f t="shared" si="1"/>
        <v>Ing. Vladimír Hagara PhD. MBA Dr.h.c. (57 r.)</v>
      </c>
      <c r="M3028" t="str">
        <f t="shared" si="2"/>
        <v>Hagara</v>
      </c>
      <c r="N3028" s="8"/>
    </row>
    <row r="3029" spans="1:14" ht="12.75" hidden="1">
      <c r="A3029" s="1" t="str">
        <f t="shared" si="0"/>
        <v>LevicePoslanec13</v>
      </c>
      <c r="B3029" s="1" t="s">
        <v>1427</v>
      </c>
      <c r="D3029" s="1" t="s">
        <v>26</v>
      </c>
      <c r="E3029" s="1">
        <v>2</v>
      </c>
      <c r="F3029" s="1">
        <v>12</v>
      </c>
      <c r="G3029" s="1">
        <v>13</v>
      </c>
      <c r="H3029" s="1" t="s">
        <v>5069</v>
      </c>
      <c r="I3029" s="1" t="s">
        <v>21</v>
      </c>
      <c r="K3029" s="1">
        <v>44</v>
      </c>
      <c r="L3029" s="5" t="str">
        <f t="shared" si="1"/>
        <v>Ing. Matej Haško (44 r.)</v>
      </c>
      <c r="M3029" t="str">
        <f t="shared" si="2"/>
        <v>Haško</v>
      </c>
      <c r="N3029" s="8"/>
    </row>
    <row r="3030" spans="1:14" ht="12.75" hidden="1">
      <c r="A3030" s="1" t="str">
        <f t="shared" si="0"/>
        <v>LevicePoslanec14</v>
      </c>
      <c r="B3030" s="1" t="s">
        <v>1427</v>
      </c>
      <c r="D3030" s="1" t="s">
        <v>26</v>
      </c>
      <c r="E3030" s="1">
        <v>2</v>
      </c>
      <c r="F3030" s="1">
        <v>12</v>
      </c>
      <c r="G3030" s="1">
        <v>14</v>
      </c>
      <c r="H3030" s="1" t="s">
        <v>5070</v>
      </c>
      <c r="I3030" s="1"/>
      <c r="K3030" s="1">
        <v>59</v>
      </c>
      <c r="L3030" s="5" t="str">
        <f t="shared" si="1"/>
        <v>Florián Holka (59 r.)</v>
      </c>
      <c r="M3030" t="str">
        <f t="shared" si="2"/>
        <v>Holka</v>
      </c>
      <c r="N3030" s="8"/>
    </row>
    <row r="3031" spans="1:14" ht="12.75" hidden="1">
      <c r="A3031" s="1" t="str">
        <f t="shared" si="0"/>
        <v>LevicePoslanec15</v>
      </c>
      <c r="B3031" s="1" t="s">
        <v>1427</v>
      </c>
      <c r="D3031" s="1" t="s">
        <v>26</v>
      </c>
      <c r="E3031" s="1">
        <v>2</v>
      </c>
      <c r="F3031" s="1">
        <v>12</v>
      </c>
      <c r="G3031" s="1">
        <v>15</v>
      </c>
      <c r="H3031" s="1" t="s">
        <v>5071</v>
      </c>
      <c r="I3031" s="1"/>
      <c r="K3031" s="1">
        <v>44</v>
      </c>
      <c r="L3031" s="5" t="str">
        <f t="shared" si="1"/>
        <v>Simona Hudecová (44 r.)</v>
      </c>
      <c r="M3031" t="str">
        <f t="shared" si="2"/>
        <v>Hudecová</v>
      </c>
      <c r="N3031" s="8"/>
    </row>
    <row r="3032" spans="1:14" ht="12.75" hidden="1">
      <c r="A3032" s="1" t="str">
        <f t="shared" si="0"/>
        <v>LevicePoslanec16</v>
      </c>
      <c r="B3032" s="1" t="s">
        <v>1427</v>
      </c>
      <c r="D3032" s="1" t="s">
        <v>26</v>
      </c>
      <c r="E3032" s="1">
        <v>2</v>
      </c>
      <c r="F3032" s="1">
        <v>12</v>
      </c>
      <c r="G3032" s="1">
        <v>16</v>
      </c>
      <c r="H3032" s="1" t="s">
        <v>5072</v>
      </c>
      <c r="I3032" s="1"/>
      <c r="K3032" s="1">
        <v>36</v>
      </c>
      <c r="L3032" s="5" t="str">
        <f t="shared" si="1"/>
        <v>Tomáš Ižold (36 r.)</v>
      </c>
      <c r="M3032" t="str">
        <f t="shared" si="2"/>
        <v>Ižold</v>
      </c>
      <c r="N3032" s="8"/>
    </row>
    <row r="3033" spans="1:14" ht="12.75" hidden="1">
      <c r="A3033" s="1" t="str">
        <f t="shared" si="0"/>
        <v>LevicePoslanec17</v>
      </c>
      <c r="B3033" s="1" t="s">
        <v>1427</v>
      </c>
      <c r="D3033" s="1" t="s">
        <v>26</v>
      </c>
      <c r="E3033" s="1">
        <v>2</v>
      </c>
      <c r="F3033" s="1">
        <v>12</v>
      </c>
      <c r="G3033" s="1">
        <v>17</v>
      </c>
      <c r="H3033" s="1" t="s">
        <v>5073</v>
      </c>
      <c r="I3033" s="1" t="s">
        <v>48</v>
      </c>
      <c r="K3033" s="1">
        <v>55</v>
      </c>
      <c r="L3033" s="5" t="str">
        <f t="shared" si="1"/>
        <v>JUDr. Ján Janáč (55 r.)</v>
      </c>
      <c r="M3033" t="str">
        <f t="shared" si="2"/>
        <v>Janáč</v>
      </c>
      <c r="N3033" s="8"/>
    </row>
    <row r="3034" spans="1:14" ht="12.75" hidden="1">
      <c r="A3034" s="1" t="str">
        <f t="shared" si="0"/>
        <v>LevicePoslanec18</v>
      </c>
      <c r="B3034" s="1" t="s">
        <v>1427</v>
      </c>
      <c r="D3034" s="1" t="s">
        <v>26</v>
      </c>
      <c r="E3034" s="1">
        <v>2</v>
      </c>
      <c r="F3034" s="1">
        <v>12</v>
      </c>
      <c r="G3034" s="1">
        <v>18</v>
      </c>
      <c r="H3034" s="1" t="s">
        <v>5074</v>
      </c>
      <c r="I3034" s="1" t="s">
        <v>41</v>
      </c>
      <c r="K3034" s="1">
        <v>42</v>
      </c>
      <c r="L3034" s="5" t="str">
        <f t="shared" si="1"/>
        <v>PhDr. Andrea Kabátová (42 r.)</v>
      </c>
      <c r="M3034" t="str">
        <f t="shared" si="2"/>
        <v>Kabátová</v>
      </c>
      <c r="N3034" s="8"/>
    </row>
    <row r="3035" spans="1:14" ht="12.75" hidden="1">
      <c r="A3035" s="1" t="str">
        <f t="shared" si="0"/>
        <v>LevicePoslanec19</v>
      </c>
      <c r="B3035" s="1" t="s">
        <v>1427</v>
      </c>
      <c r="D3035" s="1" t="s">
        <v>26</v>
      </c>
      <c r="E3035" s="1">
        <v>2</v>
      </c>
      <c r="F3035" s="1">
        <v>12</v>
      </c>
      <c r="G3035" s="1">
        <v>19</v>
      </c>
      <c r="H3035" s="1" t="s">
        <v>5075</v>
      </c>
      <c r="I3035" s="1"/>
      <c r="K3035" s="1">
        <v>45</v>
      </c>
      <c r="L3035" s="5" t="str">
        <f t="shared" si="1"/>
        <v>Monika Kevélyová (45 r.)</v>
      </c>
      <c r="M3035" t="str">
        <f t="shared" si="2"/>
        <v>Kevélyová</v>
      </c>
      <c r="N3035" s="8"/>
    </row>
    <row r="3036" spans="1:14" ht="12.75" hidden="1">
      <c r="A3036" s="1" t="str">
        <f t="shared" si="0"/>
        <v>LevicePoslanec20</v>
      </c>
      <c r="B3036" s="1" t="s">
        <v>1427</v>
      </c>
      <c r="D3036" s="1" t="s">
        <v>26</v>
      </c>
      <c r="E3036" s="1">
        <v>2</v>
      </c>
      <c r="F3036" s="1">
        <v>12</v>
      </c>
      <c r="G3036" s="1">
        <v>20</v>
      </c>
      <c r="H3036" s="1" t="s">
        <v>5076</v>
      </c>
      <c r="I3036" s="1" t="s">
        <v>90</v>
      </c>
      <c r="K3036" s="1">
        <v>59</v>
      </c>
      <c r="L3036" s="5" t="str">
        <f t="shared" si="1"/>
        <v>PaedDr. Lenka Kluchová (59 r.)</v>
      </c>
      <c r="M3036" t="str">
        <f t="shared" si="2"/>
        <v>Kluchová</v>
      </c>
      <c r="N3036" s="8"/>
    </row>
    <row r="3037" spans="1:14" ht="12.75" hidden="1">
      <c r="A3037" s="1" t="str">
        <f t="shared" si="0"/>
        <v>LevicePoslanec21</v>
      </c>
      <c r="B3037" s="1" t="s">
        <v>1427</v>
      </c>
      <c r="D3037" s="1" t="s">
        <v>26</v>
      </c>
      <c r="E3037" s="1">
        <v>2</v>
      </c>
      <c r="F3037" s="1">
        <v>12</v>
      </c>
      <c r="G3037" s="1">
        <v>21</v>
      </c>
      <c r="H3037" s="1" t="s">
        <v>5077</v>
      </c>
      <c r="I3037" s="1" t="s">
        <v>21</v>
      </c>
      <c r="K3037" s="1">
        <v>49</v>
      </c>
      <c r="L3037" s="5" t="str">
        <f t="shared" si="1"/>
        <v>Ing. Milan Kráľ (49 r.)</v>
      </c>
      <c r="M3037" t="str">
        <f t="shared" si="2"/>
        <v>Kráľ</v>
      </c>
      <c r="N3037" s="8"/>
    </row>
    <row r="3038" spans="1:14" ht="12.75" hidden="1">
      <c r="A3038" s="1" t="str">
        <f t="shared" si="0"/>
        <v>LevicePoslanec22</v>
      </c>
      <c r="B3038" s="1" t="s">
        <v>1427</v>
      </c>
      <c r="D3038" s="1" t="s">
        <v>26</v>
      </c>
      <c r="E3038" s="1">
        <v>2</v>
      </c>
      <c r="F3038" s="1">
        <v>12</v>
      </c>
      <c r="G3038" s="1">
        <v>22</v>
      </c>
      <c r="H3038" s="1" t="s">
        <v>5078</v>
      </c>
      <c r="I3038" s="1" t="s">
        <v>28</v>
      </c>
      <c r="K3038" s="1">
        <v>38</v>
      </c>
      <c r="L3038" s="5" t="str">
        <f t="shared" si="1"/>
        <v>Mgr. Tomáš Krištof (38 r.)</v>
      </c>
      <c r="M3038" t="str">
        <f t="shared" si="2"/>
        <v>Krištof</v>
      </c>
      <c r="N3038" s="8"/>
    </row>
    <row r="3039" spans="1:14" ht="12.75" hidden="1">
      <c r="A3039" s="1" t="str">
        <f t="shared" si="0"/>
        <v>LevicePoslanec23</v>
      </c>
      <c r="B3039" s="1" t="s">
        <v>1427</v>
      </c>
      <c r="D3039" s="1" t="s">
        <v>26</v>
      </c>
      <c r="E3039" s="1">
        <v>2</v>
      </c>
      <c r="F3039" s="1">
        <v>12</v>
      </c>
      <c r="G3039" s="1">
        <v>23</v>
      </c>
      <c r="H3039" s="1" t="s">
        <v>5079</v>
      </c>
      <c r="I3039" s="1"/>
      <c r="K3039" s="1">
        <v>27</v>
      </c>
      <c r="L3039" s="5" t="str">
        <f t="shared" si="1"/>
        <v>David Kubiš (27 r.)</v>
      </c>
      <c r="M3039" t="str">
        <f t="shared" si="2"/>
        <v>Kubiš</v>
      </c>
      <c r="N3039" s="8"/>
    </row>
    <row r="3040" spans="1:14" ht="12.75" hidden="1">
      <c r="A3040" s="1" t="str">
        <f t="shared" si="0"/>
        <v>LevicePoslanec24</v>
      </c>
      <c r="B3040" s="1" t="s">
        <v>1427</v>
      </c>
      <c r="D3040" s="1" t="s">
        <v>26</v>
      </c>
      <c r="E3040" s="1">
        <v>2</v>
      </c>
      <c r="F3040" s="1">
        <v>12</v>
      </c>
      <c r="G3040" s="1">
        <v>24</v>
      </c>
      <c r="H3040" s="1" t="s">
        <v>5080</v>
      </c>
      <c r="I3040" s="1"/>
      <c r="K3040" s="1">
        <v>53</v>
      </c>
      <c r="L3040" s="5" t="str">
        <f t="shared" si="1"/>
        <v>Jozef Kubovič (53 r.)</v>
      </c>
      <c r="M3040" t="str">
        <f t="shared" si="2"/>
        <v>Kubovič</v>
      </c>
      <c r="N3040" s="8"/>
    </row>
    <row r="3041" spans="1:14" ht="12.75" hidden="1">
      <c r="A3041" s="1" t="str">
        <f t="shared" si="0"/>
        <v>LevicePoslanec25</v>
      </c>
      <c r="B3041" s="1" t="s">
        <v>1427</v>
      </c>
      <c r="D3041" s="1" t="s">
        <v>26</v>
      </c>
      <c r="E3041" s="1">
        <v>2</v>
      </c>
      <c r="F3041" s="1">
        <v>12</v>
      </c>
      <c r="G3041" s="1">
        <v>25</v>
      </c>
      <c r="H3041" s="1" t="s">
        <v>5081</v>
      </c>
      <c r="I3041" s="1"/>
      <c r="K3041" s="1">
        <v>24</v>
      </c>
      <c r="L3041" s="5" t="str">
        <f t="shared" si="1"/>
        <v>Ivana Kuriačková (24 r.)</v>
      </c>
      <c r="M3041" t="str">
        <f t="shared" si="2"/>
        <v>Kuriačková</v>
      </c>
      <c r="N3041" s="8"/>
    </row>
    <row r="3042" spans="1:14" ht="12.75" hidden="1">
      <c r="A3042" s="1" t="str">
        <f t="shared" si="0"/>
        <v>LevicePoslanec26</v>
      </c>
      <c r="B3042" s="1" t="s">
        <v>1427</v>
      </c>
      <c r="D3042" s="1" t="s">
        <v>26</v>
      </c>
      <c r="E3042" s="1">
        <v>2</v>
      </c>
      <c r="F3042" s="1">
        <v>12</v>
      </c>
      <c r="G3042" s="1">
        <v>26</v>
      </c>
      <c r="H3042" s="1" t="s">
        <v>5082</v>
      </c>
      <c r="I3042" s="1" t="s">
        <v>21</v>
      </c>
      <c r="K3042" s="1">
        <v>54</v>
      </c>
      <c r="L3042" s="5" t="str">
        <f t="shared" si="1"/>
        <v>Ing. Ivan Murín (54 r.)</v>
      </c>
      <c r="M3042" t="str">
        <f t="shared" si="2"/>
        <v>Murín</v>
      </c>
      <c r="N3042" s="8"/>
    </row>
    <row r="3043" spans="1:14" ht="12.75" hidden="1">
      <c r="A3043" s="1" t="str">
        <f t="shared" si="0"/>
        <v>LevicePoslanec27</v>
      </c>
      <c r="B3043" s="1" t="s">
        <v>1427</v>
      </c>
      <c r="D3043" s="1" t="s">
        <v>26</v>
      </c>
      <c r="E3043" s="1">
        <v>2</v>
      </c>
      <c r="F3043" s="1">
        <v>12</v>
      </c>
      <c r="G3043" s="1">
        <v>27</v>
      </c>
      <c r="H3043" s="1" t="s">
        <v>5083</v>
      </c>
      <c r="I3043" s="1" t="s">
        <v>21</v>
      </c>
      <c r="K3043" s="1">
        <v>31</v>
      </c>
      <c r="L3043" s="5" t="str">
        <f t="shared" si="1"/>
        <v>Ing. Viliam Rybár (31 r.)</v>
      </c>
      <c r="M3043" t="str">
        <f t="shared" si="2"/>
        <v>Rybár</v>
      </c>
      <c r="N3043" s="8"/>
    </row>
    <row r="3044" spans="1:14" ht="12.75" hidden="1">
      <c r="A3044" s="1" t="str">
        <f t="shared" si="0"/>
        <v>LevicePoslanec28</v>
      </c>
      <c r="B3044" s="1" t="s">
        <v>1427</v>
      </c>
      <c r="D3044" s="1" t="s">
        <v>26</v>
      </c>
      <c r="E3044" s="1">
        <v>2</v>
      </c>
      <c r="F3044" s="1">
        <v>12</v>
      </c>
      <c r="G3044" s="1">
        <v>28</v>
      </c>
      <c r="H3044" s="1" t="s">
        <v>5084</v>
      </c>
      <c r="I3044" s="1" t="s">
        <v>41</v>
      </c>
      <c r="K3044" s="1">
        <v>46</v>
      </c>
      <c r="L3044" s="5" t="str">
        <f t="shared" si="1"/>
        <v>PhDr. Roman Salinka (46 r.)</v>
      </c>
      <c r="M3044" t="str">
        <f t="shared" si="2"/>
        <v>Salinka</v>
      </c>
      <c r="N3044" s="8"/>
    </row>
    <row r="3045" spans="1:14" ht="12.75" hidden="1">
      <c r="A3045" s="1" t="str">
        <f t="shared" si="0"/>
        <v>LevicePoslanec29</v>
      </c>
      <c r="B3045" s="1" t="s">
        <v>1427</v>
      </c>
      <c r="D3045" s="1" t="s">
        <v>26</v>
      </c>
      <c r="E3045" s="1">
        <v>2</v>
      </c>
      <c r="F3045" s="1">
        <v>12</v>
      </c>
      <c r="G3045" s="1">
        <v>29</v>
      </c>
      <c r="H3045" s="1" t="s">
        <v>5085</v>
      </c>
      <c r="I3045" s="1" t="s">
        <v>21</v>
      </c>
      <c r="K3045" s="1">
        <v>66</v>
      </c>
      <c r="L3045" s="5" t="str">
        <f t="shared" si="1"/>
        <v>Ing. Pavol Svetík (66 r.)</v>
      </c>
      <c r="M3045" t="str">
        <f t="shared" si="2"/>
        <v>Svetík</v>
      </c>
      <c r="N3045" s="8"/>
    </row>
    <row r="3046" spans="1:14" ht="12.75" hidden="1">
      <c r="A3046" s="1" t="str">
        <f t="shared" si="0"/>
        <v>LevicePoslanec30</v>
      </c>
      <c r="B3046" s="1" t="s">
        <v>1427</v>
      </c>
      <c r="D3046" s="1" t="s">
        <v>26</v>
      </c>
      <c r="E3046" s="1">
        <v>2</v>
      </c>
      <c r="F3046" s="1">
        <v>12</v>
      </c>
      <c r="G3046" s="1">
        <v>30</v>
      </c>
      <c r="H3046" s="1" t="s">
        <v>5086</v>
      </c>
      <c r="I3046" s="1"/>
      <c r="K3046" s="1">
        <v>43</v>
      </c>
      <c r="L3046" s="5" t="str">
        <f t="shared" si="1"/>
        <v>Igor Školník (43 r.)</v>
      </c>
      <c r="M3046" t="str">
        <f t="shared" si="2"/>
        <v>Školník</v>
      </c>
      <c r="N3046" s="8"/>
    </row>
    <row r="3047" spans="1:14" ht="12.75" hidden="1">
      <c r="A3047" s="1" t="str">
        <f t="shared" si="0"/>
        <v>LevicePoslanec31</v>
      </c>
      <c r="B3047" s="1" t="s">
        <v>1427</v>
      </c>
      <c r="D3047" s="1" t="s">
        <v>26</v>
      </c>
      <c r="E3047" s="1">
        <v>2</v>
      </c>
      <c r="F3047" s="1">
        <v>12</v>
      </c>
      <c r="G3047" s="1">
        <v>31</v>
      </c>
      <c r="H3047" s="1" t="s">
        <v>5087</v>
      </c>
      <c r="I3047" s="1"/>
      <c r="K3047" s="1">
        <v>39</v>
      </c>
      <c r="L3047" s="5" t="str">
        <f t="shared" si="1"/>
        <v>Gabriel Török (39 r.)</v>
      </c>
      <c r="M3047" t="str">
        <f t="shared" si="2"/>
        <v>Török</v>
      </c>
      <c r="N3047" s="8"/>
    </row>
    <row r="3048" spans="1:14" ht="12.75" hidden="1">
      <c r="A3048" s="1" t="str">
        <f t="shared" si="0"/>
        <v>LevicePoslanec32</v>
      </c>
      <c r="B3048" s="1" t="s">
        <v>1427</v>
      </c>
      <c r="D3048" s="1" t="s">
        <v>26</v>
      </c>
      <c r="E3048" s="1">
        <v>2</v>
      </c>
      <c r="F3048" s="1">
        <v>12</v>
      </c>
      <c r="G3048" s="1">
        <v>32</v>
      </c>
      <c r="H3048" s="1" t="s">
        <v>5088</v>
      </c>
      <c r="I3048" s="1"/>
      <c r="K3048" s="1">
        <v>39</v>
      </c>
      <c r="L3048" s="5" t="str">
        <f t="shared" si="1"/>
        <v>Peter Uharček (39 r.)</v>
      </c>
      <c r="M3048" t="str">
        <f t="shared" si="2"/>
        <v>Uharček</v>
      </c>
      <c r="N3048" s="8"/>
    </row>
    <row r="3049" spans="1:14" ht="12.75" hidden="1">
      <c r="A3049" s="1" t="str">
        <f t="shared" si="0"/>
        <v>LevicePoslanec33</v>
      </c>
      <c r="B3049" s="1" t="s">
        <v>1427</v>
      </c>
      <c r="D3049" s="1" t="s">
        <v>26</v>
      </c>
      <c r="E3049" s="1">
        <v>2</v>
      </c>
      <c r="F3049" s="1">
        <v>12</v>
      </c>
      <c r="G3049" s="1">
        <v>33</v>
      </c>
      <c r="H3049" s="1" t="s">
        <v>5031</v>
      </c>
      <c r="I3049" s="1" t="s">
        <v>39</v>
      </c>
      <c r="K3049" s="1">
        <v>53</v>
      </c>
      <c r="L3049" s="5" t="str">
        <f t="shared" si="1"/>
        <v>Bc. Miloš Zaujec (53 r.)</v>
      </c>
      <c r="M3049" t="str">
        <f t="shared" si="2"/>
        <v>Zaujec</v>
      </c>
      <c r="N3049" s="8"/>
    </row>
    <row r="3050" spans="1:14" ht="12.75" hidden="1">
      <c r="A3050" s="1" t="str">
        <f t="shared" si="0"/>
        <v>Liptovský HrádokPrimátor1</v>
      </c>
      <c r="B3050" s="1" t="s">
        <v>1534</v>
      </c>
      <c r="D3050" s="1" t="s">
        <v>19</v>
      </c>
      <c r="E3050" s="1">
        <v>0</v>
      </c>
      <c r="F3050" s="1">
        <v>1</v>
      </c>
      <c r="G3050" s="1">
        <v>1</v>
      </c>
      <c r="H3050" s="1" t="s">
        <v>5089</v>
      </c>
      <c r="I3050" s="1" t="s">
        <v>28</v>
      </c>
      <c r="K3050" s="1" t="s">
        <v>5090</v>
      </c>
      <c r="L3050" s="5" t="str">
        <f t="shared" si="1"/>
        <v>Mgr. Miroslav Bodík (56 r. r.)</v>
      </c>
      <c r="M3050" t="str">
        <f t="shared" si="2"/>
        <v>Bodík</v>
      </c>
      <c r="N3050" s="8"/>
    </row>
    <row r="3051" spans="1:14" ht="12.75" hidden="1">
      <c r="A3051" s="1" t="str">
        <f t="shared" si="0"/>
        <v>Liptovský HrádokPrimátor2</v>
      </c>
      <c r="B3051" s="1" t="s">
        <v>1534</v>
      </c>
      <c r="D3051" s="1" t="s">
        <v>19</v>
      </c>
      <c r="E3051" s="1">
        <v>0</v>
      </c>
      <c r="F3051" s="1">
        <v>1</v>
      </c>
      <c r="G3051" s="1">
        <v>2</v>
      </c>
      <c r="H3051" s="1" t="s">
        <v>5091</v>
      </c>
      <c r="I3051" s="1"/>
      <c r="K3051" s="1" t="s">
        <v>5092</v>
      </c>
      <c r="L3051" s="5" t="str">
        <f t="shared" si="1"/>
        <v>Jaroslav Jurčo (46 r. r.)</v>
      </c>
      <c r="M3051" t="str">
        <f t="shared" si="2"/>
        <v>Jurčo</v>
      </c>
      <c r="N3051" s="8"/>
    </row>
    <row r="3052" spans="1:14" ht="12.75" hidden="1">
      <c r="A3052" s="1" t="str">
        <f t="shared" si="0"/>
        <v>Liptovský HrádokPrimátor3</v>
      </c>
      <c r="B3052" s="1" t="s">
        <v>1534</v>
      </c>
      <c r="D3052" s="1" t="s">
        <v>19</v>
      </c>
      <c r="E3052" s="1">
        <v>0</v>
      </c>
      <c r="F3052" s="1">
        <v>1</v>
      </c>
      <c r="G3052" s="1">
        <v>3</v>
      </c>
      <c r="H3052" s="1" t="s">
        <v>5093</v>
      </c>
      <c r="I3052" s="1" t="s">
        <v>28</v>
      </c>
      <c r="J3052" s="1" t="s">
        <v>42</v>
      </c>
      <c r="K3052" s="1" t="s">
        <v>5090</v>
      </c>
      <c r="L3052" s="5" t="str">
        <f t="shared" si="1"/>
        <v>Mgr. Branislav Tréger PhD. (56 r. r.)</v>
      </c>
      <c r="M3052" t="str">
        <f t="shared" si="2"/>
        <v>Tréger</v>
      </c>
      <c r="N3052" s="8"/>
    </row>
    <row r="3053" spans="1:14" ht="12.75" hidden="1">
      <c r="A3053" s="1" t="str">
        <f t="shared" si="0"/>
        <v>Liptovský HrádokPoslanec1</v>
      </c>
      <c r="B3053" s="1" t="s">
        <v>1534</v>
      </c>
      <c r="D3053" s="1" t="s">
        <v>26</v>
      </c>
      <c r="E3053" s="1">
        <v>1</v>
      </c>
      <c r="F3053" s="1">
        <v>2</v>
      </c>
      <c r="G3053" s="1">
        <v>1</v>
      </c>
      <c r="H3053" s="1" t="s">
        <v>5094</v>
      </c>
      <c r="I3053" s="1" t="s">
        <v>28</v>
      </c>
      <c r="K3053" s="1" t="s">
        <v>5095</v>
      </c>
      <c r="L3053" s="5" t="str">
        <f t="shared" si="1"/>
        <v>Mgr. Roman Hapčo (28 r. r.)</v>
      </c>
      <c r="M3053" t="str">
        <f t="shared" si="2"/>
        <v>Hapčo</v>
      </c>
      <c r="N3053" s="8"/>
    </row>
    <row r="3054" spans="1:14" ht="12.75" hidden="1">
      <c r="A3054" s="1" t="str">
        <f t="shared" si="0"/>
        <v>Liptovský HrádokPoslanec2</v>
      </c>
      <c r="B3054" s="1" t="s">
        <v>1534</v>
      </c>
      <c r="D3054" s="1" t="s">
        <v>26</v>
      </c>
      <c r="E3054" s="1">
        <v>1</v>
      </c>
      <c r="F3054" s="1">
        <v>2</v>
      </c>
      <c r="G3054" s="1">
        <v>2</v>
      </c>
      <c r="H3054" s="1" t="s">
        <v>5091</v>
      </c>
      <c r="I3054" s="1"/>
      <c r="K3054" s="1" t="s">
        <v>5092</v>
      </c>
      <c r="L3054" s="5" t="str">
        <f t="shared" si="1"/>
        <v>Jaroslav Jurčo (46 r. r.)</v>
      </c>
      <c r="M3054" t="str">
        <f t="shared" si="2"/>
        <v>Jurčo</v>
      </c>
      <c r="N3054" s="8"/>
    </row>
    <row r="3055" spans="1:14" ht="12.75" hidden="1">
      <c r="A3055" s="1" t="str">
        <f t="shared" si="0"/>
        <v>Liptovský HrádokPoslanec3</v>
      </c>
      <c r="B3055" s="1" t="s">
        <v>1534</v>
      </c>
      <c r="D3055" s="1" t="s">
        <v>26</v>
      </c>
      <c r="E3055" s="1">
        <v>1</v>
      </c>
      <c r="F3055" s="1">
        <v>2</v>
      </c>
      <c r="G3055" s="1">
        <v>3</v>
      </c>
      <c r="H3055" s="1" t="s">
        <v>5096</v>
      </c>
      <c r="I3055" s="1"/>
      <c r="K3055" s="1" t="s">
        <v>5097</v>
      </c>
      <c r="L3055" s="5" t="str">
        <f t="shared" si="1"/>
        <v>Milan Jurčo (61 r. r.)</v>
      </c>
      <c r="M3055" t="str">
        <f t="shared" si="2"/>
        <v>Jurčo</v>
      </c>
      <c r="N3055" s="8"/>
    </row>
    <row r="3056" spans="1:14" ht="12.75" hidden="1">
      <c r="A3056" s="1" t="str">
        <f t="shared" si="0"/>
        <v>Liptovský HrádokPoslanec4</v>
      </c>
      <c r="B3056" s="1" t="s">
        <v>1534</v>
      </c>
      <c r="D3056" s="1" t="s">
        <v>26</v>
      </c>
      <c r="E3056" s="1">
        <v>1</v>
      </c>
      <c r="F3056" s="1">
        <v>2</v>
      </c>
      <c r="G3056" s="1">
        <v>4</v>
      </c>
      <c r="H3056" s="1" t="s">
        <v>5098</v>
      </c>
      <c r="I3056" s="1"/>
      <c r="K3056" s="1" t="s">
        <v>5099</v>
      </c>
      <c r="L3056" s="5" t="str">
        <f t="shared" si="1"/>
        <v>Pavol Košík (45 r. r.)</v>
      </c>
      <c r="M3056" t="str">
        <f t="shared" si="2"/>
        <v>Košík</v>
      </c>
      <c r="N3056" s="8"/>
    </row>
    <row r="3057" spans="1:14" ht="12.75" hidden="1">
      <c r="A3057" s="1" t="str">
        <f t="shared" si="0"/>
        <v>Liptovský HrádokPoslanec5</v>
      </c>
      <c r="B3057" s="1" t="s">
        <v>1534</v>
      </c>
      <c r="D3057" s="1" t="s">
        <v>26</v>
      </c>
      <c r="E3057" s="1">
        <v>1</v>
      </c>
      <c r="F3057" s="1">
        <v>2</v>
      </c>
      <c r="G3057" s="1">
        <v>5</v>
      </c>
      <c r="H3057" s="1" t="s">
        <v>5100</v>
      </c>
      <c r="I3057" s="1"/>
      <c r="K3057" s="1" t="s">
        <v>5101</v>
      </c>
      <c r="L3057" s="5" t="str">
        <f t="shared" si="1"/>
        <v>Libuša Števčeková (53 r. r.)</v>
      </c>
      <c r="M3057" t="str">
        <f t="shared" si="2"/>
        <v>Števčeková</v>
      </c>
      <c r="N3057" s="8"/>
    </row>
    <row r="3058" spans="1:14" ht="12.75" hidden="1">
      <c r="A3058" s="1" t="str">
        <f t="shared" si="0"/>
        <v>Liptovský HrádokPoslanec6</v>
      </c>
      <c r="B3058" s="1" t="s">
        <v>1534</v>
      </c>
      <c r="D3058" s="1" t="s">
        <v>26</v>
      </c>
      <c r="E3058" s="1">
        <v>1</v>
      </c>
      <c r="F3058" s="1">
        <v>2</v>
      </c>
      <c r="G3058" s="1">
        <v>6</v>
      </c>
      <c r="H3058" s="1" t="s">
        <v>5102</v>
      </c>
      <c r="I3058" s="1" t="s">
        <v>21</v>
      </c>
      <c r="K3058" s="1" t="s">
        <v>5103</v>
      </c>
      <c r="L3058" s="5" t="str">
        <f t="shared" si="1"/>
        <v>Ing. Ivo Vrbičan (52 r. r.)</v>
      </c>
      <c r="M3058" t="str">
        <f t="shared" si="2"/>
        <v>Vrbičan</v>
      </c>
      <c r="N3058" s="8"/>
    </row>
    <row r="3059" spans="1:14" ht="12.75" hidden="1">
      <c r="A3059" s="1" t="str">
        <f t="shared" si="0"/>
        <v>Liptovský HrádokPoslanec1</v>
      </c>
      <c r="B3059" s="1" t="s">
        <v>1534</v>
      </c>
      <c r="D3059" s="1" t="s">
        <v>26</v>
      </c>
      <c r="E3059" s="1">
        <v>2</v>
      </c>
      <c r="F3059" s="1">
        <v>11</v>
      </c>
      <c r="G3059" s="1">
        <v>1</v>
      </c>
      <c r="H3059" s="1" t="s">
        <v>5104</v>
      </c>
      <c r="I3059" s="1" t="s">
        <v>41</v>
      </c>
      <c r="J3059" s="1" t="s">
        <v>42</v>
      </c>
      <c r="K3059" s="1" t="s">
        <v>5105</v>
      </c>
      <c r="L3059" s="5" t="str">
        <f t="shared" si="1"/>
        <v>PhDr. Tomáš Alman PhD. (29 r. r.)</v>
      </c>
      <c r="M3059" t="str">
        <f t="shared" si="2"/>
        <v>Alman</v>
      </c>
      <c r="N3059" s="8"/>
    </row>
    <row r="3060" spans="1:14" ht="12.75" hidden="1">
      <c r="A3060" s="1" t="str">
        <f t="shared" si="0"/>
        <v>Liptovský HrádokPoslanec2</v>
      </c>
      <c r="B3060" s="1" t="s">
        <v>1534</v>
      </c>
      <c r="D3060" s="1" t="s">
        <v>26</v>
      </c>
      <c r="E3060" s="1">
        <v>2</v>
      </c>
      <c r="F3060" s="1">
        <v>11</v>
      </c>
      <c r="G3060" s="1">
        <v>2</v>
      </c>
      <c r="H3060" s="1" t="s">
        <v>5106</v>
      </c>
      <c r="I3060" s="1" t="s">
        <v>21</v>
      </c>
      <c r="K3060" s="1" t="s">
        <v>5107</v>
      </c>
      <c r="L3060" s="5" t="str">
        <f t="shared" si="1"/>
        <v>Ing. Robert Besta (47 r. r.)</v>
      </c>
      <c r="M3060" t="str">
        <f t="shared" si="2"/>
        <v>Besta</v>
      </c>
      <c r="N3060" s="8"/>
    </row>
    <row r="3061" spans="1:14" ht="12.75" hidden="1">
      <c r="A3061" s="1" t="str">
        <f t="shared" si="0"/>
        <v>Liptovský HrádokPoslanec3</v>
      </c>
      <c r="B3061" s="1" t="s">
        <v>1534</v>
      </c>
      <c r="D3061" s="1" t="s">
        <v>26</v>
      </c>
      <c r="E3061" s="1">
        <v>2</v>
      </c>
      <c r="F3061" s="1">
        <v>11</v>
      </c>
      <c r="G3061" s="1">
        <v>3</v>
      </c>
      <c r="H3061" s="1" t="s">
        <v>5089</v>
      </c>
      <c r="I3061" s="1" t="s">
        <v>28</v>
      </c>
      <c r="K3061" s="1" t="s">
        <v>5090</v>
      </c>
      <c r="L3061" s="5" t="str">
        <f t="shared" si="1"/>
        <v>Mgr. Miroslav Bodík (56 r. r.)</v>
      </c>
      <c r="M3061" t="str">
        <f t="shared" si="2"/>
        <v>Bodík</v>
      </c>
      <c r="N3061" s="8"/>
    </row>
    <row r="3062" spans="1:14" ht="12.75" hidden="1">
      <c r="A3062" s="1" t="str">
        <f t="shared" si="0"/>
        <v>Liptovský HrádokPoslanec4</v>
      </c>
      <c r="B3062" s="1" t="s">
        <v>1534</v>
      </c>
      <c r="D3062" s="1" t="s">
        <v>26</v>
      </c>
      <c r="E3062" s="1">
        <v>2</v>
      </c>
      <c r="F3062" s="1">
        <v>11</v>
      </c>
      <c r="G3062" s="1">
        <v>4</v>
      </c>
      <c r="H3062" s="1" t="s">
        <v>103</v>
      </c>
      <c r="I3062" s="1" t="s">
        <v>28</v>
      </c>
      <c r="K3062" s="1" t="s">
        <v>5107</v>
      </c>
      <c r="L3062" s="5" t="str">
        <f t="shared" si="1"/>
        <v>Mgr. Peter Čajka (47 r. r.)</v>
      </c>
      <c r="M3062" t="str">
        <f t="shared" si="2"/>
        <v>Čajka</v>
      </c>
      <c r="N3062" s="8"/>
    </row>
    <row r="3063" spans="1:14" ht="12.75" hidden="1">
      <c r="A3063" s="1" t="str">
        <f t="shared" si="0"/>
        <v>Liptovský HrádokPoslanec5</v>
      </c>
      <c r="B3063" s="1" t="s">
        <v>1534</v>
      </c>
      <c r="D3063" s="1" t="s">
        <v>26</v>
      </c>
      <c r="E3063" s="1">
        <v>2</v>
      </c>
      <c r="F3063" s="1">
        <v>11</v>
      </c>
      <c r="G3063" s="1">
        <v>5</v>
      </c>
      <c r="H3063" s="1" t="s">
        <v>5108</v>
      </c>
      <c r="I3063" s="1"/>
      <c r="K3063" s="1" t="s">
        <v>5109</v>
      </c>
      <c r="L3063" s="5" t="str">
        <f t="shared" si="1"/>
        <v>Martin Droppa (55 r. r.)</v>
      </c>
      <c r="M3063" t="str">
        <f t="shared" si="2"/>
        <v>Droppa</v>
      </c>
      <c r="N3063" s="8"/>
    </row>
    <row r="3064" spans="1:14" ht="12.75" hidden="1">
      <c r="A3064" s="1" t="str">
        <f t="shared" si="0"/>
        <v>Liptovský HrádokPoslanec6</v>
      </c>
      <c r="B3064" s="1" t="s">
        <v>1534</v>
      </c>
      <c r="D3064" s="1" t="s">
        <v>26</v>
      </c>
      <c r="E3064" s="1">
        <v>2</v>
      </c>
      <c r="F3064" s="1">
        <v>11</v>
      </c>
      <c r="G3064" s="1">
        <v>6</v>
      </c>
      <c r="H3064" s="1" t="s">
        <v>5110</v>
      </c>
      <c r="I3064" s="1"/>
      <c r="K3064" s="1" t="s">
        <v>5111</v>
      </c>
      <c r="L3064" s="5" t="str">
        <f t="shared" si="1"/>
        <v>Stanislav Dzurík (44 r. r.)</v>
      </c>
      <c r="M3064" t="str">
        <f t="shared" si="2"/>
        <v>Dzurík</v>
      </c>
      <c r="N3064" s="8"/>
    </row>
    <row r="3065" spans="1:14" ht="12.75" hidden="1">
      <c r="A3065" s="1" t="str">
        <f t="shared" si="0"/>
        <v>Liptovský HrádokPoslanec7</v>
      </c>
      <c r="B3065" s="1" t="s">
        <v>1534</v>
      </c>
      <c r="D3065" s="1" t="s">
        <v>26</v>
      </c>
      <c r="E3065" s="1">
        <v>2</v>
      </c>
      <c r="F3065" s="1">
        <v>11</v>
      </c>
      <c r="G3065" s="1">
        <v>7</v>
      </c>
      <c r="H3065" s="1" t="s">
        <v>5112</v>
      </c>
      <c r="I3065" s="1" t="s">
        <v>21</v>
      </c>
      <c r="K3065" s="1" t="s">
        <v>5113</v>
      </c>
      <c r="L3065" s="5" t="str">
        <f t="shared" si="1"/>
        <v>Ing. Ján Galvánek (59 r. r.)</v>
      </c>
      <c r="M3065" t="str">
        <f t="shared" si="2"/>
        <v>Galvánek</v>
      </c>
      <c r="N3065" s="8"/>
    </row>
    <row r="3066" spans="1:14" ht="12.75" hidden="1">
      <c r="A3066" s="1" t="str">
        <f t="shared" si="0"/>
        <v>Liptovský HrádokPoslanec8</v>
      </c>
      <c r="B3066" s="1" t="s">
        <v>1534</v>
      </c>
      <c r="D3066" s="1" t="s">
        <v>26</v>
      </c>
      <c r="E3066" s="1">
        <v>2</v>
      </c>
      <c r="F3066" s="1">
        <v>11</v>
      </c>
      <c r="G3066" s="1">
        <v>8</v>
      </c>
      <c r="H3066" s="1" t="s">
        <v>5114</v>
      </c>
      <c r="I3066" s="1"/>
      <c r="K3066" s="1" t="s">
        <v>5115</v>
      </c>
      <c r="L3066" s="5" t="str">
        <f t="shared" si="1"/>
        <v>Dominik Imrich (20 r. r.)</v>
      </c>
      <c r="M3066" t="str">
        <f t="shared" si="2"/>
        <v>Imrich</v>
      </c>
      <c r="N3066" s="8"/>
    </row>
    <row r="3067" spans="1:14" ht="12.75" hidden="1">
      <c r="A3067" s="1" t="str">
        <f t="shared" si="0"/>
        <v>Liptovský HrádokPoslanec9</v>
      </c>
      <c r="B3067" s="1" t="s">
        <v>1534</v>
      </c>
      <c r="D3067" s="1" t="s">
        <v>26</v>
      </c>
      <c r="E3067" s="1">
        <v>2</v>
      </c>
      <c r="F3067" s="1">
        <v>11</v>
      </c>
      <c r="G3067" s="1">
        <v>9</v>
      </c>
      <c r="H3067" s="1" t="s">
        <v>5116</v>
      </c>
      <c r="I3067" s="1" t="s">
        <v>21</v>
      </c>
      <c r="K3067" s="1" t="s">
        <v>5117</v>
      </c>
      <c r="L3067" s="5" t="str">
        <f t="shared" si="1"/>
        <v>Ing. Lucia Kaliská (38 r. r.)</v>
      </c>
      <c r="M3067" t="str">
        <f t="shared" si="2"/>
        <v>Kaliská</v>
      </c>
      <c r="N3067" s="8"/>
    </row>
    <row r="3068" spans="1:14" ht="12.75" hidden="1">
      <c r="A3068" s="1" t="str">
        <f t="shared" si="0"/>
        <v>Liptovský HrádokPoslanec10</v>
      </c>
      <c r="B3068" s="1" t="s">
        <v>1534</v>
      </c>
      <c r="D3068" s="1" t="s">
        <v>26</v>
      </c>
      <c r="E3068" s="1">
        <v>2</v>
      </c>
      <c r="F3068" s="1">
        <v>11</v>
      </c>
      <c r="G3068" s="1">
        <v>10</v>
      </c>
      <c r="H3068" s="1" t="s">
        <v>5118</v>
      </c>
      <c r="I3068" s="1" t="s">
        <v>21</v>
      </c>
      <c r="K3068" s="1" t="s">
        <v>5119</v>
      </c>
      <c r="L3068" s="5" t="str">
        <f t="shared" si="1"/>
        <v>Ing. Roman Kapitáň (36 r. r.)</v>
      </c>
      <c r="M3068" t="str">
        <f t="shared" si="2"/>
        <v>Kapitáň</v>
      </c>
      <c r="N3068" s="8"/>
    </row>
    <row r="3069" spans="1:14" ht="12.75" hidden="1">
      <c r="A3069" s="1" t="str">
        <f t="shared" si="0"/>
        <v>Liptovský HrádokPoslanec11</v>
      </c>
      <c r="B3069" s="1" t="s">
        <v>1534</v>
      </c>
      <c r="D3069" s="1" t="s">
        <v>26</v>
      </c>
      <c r="E3069" s="1">
        <v>2</v>
      </c>
      <c r="F3069" s="1">
        <v>11</v>
      </c>
      <c r="G3069" s="1">
        <v>11</v>
      </c>
      <c r="H3069" s="1" t="s">
        <v>5120</v>
      </c>
      <c r="I3069" s="1" t="s">
        <v>28</v>
      </c>
      <c r="K3069" s="1" t="s">
        <v>5095</v>
      </c>
      <c r="L3069" s="5" t="str">
        <f t="shared" si="1"/>
        <v>Mgr. Ján Kmeť (28 r. r.)</v>
      </c>
      <c r="M3069" t="str">
        <f t="shared" si="2"/>
        <v>Kmeť</v>
      </c>
      <c r="N3069" s="8"/>
    </row>
    <row r="3070" spans="1:14" ht="12.75" hidden="1">
      <c r="A3070" s="1" t="str">
        <f t="shared" si="0"/>
        <v>Liptovský HrádokPoslanec12</v>
      </c>
      <c r="B3070" s="1" t="s">
        <v>1534</v>
      </c>
      <c r="D3070" s="1" t="s">
        <v>26</v>
      </c>
      <c r="E3070" s="1">
        <v>2</v>
      </c>
      <c r="F3070" s="1">
        <v>11</v>
      </c>
      <c r="G3070" s="1">
        <v>12</v>
      </c>
      <c r="H3070" s="1" t="s">
        <v>5121</v>
      </c>
      <c r="I3070" s="1" t="s">
        <v>39</v>
      </c>
      <c r="K3070" s="1" t="s">
        <v>5099</v>
      </c>
      <c r="L3070" s="5" t="str">
        <f t="shared" si="1"/>
        <v>Bc. Peter Kováč (45 r. r.)</v>
      </c>
      <c r="M3070" t="str">
        <f t="shared" si="2"/>
        <v>Kováč</v>
      </c>
      <c r="N3070" s="8"/>
    </row>
    <row r="3071" spans="1:14" ht="12.75" hidden="1">
      <c r="A3071" s="1" t="str">
        <f t="shared" si="0"/>
        <v>Liptovský HrádokPoslanec13</v>
      </c>
      <c r="B3071" s="1" t="s">
        <v>1534</v>
      </c>
      <c r="D3071" s="1" t="s">
        <v>26</v>
      </c>
      <c r="E3071" s="1">
        <v>2</v>
      </c>
      <c r="F3071" s="1">
        <v>11</v>
      </c>
      <c r="G3071" s="1">
        <v>13</v>
      </c>
      <c r="H3071" s="1" t="s">
        <v>5122</v>
      </c>
      <c r="I3071" s="1"/>
      <c r="K3071" s="1" t="s">
        <v>5097</v>
      </c>
      <c r="L3071" s="5" t="str">
        <f t="shared" si="1"/>
        <v>Miroslav Kováčik (61 r. r.)</v>
      </c>
      <c r="M3071" t="str">
        <f t="shared" si="2"/>
        <v>Kováčik</v>
      </c>
      <c r="N3071" s="8"/>
    </row>
    <row r="3072" spans="1:14" ht="12.75" hidden="1">
      <c r="A3072" s="1" t="str">
        <f t="shared" si="0"/>
        <v>Liptovský HrádokPoslanec14</v>
      </c>
      <c r="B3072" s="1" t="s">
        <v>1534</v>
      </c>
      <c r="D3072" s="1" t="s">
        <v>26</v>
      </c>
      <c r="E3072" s="1">
        <v>2</v>
      </c>
      <c r="F3072" s="1">
        <v>11</v>
      </c>
      <c r="G3072" s="1">
        <v>14</v>
      </c>
      <c r="H3072" s="1" t="s">
        <v>5123</v>
      </c>
      <c r="I3072" s="1"/>
      <c r="K3072" s="1" t="s">
        <v>5109</v>
      </c>
      <c r="L3072" s="5" t="str">
        <f t="shared" si="1"/>
        <v>Alena Kováčová (55 r. r.)</v>
      </c>
      <c r="M3072" t="str">
        <f t="shared" si="2"/>
        <v>Kováčová</v>
      </c>
      <c r="N3072" s="8"/>
    </row>
    <row r="3073" spans="1:14" ht="12.75" hidden="1">
      <c r="A3073" s="1" t="str">
        <f t="shared" si="0"/>
        <v>Liptovský HrádokPoslanec15</v>
      </c>
      <c r="B3073" s="1" t="s">
        <v>1534</v>
      </c>
      <c r="D3073" s="1" t="s">
        <v>26</v>
      </c>
      <c r="E3073" s="1">
        <v>2</v>
      </c>
      <c r="F3073" s="1">
        <v>11</v>
      </c>
      <c r="G3073" s="1">
        <v>15</v>
      </c>
      <c r="H3073" s="1" t="s">
        <v>5124</v>
      </c>
      <c r="I3073" s="1" t="s">
        <v>28</v>
      </c>
      <c r="K3073" s="1" t="s">
        <v>5125</v>
      </c>
      <c r="L3073" s="5" t="str">
        <f t="shared" si="1"/>
        <v>Mgr. Maroš Kubík (49 r. r.)</v>
      </c>
      <c r="M3073" t="str">
        <f t="shared" si="2"/>
        <v>Kubík</v>
      </c>
      <c r="N3073" s="8"/>
    </row>
    <row r="3074" spans="1:14" ht="12.75" hidden="1">
      <c r="A3074" s="1" t="str">
        <f t="shared" si="0"/>
        <v>Liptovský HrádokPoslanec16</v>
      </c>
      <c r="B3074" s="1" t="s">
        <v>1534</v>
      </c>
      <c r="D3074" s="1" t="s">
        <v>26</v>
      </c>
      <c r="E3074" s="1">
        <v>2</v>
      </c>
      <c r="F3074" s="1">
        <v>11</v>
      </c>
      <c r="G3074" s="1">
        <v>16</v>
      </c>
      <c r="H3074" s="1" t="s">
        <v>5126</v>
      </c>
      <c r="I3074" s="1" t="s">
        <v>28</v>
      </c>
      <c r="K3074" s="1" t="s">
        <v>5127</v>
      </c>
      <c r="L3074" s="5" t="str">
        <f t="shared" si="1"/>
        <v>Mgr. Jaromír Kudláček (30 r. r.)</v>
      </c>
      <c r="M3074" t="str">
        <f t="shared" si="2"/>
        <v>Kudláček</v>
      </c>
      <c r="N3074" s="8"/>
    </row>
    <row r="3075" spans="1:14" ht="12.75" hidden="1">
      <c r="A3075" s="1" t="str">
        <f t="shared" si="0"/>
        <v>Liptovský HrádokPoslanec17</v>
      </c>
      <c r="B3075" s="1" t="s">
        <v>1534</v>
      </c>
      <c r="D3075" s="1" t="s">
        <v>26</v>
      </c>
      <c r="E3075" s="1">
        <v>2</v>
      </c>
      <c r="F3075" s="1">
        <v>11</v>
      </c>
      <c r="G3075" s="1">
        <v>17</v>
      </c>
      <c r="H3075" s="1" t="s">
        <v>5128</v>
      </c>
      <c r="I3075" s="1" t="s">
        <v>21</v>
      </c>
      <c r="K3075" s="1" t="s">
        <v>5129</v>
      </c>
      <c r="L3075" s="5" t="str">
        <f t="shared" si="1"/>
        <v>Ing. Miroslav Mezovský (41 r. r.)</v>
      </c>
      <c r="M3075" t="str">
        <f t="shared" si="2"/>
        <v>Mezovský</v>
      </c>
      <c r="N3075" s="8"/>
    </row>
    <row r="3076" spans="1:14" ht="12.75" hidden="1">
      <c r="A3076" s="1" t="str">
        <f t="shared" si="0"/>
        <v>Liptovský HrádokPoslanec18</v>
      </c>
      <c r="B3076" s="1" t="s">
        <v>1534</v>
      </c>
      <c r="D3076" s="1" t="s">
        <v>26</v>
      </c>
      <c r="E3076" s="1">
        <v>2</v>
      </c>
      <c r="F3076" s="1">
        <v>11</v>
      </c>
      <c r="G3076" s="1">
        <v>18</v>
      </c>
      <c r="H3076" s="1" t="s">
        <v>5130</v>
      </c>
      <c r="I3076" s="1" t="s">
        <v>21</v>
      </c>
      <c r="K3076" s="1" t="s">
        <v>5103</v>
      </c>
      <c r="L3076" s="5" t="str">
        <f t="shared" si="1"/>
        <v>Ing. Jozef Michalko (52 r. r.)</v>
      </c>
      <c r="M3076" t="str">
        <f t="shared" si="2"/>
        <v>Michalko</v>
      </c>
      <c r="N3076" s="8"/>
    </row>
    <row r="3077" spans="1:14" ht="12.75" hidden="1">
      <c r="A3077" s="1" t="str">
        <f t="shared" si="0"/>
        <v>Liptovský HrádokPoslanec19</v>
      </c>
      <c r="B3077" s="1" t="s">
        <v>1534</v>
      </c>
      <c r="D3077" s="1" t="s">
        <v>26</v>
      </c>
      <c r="E3077" s="1">
        <v>2</v>
      </c>
      <c r="F3077" s="1">
        <v>11</v>
      </c>
      <c r="G3077" s="1">
        <v>19</v>
      </c>
      <c r="H3077" s="1" t="s">
        <v>5131</v>
      </c>
      <c r="I3077" s="1"/>
      <c r="K3077" s="1" t="s">
        <v>5097</v>
      </c>
      <c r="L3077" s="5" t="str">
        <f t="shared" si="1"/>
        <v>Eva Olosová (61 r. r.)</v>
      </c>
      <c r="M3077" t="str">
        <f t="shared" si="2"/>
        <v>Olosová</v>
      </c>
      <c r="N3077" s="8"/>
    </row>
    <row r="3078" spans="1:14" ht="12.75" hidden="1">
      <c r="A3078" s="1" t="str">
        <f t="shared" si="0"/>
        <v>Liptovský HrádokPoslanec20</v>
      </c>
      <c r="B3078" s="1" t="s">
        <v>1534</v>
      </c>
      <c r="D3078" s="1" t="s">
        <v>26</v>
      </c>
      <c r="E3078" s="1">
        <v>2</v>
      </c>
      <c r="F3078" s="1">
        <v>11</v>
      </c>
      <c r="G3078" s="1">
        <v>20</v>
      </c>
      <c r="H3078" s="1" t="s">
        <v>5132</v>
      </c>
      <c r="I3078" s="1"/>
      <c r="K3078" s="1" t="s">
        <v>5133</v>
      </c>
      <c r="L3078" s="5" t="str">
        <f t="shared" si="1"/>
        <v>Michal Omasta (34 r. r.)</v>
      </c>
      <c r="M3078" t="str">
        <f t="shared" si="2"/>
        <v>Omasta</v>
      </c>
      <c r="N3078" s="8"/>
    </row>
    <row r="3079" spans="1:14" ht="12.75" hidden="1">
      <c r="A3079" s="1" t="str">
        <f t="shared" si="0"/>
        <v>Liptovský HrádokPoslanec21</v>
      </c>
      <c r="B3079" s="1" t="s">
        <v>1534</v>
      </c>
      <c r="D3079" s="1" t="s">
        <v>26</v>
      </c>
      <c r="E3079" s="1">
        <v>2</v>
      </c>
      <c r="F3079" s="1">
        <v>11</v>
      </c>
      <c r="G3079" s="1">
        <v>21</v>
      </c>
      <c r="H3079" s="1" t="s">
        <v>5134</v>
      </c>
      <c r="I3079" s="1" t="s">
        <v>28</v>
      </c>
      <c r="K3079" s="1" t="s">
        <v>5119</v>
      </c>
      <c r="L3079" s="5" t="str">
        <f t="shared" si="1"/>
        <v>Mgr. Veronika Pavúková (36 r. r.)</v>
      </c>
      <c r="M3079" t="str">
        <f t="shared" si="2"/>
        <v>Pavúková</v>
      </c>
      <c r="N3079" s="8"/>
    </row>
    <row r="3080" spans="1:14" ht="12.75" hidden="1">
      <c r="A3080" s="1" t="str">
        <f t="shared" si="0"/>
        <v>Liptovský HrádokPoslanec22</v>
      </c>
      <c r="B3080" s="1" t="s">
        <v>1534</v>
      </c>
      <c r="D3080" s="1" t="s">
        <v>26</v>
      </c>
      <c r="E3080" s="1">
        <v>2</v>
      </c>
      <c r="F3080" s="1">
        <v>11</v>
      </c>
      <c r="G3080" s="1">
        <v>22</v>
      </c>
      <c r="H3080" s="1" t="s">
        <v>5135</v>
      </c>
      <c r="I3080" s="1" t="s">
        <v>28</v>
      </c>
      <c r="K3080" s="1" t="s">
        <v>5136</v>
      </c>
      <c r="L3080" s="5" t="str">
        <f t="shared" si="1"/>
        <v>Mgr. Emil Pinčák (58 r. r.)</v>
      </c>
      <c r="M3080" t="str">
        <f t="shared" si="2"/>
        <v>Pinčák</v>
      </c>
      <c r="N3080" s="8"/>
    </row>
    <row r="3081" spans="1:14" ht="12.75" hidden="1">
      <c r="A3081" s="1" t="str">
        <f t="shared" si="0"/>
        <v>Liptovský HrádokPoslanec23</v>
      </c>
      <c r="B3081" s="1" t="s">
        <v>1534</v>
      </c>
      <c r="D3081" s="1" t="s">
        <v>26</v>
      </c>
      <c r="E3081" s="1">
        <v>2</v>
      </c>
      <c r="F3081" s="1">
        <v>11</v>
      </c>
      <c r="G3081" s="1">
        <v>23</v>
      </c>
      <c r="H3081" s="1" t="s">
        <v>5137</v>
      </c>
      <c r="I3081" s="1"/>
      <c r="K3081" s="1" t="s">
        <v>5138</v>
      </c>
      <c r="L3081" s="5" t="str">
        <f t="shared" si="1"/>
        <v>Alena Slivošová (42 r. r.)</v>
      </c>
      <c r="M3081" t="str">
        <f t="shared" si="2"/>
        <v>Slivošová</v>
      </c>
      <c r="N3081" s="8"/>
    </row>
    <row r="3082" spans="1:14" ht="12.75" hidden="1">
      <c r="A3082" s="1" t="str">
        <f t="shared" si="0"/>
        <v>Liptovský HrádokPoslanec24</v>
      </c>
      <c r="B3082" s="1" t="s">
        <v>1534</v>
      </c>
      <c r="D3082" s="1" t="s">
        <v>26</v>
      </c>
      <c r="E3082" s="1">
        <v>2</v>
      </c>
      <c r="F3082" s="1">
        <v>11</v>
      </c>
      <c r="G3082" s="1">
        <v>24</v>
      </c>
      <c r="H3082" s="1" t="s">
        <v>5139</v>
      </c>
      <c r="I3082" s="1"/>
      <c r="K3082" s="1" t="s">
        <v>5140</v>
      </c>
      <c r="L3082" s="5" t="str">
        <f t="shared" si="1"/>
        <v>Ivan Spilý (48 r. r.)</v>
      </c>
      <c r="M3082" t="str">
        <f t="shared" si="2"/>
        <v>Spilý</v>
      </c>
      <c r="N3082" s="8"/>
    </row>
    <row r="3083" spans="1:14" ht="12.75" hidden="1">
      <c r="A3083" s="1" t="str">
        <f t="shared" si="0"/>
        <v>Liptovský HrádokPoslanec25</v>
      </c>
      <c r="B3083" s="1" t="s">
        <v>1534</v>
      </c>
      <c r="D3083" s="1" t="s">
        <v>26</v>
      </c>
      <c r="E3083" s="1">
        <v>2</v>
      </c>
      <c r="F3083" s="1">
        <v>11</v>
      </c>
      <c r="G3083" s="1">
        <v>25</v>
      </c>
      <c r="H3083" s="1" t="s">
        <v>5141</v>
      </c>
      <c r="I3083" s="1" t="s">
        <v>21</v>
      </c>
      <c r="K3083" s="1" t="s">
        <v>5142</v>
      </c>
      <c r="L3083" s="5" t="str">
        <f t="shared" si="1"/>
        <v>Ing. Milan Šipka (57 r. r.)</v>
      </c>
      <c r="M3083" t="str">
        <f t="shared" si="2"/>
        <v>Šipka</v>
      </c>
      <c r="N3083" s="8"/>
    </row>
    <row r="3084" spans="1:14" ht="12.75" hidden="1">
      <c r="A3084" s="1" t="str">
        <f t="shared" si="0"/>
        <v>Liptovský HrádokPoslanec26</v>
      </c>
      <c r="B3084" s="1" t="s">
        <v>1534</v>
      </c>
      <c r="D3084" s="1" t="s">
        <v>26</v>
      </c>
      <c r="E3084" s="1">
        <v>2</v>
      </c>
      <c r="F3084" s="1">
        <v>11</v>
      </c>
      <c r="G3084" s="1">
        <v>26</v>
      </c>
      <c r="H3084" s="1" t="s">
        <v>5143</v>
      </c>
      <c r="I3084" s="1"/>
      <c r="K3084" s="1" t="s">
        <v>5144</v>
      </c>
      <c r="L3084" s="5" t="str">
        <f t="shared" si="1"/>
        <v>Vladimír Škuta (67 r. r.)</v>
      </c>
      <c r="M3084" t="str">
        <f t="shared" si="2"/>
        <v>Škuta</v>
      </c>
      <c r="N3084" s="8"/>
    </row>
    <row r="3085" spans="1:14" ht="12.75" hidden="1">
      <c r="A3085" s="1" t="str">
        <f t="shared" si="0"/>
        <v>Liptovský HrádokPoslanec27</v>
      </c>
      <c r="B3085" s="1" t="s">
        <v>1534</v>
      </c>
      <c r="D3085" s="1" t="s">
        <v>26</v>
      </c>
      <c r="E3085" s="1">
        <v>2</v>
      </c>
      <c r="F3085" s="1">
        <v>11</v>
      </c>
      <c r="G3085" s="1">
        <v>27</v>
      </c>
      <c r="H3085" s="1" t="s">
        <v>5145</v>
      </c>
      <c r="I3085" s="1" t="s">
        <v>21</v>
      </c>
      <c r="K3085" s="1" t="s">
        <v>5101</v>
      </c>
      <c r="L3085" s="5" t="str">
        <f t="shared" si="1"/>
        <v>Ing. Juraj Veselý (53 r. r.)</v>
      </c>
      <c r="M3085" t="str">
        <f t="shared" si="2"/>
        <v>Veselý</v>
      </c>
      <c r="N3085" s="8"/>
    </row>
    <row r="3086" spans="1:14" ht="12.75" hidden="1">
      <c r="A3086" s="1" t="str">
        <f t="shared" si="0"/>
        <v>Liptovský HrádokPoslanec28</v>
      </c>
      <c r="B3086" s="1" t="s">
        <v>1534</v>
      </c>
      <c r="D3086" s="1" t="s">
        <v>26</v>
      </c>
      <c r="E3086" s="1">
        <v>2</v>
      </c>
      <c r="F3086" s="1">
        <v>11</v>
      </c>
      <c r="G3086" s="1">
        <v>28</v>
      </c>
      <c r="H3086" s="1" t="s">
        <v>5146</v>
      </c>
      <c r="I3086" s="1" t="s">
        <v>41</v>
      </c>
      <c r="K3086" s="1" t="s">
        <v>5147</v>
      </c>
      <c r="L3086" s="5" t="str">
        <f t="shared" si="1"/>
        <v>PhDr. Iveta Zuskinová (68 r. r.)</v>
      </c>
      <c r="M3086" t="str">
        <f t="shared" si="2"/>
        <v>Zuskinová</v>
      </c>
      <c r="N3086" s="8"/>
    </row>
    <row r="3087" spans="1:14" ht="12.75" hidden="1">
      <c r="A3087" s="1" t="str">
        <f t="shared" si="0"/>
        <v>Liptovský HrádokPoslanec29</v>
      </c>
      <c r="B3087" s="1" t="s">
        <v>1534</v>
      </c>
      <c r="D3087" s="1" t="s">
        <v>26</v>
      </c>
      <c r="E3087" s="1">
        <v>2</v>
      </c>
      <c r="F3087" s="1">
        <v>11</v>
      </c>
      <c r="G3087" s="1">
        <v>29</v>
      </c>
      <c r="H3087" s="1" t="s">
        <v>5148</v>
      </c>
      <c r="I3087" s="1"/>
      <c r="K3087" s="1" t="s">
        <v>5149</v>
      </c>
      <c r="L3087" s="5" t="str">
        <f t="shared" si="1"/>
        <v>Danica Žiaková (63 r. r.)</v>
      </c>
      <c r="M3087" t="str">
        <f t="shared" si="2"/>
        <v>Žiaková</v>
      </c>
      <c r="N3087" s="8"/>
    </row>
    <row r="3088" spans="1:14" ht="12.75" hidden="1">
      <c r="A3088" s="1" t="str">
        <f t="shared" si="0"/>
        <v>LučenecPrimátor1</v>
      </c>
      <c r="B3088" s="1" t="s">
        <v>1535</v>
      </c>
      <c r="D3088" s="1" t="s">
        <v>19</v>
      </c>
      <c r="E3088" s="1">
        <v>0</v>
      </c>
      <c r="F3088" s="1">
        <v>1</v>
      </c>
      <c r="G3088" s="1">
        <v>1</v>
      </c>
      <c r="H3088" s="1" t="s">
        <v>5150</v>
      </c>
      <c r="I3088" s="1" t="s">
        <v>21</v>
      </c>
      <c r="K3088" s="1">
        <v>57</v>
      </c>
      <c r="L3088" s="5" t="str">
        <f t="shared" si="1"/>
        <v>Ing. Boris Bodnár (57 r.)</v>
      </c>
      <c r="M3088" t="str">
        <f t="shared" si="2"/>
        <v>Bodnár</v>
      </c>
      <c r="N3088" s="8"/>
    </row>
    <row r="3089" spans="1:14" ht="12.75" hidden="1">
      <c r="A3089" s="1" t="str">
        <f t="shared" si="0"/>
        <v>LučenecPrimátor2</v>
      </c>
      <c r="B3089" s="1" t="s">
        <v>1535</v>
      </c>
      <c r="D3089" s="1" t="s">
        <v>19</v>
      </c>
      <c r="E3089" s="1">
        <v>0</v>
      </c>
      <c r="F3089" s="1">
        <v>1</v>
      </c>
      <c r="G3089" s="1">
        <v>2</v>
      </c>
      <c r="H3089" s="1" t="s">
        <v>5151</v>
      </c>
      <c r="I3089" s="1" t="s">
        <v>48</v>
      </c>
      <c r="K3089" s="1">
        <v>49</v>
      </c>
      <c r="L3089" s="5" t="str">
        <f t="shared" si="1"/>
        <v>JUDr. Renáta Endródyová (49 r.)</v>
      </c>
      <c r="M3089" t="str">
        <f t="shared" si="2"/>
        <v>Endródyová</v>
      </c>
      <c r="N3089" s="8"/>
    </row>
    <row r="3090" spans="1:14" ht="12.75" hidden="1">
      <c r="A3090" s="1" t="str">
        <f t="shared" si="0"/>
        <v>LučenecPrimátor3</v>
      </c>
      <c r="B3090" s="1" t="s">
        <v>1535</v>
      </c>
      <c r="D3090" s="1" t="s">
        <v>19</v>
      </c>
      <c r="E3090" s="1">
        <v>0</v>
      </c>
      <c r="F3090" s="1">
        <v>1</v>
      </c>
      <c r="G3090" s="1">
        <v>3</v>
      </c>
      <c r="H3090" s="1" t="s">
        <v>5152</v>
      </c>
      <c r="I3090" s="1" t="s">
        <v>41</v>
      </c>
      <c r="K3090" s="1">
        <v>54</v>
      </c>
      <c r="L3090" s="5" t="str">
        <f t="shared" si="1"/>
        <v>PhDr. Alexandra Pivková (54 r.)</v>
      </c>
      <c r="M3090" t="str">
        <f t="shared" si="2"/>
        <v>Pivková</v>
      </c>
      <c r="N3090" s="8"/>
    </row>
    <row r="3091" spans="1:14" ht="12.75" hidden="1">
      <c r="A3091" s="1" t="str">
        <f t="shared" si="0"/>
        <v>LučenecPoslanec1</v>
      </c>
      <c r="B3091" s="1" t="s">
        <v>1535</v>
      </c>
      <c r="D3091" s="1" t="s">
        <v>26</v>
      </c>
      <c r="E3091" s="1">
        <v>1</v>
      </c>
      <c r="F3091" s="1">
        <v>5</v>
      </c>
      <c r="G3091" s="1">
        <v>1</v>
      </c>
      <c r="H3091" s="1" t="s">
        <v>5153</v>
      </c>
      <c r="I3091" s="1" t="s">
        <v>21</v>
      </c>
      <c r="K3091" s="1">
        <v>57</v>
      </c>
      <c r="L3091" s="5" t="str">
        <f t="shared" si="1"/>
        <v>Ing. Katarína Benčíková (57 r.)</v>
      </c>
      <c r="M3091" t="str">
        <f t="shared" si="2"/>
        <v>Benčíková</v>
      </c>
      <c r="N3091" s="8"/>
    </row>
    <row r="3092" spans="1:14" ht="12.75" hidden="1">
      <c r="A3092" s="1" t="str">
        <f t="shared" si="0"/>
        <v>LučenecPoslanec2</v>
      </c>
      <c r="B3092" s="1" t="s">
        <v>1535</v>
      </c>
      <c r="D3092" s="1" t="s">
        <v>26</v>
      </c>
      <c r="E3092" s="1">
        <v>1</v>
      </c>
      <c r="F3092" s="1">
        <v>5</v>
      </c>
      <c r="G3092" s="1">
        <v>2</v>
      </c>
      <c r="H3092" s="1" t="s">
        <v>5154</v>
      </c>
      <c r="I3092" s="1" t="s">
        <v>39</v>
      </c>
      <c r="K3092" s="1">
        <v>27</v>
      </c>
      <c r="L3092" s="5" t="str">
        <f t="shared" si="1"/>
        <v>Bc. Patrik Bíró (27 r.)</v>
      </c>
      <c r="M3092" t="str">
        <f t="shared" si="2"/>
        <v>Bíró</v>
      </c>
      <c r="N3092" s="8"/>
    </row>
    <row r="3093" spans="1:14" ht="12.75" hidden="1">
      <c r="A3093" s="1" t="str">
        <f t="shared" si="0"/>
        <v>LučenecPoslanec3</v>
      </c>
      <c r="B3093" s="1" t="s">
        <v>1535</v>
      </c>
      <c r="D3093" s="1" t="s">
        <v>26</v>
      </c>
      <c r="E3093" s="1">
        <v>1</v>
      </c>
      <c r="F3093" s="1">
        <v>5</v>
      </c>
      <c r="G3093" s="1">
        <v>3</v>
      </c>
      <c r="H3093" s="1" t="s">
        <v>5155</v>
      </c>
      <c r="I3093" s="1"/>
      <c r="K3093" s="1">
        <v>35</v>
      </c>
      <c r="L3093" s="5" t="str">
        <f t="shared" si="1"/>
        <v>Ján Bystrianský (35 r.)</v>
      </c>
      <c r="M3093" t="str">
        <f t="shared" si="2"/>
        <v>Bystrianský</v>
      </c>
      <c r="N3093" s="8"/>
    </row>
    <row r="3094" spans="1:14" ht="12.75" hidden="1">
      <c r="A3094" s="1" t="str">
        <f t="shared" si="0"/>
        <v>LučenecPoslanec4</v>
      </c>
      <c r="B3094" s="1" t="s">
        <v>1535</v>
      </c>
      <c r="D3094" s="1" t="s">
        <v>26</v>
      </c>
      <c r="E3094" s="1">
        <v>1</v>
      </c>
      <c r="F3094" s="1">
        <v>5</v>
      </c>
      <c r="G3094" s="1">
        <v>4</v>
      </c>
      <c r="H3094" s="1" t="s">
        <v>5156</v>
      </c>
      <c r="I3094" s="1"/>
      <c r="K3094" s="1">
        <v>50</v>
      </c>
      <c r="L3094" s="5" t="str">
        <f t="shared" si="1"/>
        <v>Ivan Dobrocký (50 r.)</v>
      </c>
      <c r="M3094" t="str">
        <f t="shared" si="2"/>
        <v>Dobrocký</v>
      </c>
      <c r="N3094" s="8"/>
    </row>
    <row r="3095" spans="1:14" ht="12.75" hidden="1">
      <c r="A3095" s="1" t="str">
        <f t="shared" si="0"/>
        <v>LučenecPoslanec5</v>
      </c>
      <c r="B3095" s="1" t="s">
        <v>1535</v>
      </c>
      <c r="D3095" s="1" t="s">
        <v>26</v>
      </c>
      <c r="E3095" s="1">
        <v>1</v>
      </c>
      <c r="F3095" s="1">
        <v>5</v>
      </c>
      <c r="G3095" s="1">
        <v>5</v>
      </c>
      <c r="H3095" s="1" t="s">
        <v>5157</v>
      </c>
      <c r="I3095" s="1" t="s">
        <v>185</v>
      </c>
      <c r="K3095" s="1">
        <v>63</v>
      </c>
      <c r="L3095" s="5" t="str">
        <f t="shared" si="1"/>
        <v>RNDr. Peter Gottreich (63 r.)</v>
      </c>
      <c r="M3095" t="str">
        <f t="shared" si="2"/>
        <v>Gottreich</v>
      </c>
      <c r="N3095" s="8"/>
    </row>
    <row r="3096" spans="1:14" ht="12.75" hidden="1">
      <c r="A3096" s="1" t="str">
        <f t="shared" si="0"/>
        <v>LučenecPoslanec6</v>
      </c>
      <c r="B3096" s="1" t="s">
        <v>1535</v>
      </c>
      <c r="D3096" s="1" t="s">
        <v>26</v>
      </c>
      <c r="E3096" s="1">
        <v>1</v>
      </c>
      <c r="F3096" s="1">
        <v>5</v>
      </c>
      <c r="G3096" s="1">
        <v>6</v>
      </c>
      <c r="H3096" s="1" t="s">
        <v>5158</v>
      </c>
      <c r="I3096" s="1" t="s">
        <v>28</v>
      </c>
      <c r="K3096" s="1">
        <v>58</v>
      </c>
      <c r="L3096" s="5" t="str">
        <f t="shared" si="1"/>
        <v>Mgr. Vladimír Halaj (58 r.)</v>
      </c>
      <c r="M3096" t="str">
        <f t="shared" si="2"/>
        <v>Halaj</v>
      </c>
      <c r="N3096" s="8"/>
    </row>
    <row r="3097" spans="1:14" ht="12.75" hidden="1">
      <c r="A3097" s="1" t="str">
        <f t="shared" si="0"/>
        <v>LučenecPoslanec7</v>
      </c>
      <c r="B3097" s="1" t="s">
        <v>1535</v>
      </c>
      <c r="D3097" s="1" t="s">
        <v>26</v>
      </c>
      <c r="E3097" s="1">
        <v>1</v>
      </c>
      <c r="F3097" s="1">
        <v>5</v>
      </c>
      <c r="G3097" s="1">
        <v>7</v>
      </c>
      <c r="H3097" s="1" t="s">
        <v>5159</v>
      </c>
      <c r="I3097" s="1" t="s">
        <v>39</v>
      </c>
      <c r="K3097" s="1">
        <v>49</v>
      </c>
      <c r="L3097" s="5" t="str">
        <f t="shared" si="1"/>
        <v>Bc. Norbert Ilčík (49 r.)</v>
      </c>
      <c r="M3097" t="str">
        <f t="shared" si="2"/>
        <v>Ilčík</v>
      </c>
      <c r="N3097" s="8"/>
    </row>
    <row r="3098" spans="1:14" ht="12.75" hidden="1">
      <c r="A3098" s="1" t="str">
        <f t="shared" si="0"/>
        <v>LučenecPoslanec8</v>
      </c>
      <c r="B3098" s="1" t="s">
        <v>1535</v>
      </c>
      <c r="D3098" s="1" t="s">
        <v>26</v>
      </c>
      <c r="E3098" s="1">
        <v>1</v>
      </c>
      <c r="F3098" s="1">
        <v>5</v>
      </c>
      <c r="G3098" s="1">
        <v>8</v>
      </c>
      <c r="H3098" s="1" t="s">
        <v>5160</v>
      </c>
      <c r="I3098" s="1" t="s">
        <v>28</v>
      </c>
      <c r="K3098" s="1">
        <v>41</v>
      </c>
      <c r="L3098" s="5" t="str">
        <f t="shared" si="1"/>
        <v>Mgr. Aneta Jánošíková (41 r.)</v>
      </c>
      <c r="M3098" t="str">
        <f t="shared" si="2"/>
        <v>Jánošíková</v>
      </c>
      <c r="N3098" s="8"/>
    </row>
    <row r="3099" spans="1:14" ht="12.75" hidden="1">
      <c r="A3099" s="1" t="str">
        <f t="shared" si="0"/>
        <v>LučenecPoslanec9</v>
      </c>
      <c r="B3099" s="1" t="s">
        <v>1535</v>
      </c>
      <c r="D3099" s="1" t="s">
        <v>26</v>
      </c>
      <c r="E3099" s="1">
        <v>1</v>
      </c>
      <c r="F3099" s="1">
        <v>5</v>
      </c>
      <c r="G3099" s="1">
        <v>9</v>
      </c>
      <c r="H3099" s="1" t="s">
        <v>5161</v>
      </c>
      <c r="I3099" s="1" t="s">
        <v>28</v>
      </c>
      <c r="K3099" s="1">
        <v>46</v>
      </c>
      <c r="L3099" s="5" t="str">
        <f t="shared" si="1"/>
        <v>Mgr. Roman Kalocsai (46 r.)</v>
      </c>
      <c r="M3099" t="str">
        <f t="shared" si="2"/>
        <v>Kalocsai</v>
      </c>
      <c r="N3099" s="8"/>
    </row>
    <row r="3100" spans="1:14" ht="12.75" hidden="1">
      <c r="A3100" s="1" t="str">
        <f t="shared" si="0"/>
        <v>LučenecPoslanec10</v>
      </c>
      <c r="B3100" s="1" t="s">
        <v>1535</v>
      </c>
      <c r="D3100" s="1" t="s">
        <v>26</v>
      </c>
      <c r="E3100" s="1">
        <v>1</v>
      </c>
      <c r="F3100" s="1">
        <v>5</v>
      </c>
      <c r="G3100" s="1">
        <v>10</v>
      </c>
      <c r="H3100" s="1" t="s">
        <v>5162</v>
      </c>
      <c r="I3100" s="1"/>
      <c r="K3100" s="1">
        <v>30</v>
      </c>
      <c r="L3100" s="5" t="str">
        <f t="shared" si="1"/>
        <v>Michal Kelemen (30 r.)</v>
      </c>
      <c r="M3100" t="str">
        <f t="shared" si="2"/>
        <v>Kelemen</v>
      </c>
      <c r="N3100" s="8"/>
    </row>
    <row r="3101" spans="1:14" ht="12.75" hidden="1">
      <c r="A3101" s="1" t="str">
        <f t="shared" si="0"/>
        <v>LučenecPoslanec11</v>
      </c>
      <c r="B3101" s="1" t="s">
        <v>1535</v>
      </c>
      <c r="D3101" s="1" t="s">
        <v>26</v>
      </c>
      <c r="E3101" s="1">
        <v>1</v>
      </c>
      <c r="F3101" s="1">
        <v>5</v>
      </c>
      <c r="G3101" s="1">
        <v>11</v>
      </c>
      <c r="H3101" s="1" t="s">
        <v>5163</v>
      </c>
      <c r="I3101" s="1"/>
      <c r="K3101" s="1">
        <v>30</v>
      </c>
      <c r="L3101" s="5" t="str">
        <f t="shared" si="1"/>
        <v>Katarína Köbölová (30 r.)</v>
      </c>
      <c r="M3101" t="str">
        <f t="shared" si="2"/>
        <v>Köbölová</v>
      </c>
      <c r="N3101" s="8"/>
    </row>
    <row r="3102" spans="1:14" ht="12.75" hidden="1">
      <c r="A3102" s="1" t="str">
        <f t="shared" si="0"/>
        <v>LučenecPoslanec12</v>
      </c>
      <c r="B3102" s="1" t="s">
        <v>1535</v>
      </c>
      <c r="D3102" s="1" t="s">
        <v>26</v>
      </c>
      <c r="E3102" s="1">
        <v>1</v>
      </c>
      <c r="F3102" s="1">
        <v>5</v>
      </c>
      <c r="G3102" s="1">
        <v>12</v>
      </c>
      <c r="H3102" s="1" t="s">
        <v>5164</v>
      </c>
      <c r="I3102" s="1" t="s">
        <v>48</v>
      </c>
      <c r="K3102" s="1">
        <v>66</v>
      </c>
      <c r="L3102" s="5" t="str">
        <f t="shared" si="1"/>
        <v>JUDr. Pavol Krokoš (66 r.)</v>
      </c>
      <c r="M3102" t="str">
        <f t="shared" si="2"/>
        <v>Krokoš</v>
      </c>
      <c r="N3102" s="8"/>
    </row>
    <row r="3103" spans="1:14" ht="12.75" hidden="1">
      <c r="A3103" s="1" t="str">
        <f t="shared" si="0"/>
        <v>LučenecPoslanec13</v>
      </c>
      <c r="B3103" s="1" t="s">
        <v>1535</v>
      </c>
      <c r="D3103" s="1" t="s">
        <v>26</v>
      </c>
      <c r="E3103" s="1">
        <v>1</v>
      </c>
      <c r="F3103" s="1">
        <v>5</v>
      </c>
      <c r="G3103" s="1">
        <v>13</v>
      </c>
      <c r="H3103" s="1" t="s">
        <v>5165</v>
      </c>
      <c r="I3103" s="1" t="s">
        <v>23</v>
      </c>
      <c r="K3103" s="1">
        <v>60</v>
      </c>
      <c r="L3103" s="5" t="str">
        <f t="shared" si="1"/>
        <v>MUDr. Zaher Mahmoud (60 r.)</v>
      </c>
      <c r="M3103" t="str">
        <f t="shared" si="2"/>
        <v>Mahmoud</v>
      </c>
      <c r="N3103" s="8"/>
    </row>
    <row r="3104" spans="1:14" ht="12.75" hidden="1">
      <c r="A3104" s="1" t="str">
        <f t="shared" si="0"/>
        <v>LučenecPoslanec14</v>
      </c>
      <c r="B3104" s="1" t="s">
        <v>1535</v>
      </c>
      <c r="D3104" s="1" t="s">
        <v>26</v>
      </c>
      <c r="E3104" s="1">
        <v>1</v>
      </c>
      <c r="F3104" s="1">
        <v>5</v>
      </c>
      <c r="G3104" s="1">
        <v>14</v>
      </c>
      <c r="H3104" s="1" t="s">
        <v>5166</v>
      </c>
      <c r="I3104" s="1" t="s">
        <v>21</v>
      </c>
      <c r="K3104" s="1">
        <v>59</v>
      </c>
      <c r="L3104" s="5" t="str">
        <f t="shared" si="1"/>
        <v>Ing. Dobruša Mižúrová (59 r.)</v>
      </c>
      <c r="M3104" t="str">
        <f t="shared" si="2"/>
        <v>Mižúrová</v>
      </c>
      <c r="N3104" s="8"/>
    </row>
    <row r="3105" spans="1:14" ht="12.75" hidden="1">
      <c r="A3105" s="1" t="str">
        <f t="shared" si="0"/>
        <v>LučenecPoslanec15</v>
      </c>
      <c r="B3105" s="1" t="s">
        <v>1535</v>
      </c>
      <c r="D3105" s="1" t="s">
        <v>26</v>
      </c>
      <c r="E3105" s="1">
        <v>1</v>
      </c>
      <c r="F3105" s="1">
        <v>5</v>
      </c>
      <c r="G3105" s="1">
        <v>15</v>
      </c>
      <c r="H3105" s="1" t="s">
        <v>5167</v>
      </c>
      <c r="I3105" s="1" t="s">
        <v>28</v>
      </c>
      <c r="K3105" s="1">
        <v>43</v>
      </c>
      <c r="L3105" s="5" t="str">
        <f t="shared" si="1"/>
        <v>Mgr. Andrea Moravčíková (43 r.)</v>
      </c>
      <c r="M3105" t="str">
        <f t="shared" si="2"/>
        <v>Moravčíková</v>
      </c>
      <c r="N3105" s="8"/>
    </row>
    <row r="3106" spans="1:14" ht="12.75" hidden="1">
      <c r="A3106" s="1" t="str">
        <f t="shared" si="0"/>
        <v>LučenecPoslanec16</v>
      </c>
      <c r="B3106" s="1" t="s">
        <v>1535</v>
      </c>
      <c r="D3106" s="1" t="s">
        <v>26</v>
      </c>
      <c r="E3106" s="1">
        <v>1</v>
      </c>
      <c r="F3106" s="1">
        <v>5</v>
      </c>
      <c r="G3106" s="1">
        <v>16</v>
      </c>
      <c r="H3106" s="1" t="s">
        <v>5168</v>
      </c>
      <c r="I3106" s="1" t="s">
        <v>21</v>
      </c>
      <c r="K3106" s="1">
        <v>50</v>
      </c>
      <c r="L3106" s="5" t="str">
        <f t="shared" si="1"/>
        <v>Ing. Rút Olšiaková (50 r.)</v>
      </c>
      <c r="M3106" t="str">
        <f t="shared" si="2"/>
        <v>Olšiaková</v>
      </c>
      <c r="N3106" s="8"/>
    </row>
    <row r="3107" spans="1:14" ht="12.75" hidden="1">
      <c r="A3107" s="1" t="str">
        <f t="shared" si="0"/>
        <v>LučenecPoslanec17</v>
      </c>
      <c r="B3107" s="1" t="s">
        <v>1535</v>
      </c>
      <c r="D3107" s="1" t="s">
        <v>26</v>
      </c>
      <c r="E3107" s="1">
        <v>1</v>
      </c>
      <c r="F3107" s="1">
        <v>5</v>
      </c>
      <c r="G3107" s="1">
        <v>17</v>
      </c>
      <c r="H3107" s="1" t="s">
        <v>5169</v>
      </c>
      <c r="I3107" s="1" t="s">
        <v>23</v>
      </c>
      <c r="K3107" s="1">
        <v>42</v>
      </c>
      <c r="L3107" s="5" t="str">
        <f t="shared" si="1"/>
        <v>MUDr. Rudolf Slivka (42 r.)</v>
      </c>
      <c r="M3107" t="str">
        <f t="shared" si="2"/>
        <v>Slivka</v>
      </c>
      <c r="N3107" s="8"/>
    </row>
    <row r="3108" spans="1:14" ht="12.75" hidden="1">
      <c r="A3108" s="1" t="str">
        <f t="shared" si="0"/>
        <v>LučenecPoslanec18</v>
      </c>
      <c r="B3108" s="1" t="s">
        <v>1535</v>
      </c>
      <c r="D3108" s="1" t="s">
        <v>26</v>
      </c>
      <c r="E3108" s="1">
        <v>1</v>
      </c>
      <c r="F3108" s="1">
        <v>5</v>
      </c>
      <c r="G3108" s="1">
        <v>18</v>
      </c>
      <c r="H3108" s="1" t="s">
        <v>5170</v>
      </c>
      <c r="I3108" s="1"/>
      <c r="K3108" s="1">
        <v>60</v>
      </c>
      <c r="L3108" s="5" t="str">
        <f t="shared" si="1"/>
        <v>Viera Šandulová (60 r.)</v>
      </c>
      <c r="M3108" t="str">
        <f t="shared" si="2"/>
        <v>Šandulová</v>
      </c>
      <c r="N3108" s="8"/>
    </row>
    <row r="3109" spans="1:14" ht="12.75" hidden="1">
      <c r="A3109" s="1" t="str">
        <f t="shared" si="0"/>
        <v>LučenecPoslanec19</v>
      </c>
      <c r="B3109" s="1" t="s">
        <v>1535</v>
      </c>
      <c r="D3109" s="1" t="s">
        <v>26</v>
      </c>
      <c r="E3109" s="1">
        <v>1</v>
      </c>
      <c r="F3109" s="1">
        <v>5</v>
      </c>
      <c r="G3109" s="1">
        <v>19</v>
      </c>
      <c r="H3109" s="1" t="s">
        <v>5171</v>
      </c>
      <c r="I3109" s="1"/>
      <c r="K3109" s="1">
        <v>61</v>
      </c>
      <c r="L3109" s="5" t="str">
        <f t="shared" si="1"/>
        <v>Marian Šulek (61 r.)</v>
      </c>
      <c r="M3109" t="str">
        <f t="shared" si="2"/>
        <v>Šulek</v>
      </c>
      <c r="N3109" s="8"/>
    </row>
    <row r="3110" spans="1:14" ht="12.75" hidden="1">
      <c r="A3110" s="1" t="str">
        <f t="shared" si="0"/>
        <v>LučenecPoslanec20</v>
      </c>
      <c r="B3110" s="1" t="s">
        <v>1535</v>
      </c>
      <c r="D3110" s="1" t="s">
        <v>26</v>
      </c>
      <c r="E3110" s="1">
        <v>1</v>
      </c>
      <c r="F3110" s="1">
        <v>5</v>
      </c>
      <c r="G3110" s="1">
        <v>20</v>
      </c>
      <c r="H3110" s="1" t="s">
        <v>5172</v>
      </c>
      <c r="I3110" s="1" t="s">
        <v>127</v>
      </c>
      <c r="K3110" s="1">
        <v>66</v>
      </c>
      <c r="L3110" s="5" t="str">
        <f t="shared" si="1"/>
        <v>Ing. arch. Anna Václavíková (66 r.)</v>
      </c>
      <c r="M3110" t="str">
        <f t="shared" si="2"/>
        <v>Václavíková</v>
      </c>
      <c r="N3110" s="8"/>
    </row>
    <row r="3111" spans="1:14" ht="12.75" hidden="1">
      <c r="A3111" s="1" t="str">
        <f t="shared" si="0"/>
        <v>LučenecPoslanec1</v>
      </c>
      <c r="B3111" s="1" t="s">
        <v>1535</v>
      </c>
      <c r="D3111" s="1" t="s">
        <v>26</v>
      </c>
      <c r="E3111" s="1">
        <v>2</v>
      </c>
      <c r="F3111" s="1">
        <v>2</v>
      </c>
      <c r="G3111" s="1">
        <v>1</v>
      </c>
      <c r="H3111" s="1" t="s">
        <v>5173</v>
      </c>
      <c r="I3111" s="1" t="s">
        <v>28</v>
      </c>
      <c r="K3111" s="1">
        <v>58</v>
      </c>
      <c r="L3111" s="5" t="str">
        <f t="shared" si="1"/>
        <v>Mgr. Pavol Baculík (58 r.)</v>
      </c>
      <c r="M3111" t="str">
        <f t="shared" si="2"/>
        <v>Baculík</v>
      </c>
      <c r="N3111" s="8"/>
    </row>
    <row r="3112" spans="1:14" ht="12.75" hidden="1">
      <c r="A3112" s="1" t="str">
        <f t="shared" si="0"/>
        <v>LučenecPoslanec2</v>
      </c>
      <c r="B3112" s="1" t="s">
        <v>1535</v>
      </c>
      <c r="D3112" s="1" t="s">
        <v>26</v>
      </c>
      <c r="E3112" s="1">
        <v>2</v>
      </c>
      <c r="F3112" s="1">
        <v>2</v>
      </c>
      <c r="G3112" s="1">
        <v>2</v>
      </c>
      <c r="H3112" s="1" t="s">
        <v>5174</v>
      </c>
      <c r="I3112" s="1" t="s">
        <v>48</v>
      </c>
      <c r="K3112" s="1">
        <v>49</v>
      </c>
      <c r="L3112" s="5" t="str">
        <f t="shared" si="1"/>
        <v>JUDr. Renáta Endrődyová (49 r.)</v>
      </c>
      <c r="M3112" t="str">
        <f t="shared" si="2"/>
        <v>Endrődyová</v>
      </c>
      <c r="N3112" s="8"/>
    </row>
    <row r="3113" spans="1:14" ht="12.75" hidden="1">
      <c r="A3113" s="1" t="str">
        <f t="shared" si="0"/>
        <v>LučenecPoslanec3</v>
      </c>
      <c r="B3113" s="1" t="s">
        <v>1535</v>
      </c>
      <c r="D3113" s="1" t="s">
        <v>26</v>
      </c>
      <c r="E3113" s="1">
        <v>2</v>
      </c>
      <c r="F3113" s="1">
        <v>2</v>
      </c>
      <c r="G3113" s="1">
        <v>3</v>
      </c>
      <c r="H3113" s="1" t="s">
        <v>5175</v>
      </c>
      <c r="I3113" s="1" t="s">
        <v>28</v>
      </c>
      <c r="K3113" s="1">
        <v>46</v>
      </c>
      <c r="L3113" s="5" t="str">
        <f t="shared" si="1"/>
        <v>Mgr. Slavomír Olšiak (46 r.)</v>
      </c>
      <c r="M3113" t="str">
        <f t="shared" si="2"/>
        <v>Olšiak</v>
      </c>
      <c r="N3113" s="8"/>
    </row>
    <row r="3114" spans="1:14" ht="12.75" hidden="1">
      <c r="A3114" s="1" t="str">
        <f t="shared" si="0"/>
        <v>LučenecPoslanec4</v>
      </c>
      <c r="B3114" s="1" t="s">
        <v>1535</v>
      </c>
      <c r="D3114" s="1" t="s">
        <v>26</v>
      </c>
      <c r="E3114" s="1">
        <v>2</v>
      </c>
      <c r="F3114" s="1">
        <v>2</v>
      </c>
      <c r="G3114" s="1">
        <v>4</v>
      </c>
      <c r="H3114" s="1" t="s">
        <v>5176</v>
      </c>
      <c r="I3114" s="1" t="s">
        <v>28</v>
      </c>
      <c r="J3114" s="1" t="s">
        <v>37</v>
      </c>
      <c r="K3114" s="1">
        <v>43</v>
      </c>
      <c r="L3114" s="5" t="str">
        <f t="shared" si="1"/>
        <v>Mgr. Patrik Svediak MBA (43 r.)</v>
      </c>
      <c r="M3114" t="str">
        <f t="shared" si="2"/>
        <v>Svediak</v>
      </c>
      <c r="N3114" s="8"/>
    </row>
    <row r="3115" spans="1:14" ht="12.75" hidden="1">
      <c r="A3115" s="1" t="str">
        <f t="shared" si="0"/>
        <v>LučenecPoslanec5</v>
      </c>
      <c r="B3115" s="1" t="s">
        <v>1535</v>
      </c>
      <c r="D3115" s="1" t="s">
        <v>26</v>
      </c>
      <c r="E3115" s="1">
        <v>2</v>
      </c>
      <c r="F3115" s="1">
        <v>2</v>
      </c>
      <c r="G3115" s="1">
        <v>5</v>
      </c>
      <c r="H3115" s="1" t="s">
        <v>5177</v>
      </c>
      <c r="I3115" s="1" t="s">
        <v>21</v>
      </c>
      <c r="K3115" s="1">
        <v>44</v>
      </c>
      <c r="L3115" s="5" t="str">
        <f t="shared" si="1"/>
        <v>Ing. Peter Vretenička (44 r.)</v>
      </c>
      <c r="M3115" t="str">
        <f t="shared" si="2"/>
        <v>Vretenička</v>
      </c>
      <c r="N3115" s="8"/>
    </row>
    <row r="3116" spans="1:14" ht="12.75" hidden="1">
      <c r="A3116" s="1" t="str">
        <f t="shared" si="0"/>
        <v>LučenecPoslanec6</v>
      </c>
      <c r="B3116" s="1" t="s">
        <v>1535</v>
      </c>
      <c r="D3116" s="1" t="s">
        <v>26</v>
      </c>
      <c r="E3116" s="1">
        <v>2</v>
      </c>
      <c r="F3116" s="1">
        <v>2</v>
      </c>
      <c r="G3116" s="1">
        <v>6</v>
      </c>
      <c r="H3116" s="1" t="s">
        <v>5178</v>
      </c>
      <c r="I3116" s="1" t="s">
        <v>28</v>
      </c>
      <c r="K3116" s="1">
        <v>65</v>
      </c>
      <c r="L3116" s="5" t="str">
        <f t="shared" si="1"/>
        <v>Mgr. Zoltán Zvarík (65 r.)</v>
      </c>
      <c r="M3116" t="str">
        <f t="shared" si="2"/>
        <v>Zvarík</v>
      </c>
      <c r="N3116" s="8"/>
    </row>
    <row r="3117" spans="1:14" ht="12.75" hidden="1">
      <c r="A3117" s="1" t="str">
        <f t="shared" si="0"/>
        <v>LučenecPoslanec1</v>
      </c>
      <c r="B3117" s="1" t="s">
        <v>1535</v>
      </c>
      <c r="D3117" s="1" t="s">
        <v>26</v>
      </c>
      <c r="E3117" s="1">
        <v>3</v>
      </c>
      <c r="F3117" s="1">
        <v>4</v>
      </c>
      <c r="G3117" s="1">
        <v>1</v>
      </c>
      <c r="H3117" s="1" t="s">
        <v>5179</v>
      </c>
      <c r="I3117" s="1" t="s">
        <v>21</v>
      </c>
      <c r="K3117" s="1">
        <v>62</v>
      </c>
      <c r="L3117" s="5" t="str">
        <f t="shared" si="1"/>
        <v>Ing. Pavol Balážik (62 r.)</v>
      </c>
      <c r="M3117" t="str">
        <f t="shared" si="2"/>
        <v>Balážik</v>
      </c>
      <c r="N3117" s="8"/>
    </row>
    <row r="3118" spans="1:14" ht="12.75" hidden="1">
      <c r="A3118" s="1" t="str">
        <f t="shared" si="0"/>
        <v>LučenecPoslanec5</v>
      </c>
      <c r="B3118" s="1" t="s">
        <v>1535</v>
      </c>
      <c r="D3118" s="1" t="s">
        <v>26</v>
      </c>
      <c r="E3118" s="1">
        <v>3</v>
      </c>
      <c r="F3118" s="1">
        <v>4</v>
      </c>
      <c r="G3118" s="1">
        <v>5</v>
      </c>
      <c r="H3118" s="1" t="s">
        <v>5180</v>
      </c>
      <c r="I3118" s="1"/>
      <c r="K3118" s="1">
        <v>33</v>
      </c>
      <c r="L3118" s="5" t="str">
        <f t="shared" si="1"/>
        <v>Vlastimil Duzbaba (33 r.)</v>
      </c>
      <c r="M3118" t="str">
        <f t="shared" si="2"/>
        <v>Duzbaba</v>
      </c>
      <c r="N3118" s="8"/>
    </row>
    <row r="3119" spans="1:14" ht="12.75" hidden="1">
      <c r="A3119" s="1" t="str">
        <f t="shared" si="0"/>
        <v>LučenecPoslanec6</v>
      </c>
      <c r="B3119" s="1" t="s">
        <v>1535</v>
      </c>
      <c r="D3119" s="1" t="s">
        <v>26</v>
      </c>
      <c r="E3119" s="1">
        <v>3</v>
      </c>
      <c r="F3119" s="1">
        <v>4</v>
      </c>
      <c r="G3119" s="1">
        <v>6</v>
      </c>
      <c r="H3119" s="1" t="s">
        <v>5181</v>
      </c>
      <c r="I3119" s="1" t="s">
        <v>28</v>
      </c>
      <c r="K3119" s="1">
        <v>51</v>
      </c>
      <c r="L3119" s="5" t="str">
        <f t="shared" si="1"/>
        <v>Mgr. Branislav Hrdlička (51 r.)</v>
      </c>
      <c r="M3119" t="str">
        <f t="shared" si="2"/>
        <v>Hrdlička</v>
      </c>
      <c r="N3119" s="8"/>
    </row>
    <row r="3120" spans="1:14" ht="12.75" hidden="1">
      <c r="A3120" s="1" t="str">
        <f t="shared" si="0"/>
        <v>LučenecPoslanec7</v>
      </c>
      <c r="B3120" s="1" t="s">
        <v>1535</v>
      </c>
      <c r="D3120" s="1" t="s">
        <v>26</v>
      </c>
      <c r="E3120" s="1">
        <v>3</v>
      </c>
      <c r="F3120" s="1">
        <v>4</v>
      </c>
      <c r="G3120" s="1">
        <v>7</v>
      </c>
      <c r="H3120" s="1" t="s">
        <v>5182</v>
      </c>
      <c r="I3120" s="1"/>
      <c r="K3120" s="1">
        <v>59</v>
      </c>
      <c r="L3120" s="5" t="str">
        <f t="shared" si="1"/>
        <v>František Kelemen (59 r.)</v>
      </c>
      <c r="M3120" t="str">
        <f t="shared" si="2"/>
        <v>Kelemen</v>
      </c>
      <c r="N3120" s="8"/>
    </row>
    <row r="3121" spans="1:14" ht="12.75" hidden="1">
      <c r="A3121" s="1" t="str">
        <f t="shared" si="0"/>
        <v>LučenecPoslanec8</v>
      </c>
      <c r="B3121" s="1" t="s">
        <v>1535</v>
      </c>
      <c r="D3121" s="1" t="s">
        <v>26</v>
      </c>
      <c r="E3121" s="1">
        <v>3</v>
      </c>
      <c r="F3121" s="1">
        <v>4</v>
      </c>
      <c r="G3121" s="1">
        <v>8</v>
      </c>
      <c r="H3121" s="1" t="s">
        <v>5183</v>
      </c>
      <c r="I3121" s="1"/>
      <c r="K3121" s="1">
        <v>32</v>
      </c>
      <c r="L3121" s="5" t="str">
        <f t="shared" si="1"/>
        <v>Lukáš Čavoj (32 r.)</v>
      </c>
      <c r="M3121" t="str">
        <f t="shared" si="2"/>
        <v>Čavoj</v>
      </c>
      <c r="N3121" s="8"/>
    </row>
    <row r="3122" spans="1:14" ht="12.75" hidden="1">
      <c r="A3122" s="1" t="str">
        <f t="shared" si="0"/>
        <v>LučenecPoslanec8</v>
      </c>
      <c r="B3122" s="1" t="s">
        <v>1535</v>
      </c>
      <c r="D3122" s="1" t="s">
        <v>26</v>
      </c>
      <c r="E3122" s="1">
        <v>3</v>
      </c>
      <c r="F3122" s="1">
        <v>4</v>
      </c>
      <c r="G3122" s="1">
        <v>8</v>
      </c>
      <c r="H3122" s="1" t="s">
        <v>5184</v>
      </c>
      <c r="I3122" s="1" t="s">
        <v>28</v>
      </c>
      <c r="K3122" s="1">
        <v>44</v>
      </c>
      <c r="L3122" s="5" t="str">
        <f t="shared" si="1"/>
        <v>Mgr. Jozef Kramec (44 r.)</v>
      </c>
      <c r="M3122" t="str">
        <f t="shared" si="2"/>
        <v>Kramec</v>
      </c>
      <c r="N3122" s="8"/>
    </row>
    <row r="3123" spans="1:14" ht="12.75" hidden="1">
      <c r="A3123" s="1" t="str">
        <f t="shared" si="0"/>
        <v>LučenecPoslanec9</v>
      </c>
      <c r="B3123" s="1" t="s">
        <v>1535</v>
      </c>
      <c r="D3123" s="1" t="s">
        <v>26</v>
      </c>
      <c r="E3123" s="1">
        <v>3</v>
      </c>
      <c r="F3123" s="1">
        <v>4</v>
      </c>
      <c r="G3123" s="1">
        <v>9</v>
      </c>
      <c r="H3123" s="1" t="s">
        <v>5185</v>
      </c>
      <c r="I3123" s="1"/>
      <c r="K3123" s="1">
        <v>37</v>
      </c>
      <c r="L3123" s="5" t="str">
        <f t="shared" si="1"/>
        <v>Marian Duzbaba (37 r.)</v>
      </c>
      <c r="M3123" t="str">
        <f t="shared" si="2"/>
        <v>Duzbaba</v>
      </c>
      <c r="N3123" s="8"/>
    </row>
    <row r="3124" spans="1:14" ht="12.75" hidden="1">
      <c r="A3124" s="1" t="str">
        <f t="shared" si="0"/>
        <v>LučenecPoslanec9</v>
      </c>
      <c r="B3124" s="1" t="s">
        <v>1535</v>
      </c>
      <c r="D3124" s="1" t="s">
        <v>26</v>
      </c>
      <c r="E3124" s="1">
        <v>3</v>
      </c>
      <c r="F3124" s="1">
        <v>4</v>
      </c>
      <c r="G3124" s="1">
        <v>9</v>
      </c>
      <c r="H3124" s="1" t="s">
        <v>5186</v>
      </c>
      <c r="I3124" s="1"/>
      <c r="K3124" s="1">
        <v>38</v>
      </c>
      <c r="L3124" s="5" t="str">
        <f t="shared" si="1"/>
        <v>Lucia Lásková (38 r.)</v>
      </c>
      <c r="M3124" t="str">
        <f t="shared" si="2"/>
        <v>Lásková</v>
      </c>
      <c r="N3124" s="8"/>
    </row>
    <row r="3125" spans="1:14" ht="12.75" hidden="1">
      <c r="A3125" s="1" t="str">
        <f t="shared" si="0"/>
        <v>LučenecPoslanec10</v>
      </c>
      <c r="B3125" s="1" t="s">
        <v>1535</v>
      </c>
      <c r="D3125" s="1" t="s">
        <v>26</v>
      </c>
      <c r="E3125" s="1">
        <v>3</v>
      </c>
      <c r="F3125" s="1">
        <v>4</v>
      </c>
      <c r="G3125" s="1">
        <v>10</v>
      </c>
      <c r="H3125" s="1" t="s">
        <v>5187</v>
      </c>
      <c r="I3125" s="1" t="s">
        <v>48</v>
      </c>
      <c r="K3125" s="1">
        <v>66</v>
      </c>
      <c r="L3125" s="5" t="str">
        <f t="shared" si="1"/>
        <v>JUDr. Vladimír Marko (66 r.)</v>
      </c>
      <c r="M3125" t="str">
        <f t="shared" si="2"/>
        <v>Marko</v>
      </c>
      <c r="N3125" s="8"/>
    </row>
    <row r="3126" spans="1:14" ht="12.75" hidden="1">
      <c r="A3126" s="1" t="str">
        <f t="shared" si="0"/>
        <v>LučenecPoslanec11</v>
      </c>
      <c r="B3126" s="1" t="s">
        <v>1535</v>
      </c>
      <c r="D3126" s="1" t="s">
        <v>26</v>
      </c>
      <c r="E3126" s="1">
        <v>3</v>
      </c>
      <c r="F3126" s="1">
        <v>4</v>
      </c>
      <c r="G3126" s="1">
        <v>11</v>
      </c>
      <c r="H3126" s="1" t="s">
        <v>5188</v>
      </c>
      <c r="I3126" s="1" t="s">
        <v>28</v>
      </c>
      <c r="K3126" s="1">
        <v>45</v>
      </c>
      <c r="L3126" s="5" t="str">
        <f t="shared" si="1"/>
        <v>Mgr. Michal Novodomský (45 r.)</v>
      </c>
      <c r="M3126" t="str">
        <f t="shared" si="2"/>
        <v>Novodomský</v>
      </c>
      <c r="N3126" s="8"/>
    </row>
    <row r="3127" spans="1:14" ht="12.75" hidden="1">
      <c r="A3127" s="1" t="str">
        <f t="shared" si="0"/>
        <v>LučenecPoslanec12</v>
      </c>
      <c r="B3127" s="1" t="s">
        <v>1535</v>
      </c>
      <c r="D3127" s="1" t="s">
        <v>26</v>
      </c>
      <c r="E3127" s="1">
        <v>3</v>
      </c>
      <c r="F3127" s="1">
        <v>4</v>
      </c>
      <c r="G3127" s="1">
        <v>12</v>
      </c>
      <c r="H3127" s="1" t="s">
        <v>5189</v>
      </c>
      <c r="I3127" s="1" t="s">
        <v>23</v>
      </c>
      <c r="K3127" s="1">
        <v>65</v>
      </c>
      <c r="L3127" s="5" t="str">
        <f t="shared" si="1"/>
        <v>MUDr. Juraj Pelč (65 r.)</v>
      </c>
      <c r="M3127" t="str">
        <f t="shared" si="2"/>
        <v>Pelč</v>
      </c>
      <c r="N3127" s="8"/>
    </row>
    <row r="3128" spans="1:14" ht="12.75" hidden="1">
      <c r="A3128" s="1" t="str">
        <f t="shared" si="0"/>
        <v>LučenecPoslanec13</v>
      </c>
      <c r="B3128" s="1" t="s">
        <v>1535</v>
      </c>
      <c r="D3128" s="1" t="s">
        <v>26</v>
      </c>
      <c r="E3128" s="1">
        <v>3</v>
      </c>
      <c r="F3128" s="1">
        <v>4</v>
      </c>
      <c r="G3128" s="1">
        <v>13</v>
      </c>
      <c r="H3128" s="1" t="s">
        <v>5190</v>
      </c>
      <c r="I3128" s="1"/>
      <c r="K3128" s="1">
        <v>49</v>
      </c>
      <c r="L3128" s="5" t="str">
        <f t="shared" si="1"/>
        <v>František Trizna (49 r.)</v>
      </c>
      <c r="M3128" t="str">
        <f t="shared" si="2"/>
        <v>Trizna</v>
      </c>
      <c r="N3128" s="8"/>
    </row>
    <row r="3129" spans="1:14" ht="12.75" hidden="1">
      <c r="A3129" s="1" t="str">
        <f t="shared" si="0"/>
        <v>LučenecPoslanec14</v>
      </c>
      <c r="B3129" s="1" t="s">
        <v>1535</v>
      </c>
      <c r="D3129" s="1" t="s">
        <v>26</v>
      </c>
      <c r="E3129" s="1">
        <v>3</v>
      </c>
      <c r="F3129" s="1">
        <v>4</v>
      </c>
      <c r="G3129" s="1">
        <v>14</v>
      </c>
      <c r="H3129" s="1" t="s">
        <v>5191</v>
      </c>
      <c r="I3129" s="1"/>
      <c r="K3129" s="1">
        <v>50</v>
      </c>
      <c r="L3129" s="5" t="str">
        <f t="shared" si="1"/>
        <v>Alexander Varga (50 r.)</v>
      </c>
      <c r="M3129" t="str">
        <f t="shared" si="2"/>
        <v>Varga</v>
      </c>
      <c r="N3129" s="8"/>
    </row>
    <row r="3130" spans="1:14" ht="12.75" hidden="1">
      <c r="A3130" s="1" t="str">
        <f t="shared" si="0"/>
        <v>LučenecPoslanec1</v>
      </c>
      <c r="B3130" s="1" t="s">
        <v>1535</v>
      </c>
      <c r="D3130" s="1" t="s">
        <v>26</v>
      </c>
      <c r="E3130" s="1">
        <v>4</v>
      </c>
      <c r="F3130" s="1">
        <v>2</v>
      </c>
      <c r="G3130" s="1">
        <v>1</v>
      </c>
      <c r="H3130" s="1" t="s">
        <v>5192</v>
      </c>
      <c r="I3130" s="1" t="s">
        <v>28</v>
      </c>
      <c r="K3130" s="1">
        <v>41</v>
      </c>
      <c r="L3130" s="5" t="str">
        <f t="shared" si="1"/>
        <v>Mgr. Radoslav Čičmanec (41 r.)</v>
      </c>
      <c r="M3130" t="str">
        <f t="shared" si="2"/>
        <v>Čičmanec</v>
      </c>
      <c r="N3130" s="8"/>
    </row>
    <row r="3131" spans="1:14" ht="12.75" hidden="1">
      <c r="A3131" s="1" t="str">
        <f t="shared" si="0"/>
        <v>LučenecPoslanec2</v>
      </c>
      <c r="B3131" s="1" t="s">
        <v>1535</v>
      </c>
      <c r="D3131" s="1" t="s">
        <v>26</v>
      </c>
      <c r="E3131" s="1">
        <v>4</v>
      </c>
      <c r="F3131" s="1">
        <v>2</v>
      </c>
      <c r="G3131" s="1">
        <v>2</v>
      </c>
      <c r="H3131" s="1" t="s">
        <v>5193</v>
      </c>
      <c r="I3131" s="1" t="s">
        <v>21</v>
      </c>
      <c r="K3131" s="1">
        <v>49</v>
      </c>
      <c r="L3131" s="5" t="str">
        <f t="shared" si="1"/>
        <v>Ing. Peter Grenda (49 r.)</v>
      </c>
      <c r="M3131" t="str">
        <f t="shared" si="2"/>
        <v>Grenda</v>
      </c>
      <c r="N3131" s="8"/>
    </row>
    <row r="3132" spans="1:14" ht="12.75" hidden="1">
      <c r="A3132" s="1" t="str">
        <f t="shared" si="0"/>
        <v>LučenecPoslanec3</v>
      </c>
      <c r="B3132" s="1" t="s">
        <v>1535</v>
      </c>
      <c r="D3132" s="1" t="s">
        <v>26</v>
      </c>
      <c r="E3132" s="1">
        <v>4</v>
      </c>
      <c r="F3132" s="1">
        <v>2</v>
      </c>
      <c r="G3132" s="1">
        <v>3</v>
      </c>
      <c r="H3132" s="1" t="s">
        <v>5194</v>
      </c>
      <c r="I3132" s="1"/>
      <c r="K3132" s="1">
        <v>57</v>
      </c>
      <c r="L3132" s="5" t="str">
        <f t="shared" si="1"/>
        <v>Jana Kučerová (57 r.)</v>
      </c>
      <c r="M3132" t="str">
        <f t="shared" si="2"/>
        <v>Kučerová</v>
      </c>
      <c r="N3132" s="8"/>
    </row>
    <row r="3133" spans="1:14" ht="12.75" hidden="1">
      <c r="A3133" s="1" t="str">
        <f t="shared" si="0"/>
        <v>LučenecPoslanec4</v>
      </c>
      <c r="B3133" s="1" t="s">
        <v>1535</v>
      </c>
      <c r="D3133" s="1" t="s">
        <v>26</v>
      </c>
      <c r="E3133" s="1">
        <v>4</v>
      </c>
      <c r="F3133" s="1">
        <v>2</v>
      </c>
      <c r="G3133" s="1">
        <v>4</v>
      </c>
      <c r="H3133" s="1" t="s">
        <v>5195</v>
      </c>
      <c r="I3133" s="1" t="s">
        <v>3451</v>
      </c>
      <c r="K3133" s="1">
        <v>62</v>
      </c>
      <c r="L3133" s="5" t="str">
        <f t="shared" si="1"/>
        <v>PaedDr Vojtech Lauko (62 r.)</v>
      </c>
      <c r="M3133" t="str">
        <f t="shared" si="2"/>
        <v>Lauko</v>
      </c>
      <c r="N3133" s="8"/>
    </row>
    <row r="3134" spans="1:14" ht="12.75" hidden="1">
      <c r="A3134" s="1" t="str">
        <f t="shared" si="0"/>
        <v>LučenecPoslanec5</v>
      </c>
      <c r="B3134" s="1" t="s">
        <v>1535</v>
      </c>
      <c r="D3134" s="1" t="s">
        <v>26</v>
      </c>
      <c r="E3134" s="1">
        <v>4</v>
      </c>
      <c r="F3134" s="1">
        <v>2</v>
      </c>
      <c r="G3134" s="1">
        <v>5</v>
      </c>
      <c r="H3134" s="1" t="s">
        <v>5196</v>
      </c>
      <c r="I3134" s="1"/>
      <c r="K3134" s="1">
        <v>48</v>
      </c>
      <c r="L3134" s="5" t="str">
        <f t="shared" si="1"/>
        <v>Erika Lőrinčíková (48 r.)</v>
      </c>
      <c r="M3134" t="str">
        <f t="shared" si="2"/>
        <v>Lőrinčíková</v>
      </c>
      <c r="N3134" s="8"/>
    </row>
    <row r="3135" spans="1:14" ht="12.75" hidden="1">
      <c r="A3135" s="1" t="str">
        <f t="shared" si="0"/>
        <v>LučenecPoslanec6</v>
      </c>
      <c r="B3135" s="1" t="s">
        <v>1535</v>
      </c>
      <c r="D3135" s="1" t="s">
        <v>26</v>
      </c>
      <c r="E3135" s="1">
        <v>4</v>
      </c>
      <c r="F3135" s="1">
        <v>2</v>
      </c>
      <c r="G3135" s="1">
        <v>6</v>
      </c>
      <c r="H3135" s="1" t="s">
        <v>5197</v>
      </c>
      <c r="I3135" s="1" t="s">
        <v>127</v>
      </c>
      <c r="K3135" s="1">
        <v>28</v>
      </c>
      <c r="L3135" s="5" t="str">
        <f t="shared" si="1"/>
        <v>Ing. arch. Ivan Siláči (28 r.)</v>
      </c>
      <c r="M3135" t="str">
        <f t="shared" si="2"/>
        <v>Siláči</v>
      </c>
      <c r="N3135" s="8"/>
    </row>
    <row r="3136" spans="1:14" ht="12.75" hidden="1">
      <c r="A3136" s="1" t="str">
        <f t="shared" si="0"/>
        <v>LučenecPoslanec1</v>
      </c>
      <c r="B3136" s="1" t="s">
        <v>1535</v>
      </c>
      <c r="D3136" s="1" t="s">
        <v>26</v>
      </c>
      <c r="E3136" s="1">
        <v>5</v>
      </c>
      <c r="F3136" s="1">
        <v>3</v>
      </c>
      <c r="G3136" s="1">
        <v>1</v>
      </c>
      <c r="H3136" s="1" t="s">
        <v>5198</v>
      </c>
      <c r="I3136" s="1" t="s">
        <v>21</v>
      </c>
      <c r="J3136" s="1" t="s">
        <v>42</v>
      </c>
      <c r="K3136" s="1">
        <v>63</v>
      </c>
      <c r="L3136" s="5" t="str">
        <f t="shared" si="1"/>
        <v>Ing. Eva Balážová PhD. (63 r.)</v>
      </c>
      <c r="M3136" t="str">
        <f t="shared" si="2"/>
        <v>Balážová</v>
      </c>
      <c r="N3136" s="8"/>
    </row>
    <row r="3137" spans="1:14" ht="12.75" hidden="1">
      <c r="A3137" s="1" t="str">
        <f t="shared" si="0"/>
        <v>LučenecPoslanec2</v>
      </c>
      <c r="B3137" s="1" t="s">
        <v>1535</v>
      </c>
      <c r="D3137" s="1" t="s">
        <v>26</v>
      </c>
      <c r="E3137" s="1">
        <v>5</v>
      </c>
      <c r="F3137" s="1">
        <v>3</v>
      </c>
      <c r="G3137" s="1">
        <v>2</v>
      </c>
      <c r="H3137" s="1" t="s">
        <v>5199</v>
      </c>
      <c r="I3137" s="1"/>
      <c r="K3137" s="1">
        <v>30</v>
      </c>
      <c r="L3137" s="5" t="str">
        <f t="shared" si="1"/>
        <v>Matej Bella (30 r.)</v>
      </c>
      <c r="M3137" t="str">
        <f t="shared" si="2"/>
        <v>Bella</v>
      </c>
      <c r="N3137" s="8"/>
    </row>
    <row r="3138" spans="1:14" ht="12.75" hidden="1">
      <c r="A3138" s="1" t="str">
        <f t="shared" si="0"/>
        <v>LučenecPoslanec3</v>
      </c>
      <c r="B3138" s="1" t="s">
        <v>1535</v>
      </c>
      <c r="D3138" s="1" t="s">
        <v>26</v>
      </c>
      <c r="E3138" s="1">
        <v>5</v>
      </c>
      <c r="F3138" s="1">
        <v>3</v>
      </c>
      <c r="G3138" s="1">
        <v>3</v>
      </c>
      <c r="H3138" s="1" t="s">
        <v>5150</v>
      </c>
      <c r="I3138" s="1" t="s">
        <v>21</v>
      </c>
      <c r="K3138" s="1">
        <v>57</v>
      </c>
      <c r="L3138" s="5" t="str">
        <f t="shared" si="1"/>
        <v>Ing. Boris Bodnár (57 r.)</v>
      </c>
      <c r="M3138" t="str">
        <f t="shared" si="2"/>
        <v>Bodnár</v>
      </c>
      <c r="N3138" s="8"/>
    </row>
    <row r="3139" spans="1:14" ht="12.75" hidden="1">
      <c r="A3139" s="1" t="str">
        <f t="shared" si="0"/>
        <v>LučenecPoslanec4</v>
      </c>
      <c r="B3139" s="1" t="s">
        <v>1535</v>
      </c>
      <c r="D3139" s="1" t="s">
        <v>26</v>
      </c>
      <c r="E3139" s="1">
        <v>5</v>
      </c>
      <c r="F3139" s="1">
        <v>3</v>
      </c>
      <c r="G3139" s="1">
        <v>4</v>
      </c>
      <c r="H3139" s="1" t="s">
        <v>5200</v>
      </c>
      <c r="I3139" s="1"/>
      <c r="K3139" s="1">
        <v>44</v>
      </c>
      <c r="L3139" s="5" t="str">
        <f t="shared" si="1"/>
        <v>Peter Danyi (44 r.)</v>
      </c>
      <c r="M3139" t="str">
        <f t="shared" si="2"/>
        <v>Danyi</v>
      </c>
      <c r="N3139" s="8"/>
    </row>
    <row r="3140" spans="1:14" ht="12.75" hidden="1">
      <c r="A3140" s="1" t="str">
        <f t="shared" si="0"/>
        <v>LučenecPoslanec5</v>
      </c>
      <c r="B3140" s="1" t="s">
        <v>1535</v>
      </c>
      <c r="D3140" s="1" t="s">
        <v>26</v>
      </c>
      <c r="E3140" s="1">
        <v>5</v>
      </c>
      <c r="F3140" s="1">
        <v>3</v>
      </c>
      <c r="G3140" s="1">
        <v>5</v>
      </c>
      <c r="H3140" s="1" t="s">
        <v>5201</v>
      </c>
      <c r="I3140" s="1"/>
      <c r="K3140" s="1">
        <v>61</v>
      </c>
      <c r="L3140" s="5" t="str">
        <f t="shared" si="1"/>
        <v>Zoltán Ďurčík (61 r.)</v>
      </c>
      <c r="M3140" t="str">
        <f t="shared" si="2"/>
        <v>Ďurčík</v>
      </c>
      <c r="N3140" s="8"/>
    </row>
    <row r="3141" spans="1:14" ht="12.75" hidden="1">
      <c r="A3141" s="1" t="str">
        <f t="shared" si="0"/>
        <v>LučenecPoslanec6</v>
      </c>
      <c r="B3141" s="1" t="s">
        <v>1535</v>
      </c>
      <c r="D3141" s="1" t="s">
        <v>26</v>
      </c>
      <c r="E3141" s="1">
        <v>5</v>
      </c>
      <c r="F3141" s="1">
        <v>3</v>
      </c>
      <c r="G3141" s="1">
        <v>6</v>
      </c>
      <c r="H3141" s="1" t="s">
        <v>5202</v>
      </c>
      <c r="I3141" s="1"/>
      <c r="K3141" s="1">
        <v>60</v>
      </c>
      <c r="L3141" s="5" t="str">
        <f t="shared" si="1"/>
        <v>Milan Gabriel (60 r.)</v>
      </c>
      <c r="M3141" t="str">
        <f t="shared" si="2"/>
        <v>Gabriel</v>
      </c>
      <c r="N3141" s="8"/>
    </row>
    <row r="3142" spans="1:14" ht="12.75" hidden="1">
      <c r="A3142" s="1" t="str">
        <f t="shared" si="0"/>
        <v>LučenecPoslanec7</v>
      </c>
      <c r="B3142" s="1" t="s">
        <v>1535</v>
      </c>
      <c r="D3142" s="1" t="s">
        <v>26</v>
      </c>
      <c r="E3142" s="1">
        <v>5</v>
      </c>
      <c r="F3142" s="1">
        <v>3</v>
      </c>
      <c r="G3142" s="1">
        <v>7</v>
      </c>
      <c r="H3142" s="1" t="s">
        <v>5203</v>
      </c>
      <c r="I3142" s="1"/>
      <c r="K3142" s="1">
        <v>26</v>
      </c>
      <c r="L3142" s="5" t="str">
        <f t="shared" si="1"/>
        <v>Michal Hronec (26 r.)</v>
      </c>
      <c r="M3142" t="str">
        <f t="shared" si="2"/>
        <v>Hronec</v>
      </c>
      <c r="N3142" s="8"/>
    </row>
    <row r="3143" spans="1:14" ht="12.75" hidden="1">
      <c r="A3143" s="1" t="str">
        <f t="shared" si="0"/>
        <v>LučenecPoslanec8</v>
      </c>
      <c r="B3143" s="1" t="s">
        <v>1535</v>
      </c>
      <c r="D3143" s="1" t="s">
        <v>26</v>
      </c>
      <c r="E3143" s="1">
        <v>5</v>
      </c>
      <c r="F3143" s="1">
        <v>3</v>
      </c>
      <c r="G3143" s="1">
        <v>8</v>
      </c>
      <c r="H3143" s="1" t="s">
        <v>5204</v>
      </c>
      <c r="I3143" s="1" t="s">
        <v>28</v>
      </c>
      <c r="K3143" s="1">
        <v>34</v>
      </c>
      <c r="L3143" s="5" t="str">
        <f t="shared" si="1"/>
        <v>Mgr. Peter Ilčík (34 r.)</v>
      </c>
      <c r="M3143" t="str">
        <f t="shared" si="2"/>
        <v>Ilčík</v>
      </c>
      <c r="N3143" s="8"/>
    </row>
    <row r="3144" spans="1:14" ht="12.75" hidden="1">
      <c r="A3144" s="1" t="str">
        <f t="shared" si="0"/>
        <v>LučenecPoslanec9</v>
      </c>
      <c r="B3144" s="1" t="s">
        <v>1535</v>
      </c>
      <c r="D3144" s="1" t="s">
        <v>26</v>
      </c>
      <c r="E3144" s="1">
        <v>5</v>
      </c>
      <c r="F3144" s="1">
        <v>3</v>
      </c>
      <c r="G3144" s="1">
        <v>9</v>
      </c>
      <c r="H3144" s="1" t="s">
        <v>5205</v>
      </c>
      <c r="I3144" s="1"/>
      <c r="K3144" s="1">
        <v>39</v>
      </c>
      <c r="L3144" s="5" t="str">
        <f t="shared" si="1"/>
        <v>Lucia Kašiarová (39 r.)</v>
      </c>
      <c r="M3144" t="str">
        <f t="shared" si="2"/>
        <v>Kašiarová</v>
      </c>
      <c r="N3144" s="8"/>
    </row>
    <row r="3145" spans="1:14" ht="12.75" hidden="1">
      <c r="A3145" s="1" t="str">
        <f t="shared" si="0"/>
        <v>LučenecPoslanec10</v>
      </c>
      <c r="B3145" s="1" t="s">
        <v>1535</v>
      </c>
      <c r="D3145" s="1" t="s">
        <v>26</v>
      </c>
      <c r="E3145" s="1">
        <v>5</v>
      </c>
      <c r="F3145" s="1">
        <v>3</v>
      </c>
      <c r="G3145" s="1">
        <v>10</v>
      </c>
      <c r="H3145" s="1" t="s">
        <v>5206</v>
      </c>
      <c r="I3145" s="1"/>
      <c r="K3145" s="1">
        <v>35</v>
      </c>
      <c r="L3145" s="5" t="str">
        <f t="shared" si="1"/>
        <v>Martin Kašina (35 r.)</v>
      </c>
      <c r="M3145" t="str">
        <f t="shared" si="2"/>
        <v>Kašina</v>
      </c>
      <c r="N3145" s="8"/>
    </row>
    <row r="3146" spans="1:14" ht="12.75" hidden="1">
      <c r="A3146" s="1" t="str">
        <f t="shared" si="0"/>
        <v>LučenecPoslanec11</v>
      </c>
      <c r="B3146" s="1" t="s">
        <v>1535</v>
      </c>
      <c r="D3146" s="1" t="s">
        <v>26</v>
      </c>
      <c r="E3146" s="1">
        <v>5</v>
      </c>
      <c r="F3146" s="1">
        <v>3</v>
      </c>
      <c r="G3146" s="1">
        <v>11</v>
      </c>
      <c r="H3146" s="1" t="s">
        <v>5207</v>
      </c>
      <c r="I3146" s="1" t="s">
        <v>21</v>
      </c>
      <c r="K3146" s="1">
        <v>29</v>
      </c>
      <c r="L3146" s="5" t="str">
        <f t="shared" si="1"/>
        <v>Ing. Roman Konečný (29 r.)</v>
      </c>
      <c r="M3146" t="str">
        <f t="shared" si="2"/>
        <v>Konečný</v>
      </c>
      <c r="N3146" s="8"/>
    </row>
    <row r="3147" spans="1:14" ht="12.75" hidden="1">
      <c r="A3147" s="1" t="str">
        <f t="shared" si="0"/>
        <v>LučenecPoslanec12</v>
      </c>
      <c r="B3147" s="1" t="s">
        <v>1535</v>
      </c>
      <c r="D3147" s="1" t="s">
        <v>26</v>
      </c>
      <c r="E3147" s="1">
        <v>5</v>
      </c>
      <c r="F3147" s="1">
        <v>3</v>
      </c>
      <c r="G3147" s="1">
        <v>12</v>
      </c>
      <c r="H3147" s="1" t="s">
        <v>5208</v>
      </c>
      <c r="I3147" s="1" t="s">
        <v>28</v>
      </c>
      <c r="K3147" s="1">
        <v>46</v>
      </c>
      <c r="L3147" s="5" t="str">
        <f t="shared" si="1"/>
        <v>Mgr. Milan Molnár (46 r.)</v>
      </c>
      <c r="M3147" t="str">
        <f t="shared" si="2"/>
        <v>Molnár</v>
      </c>
      <c r="N3147" s="8"/>
    </row>
    <row r="3148" spans="1:14" ht="12.75" hidden="1">
      <c r="A3148" s="1" t="str">
        <f t="shared" si="0"/>
        <v>LučenecPoslanec13</v>
      </c>
      <c r="B3148" s="1" t="s">
        <v>1535</v>
      </c>
      <c r="D3148" s="1" t="s">
        <v>26</v>
      </c>
      <c r="E3148" s="1">
        <v>5</v>
      </c>
      <c r="F3148" s="1">
        <v>3</v>
      </c>
      <c r="G3148" s="1">
        <v>13</v>
      </c>
      <c r="H3148" s="1" t="s">
        <v>5209</v>
      </c>
      <c r="I3148" s="1" t="s">
        <v>48</v>
      </c>
      <c r="K3148" s="1">
        <v>42</v>
      </c>
      <c r="L3148" s="5" t="str">
        <f t="shared" si="1"/>
        <v>JUDr. Jozef Oravec (42 r.)</v>
      </c>
      <c r="M3148" t="str">
        <f t="shared" si="2"/>
        <v>Oravec</v>
      </c>
      <c r="N3148" s="8"/>
    </row>
    <row r="3149" spans="1:14" ht="12.75" hidden="1">
      <c r="A3149" s="1" t="str">
        <f t="shared" si="0"/>
        <v>LučenecPoslanec14</v>
      </c>
      <c r="B3149" s="1" t="s">
        <v>1535</v>
      </c>
      <c r="D3149" s="1" t="s">
        <v>26</v>
      </c>
      <c r="E3149" s="1">
        <v>5</v>
      </c>
      <c r="F3149" s="1">
        <v>3</v>
      </c>
      <c r="G3149" s="1">
        <v>14</v>
      </c>
      <c r="H3149" s="1" t="s">
        <v>5171</v>
      </c>
      <c r="I3149" s="1"/>
      <c r="K3149" s="1">
        <v>37</v>
      </c>
      <c r="L3149" s="5" t="str">
        <f t="shared" si="1"/>
        <v>Marian Šulek (37 r.)</v>
      </c>
      <c r="M3149" t="str">
        <f t="shared" si="2"/>
        <v>Šulek</v>
      </c>
      <c r="N3149" s="8"/>
    </row>
    <row r="3150" spans="1:14" ht="12.75" hidden="1">
      <c r="A3150" s="1" t="str">
        <f t="shared" si="0"/>
        <v>LučenecPoslanec1</v>
      </c>
      <c r="B3150" s="1" t="s">
        <v>1535</v>
      </c>
      <c r="D3150" s="1" t="s">
        <v>26</v>
      </c>
      <c r="E3150" s="1">
        <v>6</v>
      </c>
      <c r="F3150" s="1">
        <v>3</v>
      </c>
      <c r="G3150" s="1">
        <v>1</v>
      </c>
      <c r="H3150" s="1" t="s">
        <v>5210</v>
      </c>
      <c r="I3150" s="1"/>
      <c r="K3150" s="1">
        <v>25</v>
      </c>
      <c r="L3150" s="5" t="str">
        <f t="shared" si="1"/>
        <v>Simona Adamove (25 r.)</v>
      </c>
      <c r="M3150" t="str">
        <f t="shared" si="2"/>
        <v>Adamove</v>
      </c>
      <c r="N3150" s="8"/>
    </row>
    <row r="3151" spans="1:14" ht="12.75" hidden="1">
      <c r="A3151" s="1" t="str">
        <f t="shared" si="0"/>
        <v>LučenecPoslanec2</v>
      </c>
      <c r="B3151" s="1" t="s">
        <v>1535</v>
      </c>
      <c r="D3151" s="1" t="s">
        <v>26</v>
      </c>
      <c r="E3151" s="1">
        <v>6</v>
      </c>
      <c r="F3151" s="1">
        <v>3</v>
      </c>
      <c r="G3151" s="1">
        <v>2</v>
      </c>
      <c r="H3151" s="1" t="s">
        <v>5211</v>
      </c>
      <c r="I3151" s="1"/>
      <c r="K3151" s="1">
        <v>38</v>
      </c>
      <c r="L3151" s="5" t="str">
        <f t="shared" si="1"/>
        <v>Štefan Bohinský (38 r.)</v>
      </c>
      <c r="M3151" t="str">
        <f t="shared" si="2"/>
        <v>Bohinský</v>
      </c>
      <c r="N3151" s="8"/>
    </row>
    <row r="3152" spans="1:14" ht="12.75" hidden="1">
      <c r="A3152" s="1" t="str">
        <f t="shared" si="0"/>
        <v>LučenecPoslanec3</v>
      </c>
      <c r="B3152" s="1" t="s">
        <v>1535</v>
      </c>
      <c r="D3152" s="1" t="s">
        <v>26</v>
      </c>
      <c r="E3152" s="1">
        <v>6</v>
      </c>
      <c r="F3152" s="1">
        <v>3</v>
      </c>
      <c r="G3152" s="1">
        <v>3</v>
      </c>
      <c r="H3152" s="1" t="s">
        <v>5212</v>
      </c>
      <c r="I3152" s="1"/>
      <c r="K3152" s="1">
        <v>50</v>
      </c>
      <c r="L3152" s="5" t="str">
        <f t="shared" si="1"/>
        <v>Attila Demjen (50 r.)</v>
      </c>
      <c r="M3152" t="str">
        <f t="shared" si="2"/>
        <v>Demjen</v>
      </c>
      <c r="N3152" s="8"/>
    </row>
    <row r="3153" spans="1:14" ht="12.75" hidden="1">
      <c r="A3153" s="1" t="str">
        <f t="shared" si="0"/>
        <v>LučenecPoslanec4</v>
      </c>
      <c r="B3153" s="1" t="s">
        <v>1535</v>
      </c>
      <c r="D3153" s="1" t="s">
        <v>26</v>
      </c>
      <c r="E3153" s="1">
        <v>6</v>
      </c>
      <c r="F3153" s="1">
        <v>3</v>
      </c>
      <c r="G3153" s="1">
        <v>4</v>
      </c>
      <c r="H3153" s="1" t="s">
        <v>5213</v>
      </c>
      <c r="I3153" s="1" t="s">
        <v>28</v>
      </c>
      <c r="K3153" s="1">
        <v>54</v>
      </c>
      <c r="L3153" s="5" t="str">
        <f t="shared" si="1"/>
        <v>Mgr. Jana Haláková (54 r.)</v>
      </c>
      <c r="M3153" t="str">
        <f t="shared" si="2"/>
        <v>Haláková</v>
      </c>
      <c r="N3153" s="8"/>
    </row>
    <row r="3154" spans="1:14" ht="12.75" hidden="1">
      <c r="A3154" s="1" t="str">
        <f t="shared" si="0"/>
        <v>LučenecPoslanec5</v>
      </c>
      <c r="B3154" s="1" t="s">
        <v>1535</v>
      </c>
      <c r="D3154" s="1" t="s">
        <v>26</v>
      </c>
      <c r="E3154" s="1">
        <v>6</v>
      </c>
      <c r="F3154" s="1">
        <v>3</v>
      </c>
      <c r="G3154" s="1">
        <v>5</v>
      </c>
      <c r="H3154" s="1" t="s">
        <v>5214</v>
      </c>
      <c r="I3154" s="1" t="s">
        <v>21</v>
      </c>
      <c r="K3154" s="1">
        <v>54</v>
      </c>
      <c r="L3154" s="5" t="str">
        <f t="shared" si="1"/>
        <v>Ing. Branislav Hámorník (54 r.)</v>
      </c>
      <c r="M3154" t="str">
        <f t="shared" si="2"/>
        <v>Hámorník</v>
      </c>
      <c r="N3154" s="8"/>
    </row>
    <row r="3155" spans="1:14" ht="12.75" hidden="1">
      <c r="A3155" s="1" t="str">
        <f t="shared" si="0"/>
        <v>LučenecPoslanec6</v>
      </c>
      <c r="B3155" s="1" t="s">
        <v>1535</v>
      </c>
      <c r="D3155" s="1" t="s">
        <v>26</v>
      </c>
      <c r="E3155" s="1">
        <v>6</v>
      </c>
      <c r="F3155" s="1">
        <v>3</v>
      </c>
      <c r="G3155" s="1">
        <v>6</v>
      </c>
      <c r="H3155" s="1" t="s">
        <v>5215</v>
      </c>
      <c r="I3155" s="1"/>
      <c r="K3155" s="1">
        <v>56</v>
      </c>
      <c r="L3155" s="5" t="str">
        <f t="shared" si="1"/>
        <v>Vlastimil Hrdlička (56 r.)</v>
      </c>
      <c r="M3155" t="str">
        <f t="shared" si="2"/>
        <v>Hrdlička</v>
      </c>
      <c r="N3155" s="8"/>
    </row>
    <row r="3156" spans="1:14" ht="12.75" hidden="1">
      <c r="A3156" s="1" t="str">
        <f t="shared" si="0"/>
        <v>LučenecPoslanec7</v>
      </c>
      <c r="B3156" s="1" t="s">
        <v>1535</v>
      </c>
      <c r="D3156" s="1" t="s">
        <v>26</v>
      </c>
      <c r="E3156" s="1">
        <v>6</v>
      </c>
      <c r="F3156" s="1">
        <v>3</v>
      </c>
      <c r="G3156" s="1">
        <v>7</v>
      </c>
      <c r="H3156" s="1" t="s">
        <v>5216</v>
      </c>
      <c r="I3156" s="1"/>
      <c r="K3156" s="1">
        <v>34</v>
      </c>
      <c r="L3156" s="5" t="str">
        <f t="shared" si="1"/>
        <v>Ladislav Hulina (34 r.)</v>
      </c>
      <c r="M3156" t="str">
        <f t="shared" si="2"/>
        <v>Hulina</v>
      </c>
      <c r="N3156" s="8"/>
    </row>
    <row r="3157" spans="1:14" ht="12.75" hidden="1">
      <c r="A3157" s="1" t="str">
        <f t="shared" si="0"/>
        <v>LučenecPoslanec8</v>
      </c>
      <c r="B3157" s="1" t="s">
        <v>1535</v>
      </c>
      <c r="D3157" s="1" t="s">
        <v>26</v>
      </c>
      <c r="E3157" s="1">
        <v>6</v>
      </c>
      <c r="F3157" s="1">
        <v>3</v>
      </c>
      <c r="G3157" s="1">
        <v>8</v>
      </c>
      <c r="H3157" s="1" t="s">
        <v>5217</v>
      </c>
      <c r="I3157" s="1"/>
      <c r="K3157" s="1">
        <v>35</v>
      </c>
      <c r="L3157" s="5" t="str">
        <f t="shared" si="1"/>
        <v>Dušan Ilčík (35 r.)</v>
      </c>
      <c r="M3157" t="str">
        <f t="shared" si="2"/>
        <v>Ilčík</v>
      </c>
      <c r="N3157" s="8"/>
    </row>
    <row r="3158" spans="1:14" ht="12.75" hidden="1">
      <c r="A3158" s="1" t="str">
        <f t="shared" si="0"/>
        <v>LučenecPoslanec9</v>
      </c>
      <c r="B3158" s="1" t="s">
        <v>1535</v>
      </c>
      <c r="D3158" s="1" t="s">
        <v>26</v>
      </c>
      <c r="E3158" s="1">
        <v>6</v>
      </c>
      <c r="F3158" s="1">
        <v>3</v>
      </c>
      <c r="G3158" s="1">
        <v>9</v>
      </c>
      <c r="H3158" s="1" t="s">
        <v>5218</v>
      </c>
      <c r="I3158" s="1" t="s">
        <v>48</v>
      </c>
      <c r="K3158" s="1">
        <v>40</v>
      </c>
      <c r="L3158" s="5" t="str">
        <f t="shared" si="1"/>
        <v>JUDr. Peter Jasenka (40 r.)</v>
      </c>
      <c r="M3158" t="str">
        <f t="shared" si="2"/>
        <v>Jasenka</v>
      </c>
      <c r="N3158" s="8"/>
    </row>
    <row r="3159" spans="1:14" ht="12.75" hidden="1">
      <c r="A3159" s="1" t="str">
        <f t="shared" si="0"/>
        <v>LučenecPoslanec10</v>
      </c>
      <c r="B3159" s="1" t="s">
        <v>1535</v>
      </c>
      <c r="D3159" s="1" t="s">
        <v>26</v>
      </c>
      <c r="E3159" s="1">
        <v>6</v>
      </c>
      <c r="F3159" s="1">
        <v>3</v>
      </c>
      <c r="G3159" s="1">
        <v>10</v>
      </c>
      <c r="H3159" s="1" t="s">
        <v>5219</v>
      </c>
      <c r="I3159" s="1"/>
      <c r="K3159" s="1">
        <v>39</v>
      </c>
      <c r="L3159" s="5" t="str">
        <f t="shared" si="1"/>
        <v>Michal Kováč (39 r.)</v>
      </c>
      <c r="M3159" t="str">
        <f t="shared" si="2"/>
        <v>Kováč</v>
      </c>
      <c r="N3159" s="8"/>
    </row>
    <row r="3160" spans="1:14" ht="12.75" hidden="1">
      <c r="A3160" s="1" t="str">
        <f t="shared" si="0"/>
        <v>LučenecPoslanec11</v>
      </c>
      <c r="B3160" s="1" t="s">
        <v>1535</v>
      </c>
      <c r="D3160" s="1" t="s">
        <v>26</v>
      </c>
      <c r="E3160" s="1">
        <v>6</v>
      </c>
      <c r="F3160" s="1">
        <v>3</v>
      </c>
      <c r="G3160" s="1">
        <v>11</v>
      </c>
      <c r="H3160" s="1" t="s">
        <v>5220</v>
      </c>
      <c r="I3160" s="1" t="s">
        <v>28</v>
      </c>
      <c r="K3160" s="1">
        <v>33</v>
      </c>
      <c r="L3160" s="5" t="str">
        <f t="shared" si="1"/>
        <v>Mgr. Branislav Krpeľan (33 r.)</v>
      </c>
      <c r="M3160" t="str">
        <f t="shared" si="2"/>
        <v>Krpeľan</v>
      </c>
      <c r="N3160" s="8"/>
    </row>
    <row r="3161" spans="1:14" ht="12.75" hidden="1">
      <c r="A3161" s="1" t="str">
        <f t="shared" si="0"/>
        <v>LučenecPoslanec12</v>
      </c>
      <c r="B3161" s="1" t="s">
        <v>1535</v>
      </c>
      <c r="D3161" s="1" t="s">
        <v>26</v>
      </c>
      <c r="E3161" s="1">
        <v>6</v>
      </c>
      <c r="F3161" s="1">
        <v>3</v>
      </c>
      <c r="G3161" s="1">
        <v>12</v>
      </c>
      <c r="H3161" s="1" t="s">
        <v>5221</v>
      </c>
      <c r="I3161" s="1"/>
      <c r="K3161" s="1">
        <v>52</v>
      </c>
      <c r="L3161" s="5" t="str">
        <f t="shared" si="1"/>
        <v>Ivan Krupa (52 r.)</v>
      </c>
      <c r="M3161" t="str">
        <f t="shared" si="2"/>
        <v>Krupa</v>
      </c>
      <c r="N3161" s="8"/>
    </row>
    <row r="3162" spans="1:14" ht="12.75" hidden="1">
      <c r="A3162" s="1" t="str">
        <f t="shared" si="0"/>
        <v>LučenecPoslanec13</v>
      </c>
      <c r="B3162" s="1" t="s">
        <v>1535</v>
      </c>
      <c r="D3162" s="1" t="s">
        <v>26</v>
      </c>
      <c r="E3162" s="1">
        <v>6</v>
      </c>
      <c r="F3162" s="1">
        <v>3</v>
      </c>
      <c r="G3162" s="1">
        <v>13</v>
      </c>
      <c r="H3162" s="1" t="s">
        <v>5222</v>
      </c>
      <c r="I3162" s="1" t="s">
        <v>28</v>
      </c>
      <c r="K3162" s="1">
        <v>55</v>
      </c>
      <c r="L3162" s="5" t="str">
        <f t="shared" si="1"/>
        <v>Mgr. Helena Maráková (55 r.)</v>
      </c>
      <c r="M3162" t="str">
        <f t="shared" si="2"/>
        <v>Maráková</v>
      </c>
      <c r="N3162" s="8"/>
    </row>
    <row r="3163" spans="1:14" ht="12.75" hidden="1">
      <c r="A3163" s="1" t="str">
        <f t="shared" si="0"/>
        <v>LučenecPoslanec14</v>
      </c>
      <c r="B3163" s="1" t="s">
        <v>1535</v>
      </c>
      <c r="D3163" s="1" t="s">
        <v>26</v>
      </c>
      <c r="E3163" s="1">
        <v>6</v>
      </c>
      <c r="F3163" s="1">
        <v>3</v>
      </c>
      <c r="G3163" s="1">
        <v>14</v>
      </c>
      <c r="H3163" s="1" t="s">
        <v>5223</v>
      </c>
      <c r="I3163" s="1"/>
      <c r="K3163" s="1">
        <v>49</v>
      </c>
      <c r="L3163" s="5" t="str">
        <f t="shared" si="1"/>
        <v>Miroslav Matúška (49 r.)</v>
      </c>
      <c r="M3163" t="str">
        <f t="shared" si="2"/>
        <v>Matúška</v>
      </c>
      <c r="N3163" s="8"/>
    </row>
    <row r="3164" spans="1:14" ht="12.75" hidden="1">
      <c r="A3164" s="1" t="str">
        <f t="shared" si="0"/>
        <v>LučenecPoslanec15</v>
      </c>
      <c r="B3164" s="1" t="s">
        <v>1535</v>
      </c>
      <c r="D3164" s="1" t="s">
        <v>26</v>
      </c>
      <c r="E3164" s="1">
        <v>6</v>
      </c>
      <c r="F3164" s="1">
        <v>3</v>
      </c>
      <c r="G3164" s="1">
        <v>15</v>
      </c>
      <c r="H3164" s="1" t="s">
        <v>5224</v>
      </c>
      <c r="I3164" s="1" t="s">
        <v>28</v>
      </c>
      <c r="K3164" s="1">
        <v>43</v>
      </c>
      <c r="L3164" s="5" t="str">
        <f t="shared" si="1"/>
        <v>Mgr. Boris Mojžiš (43 r.)</v>
      </c>
      <c r="M3164" t="str">
        <f t="shared" si="2"/>
        <v>Mojžiš</v>
      </c>
      <c r="N3164" s="8"/>
    </row>
    <row r="3165" spans="1:14" ht="12.75" hidden="1">
      <c r="A3165" s="1" t="str">
        <f t="shared" si="0"/>
        <v>LučenecPoslanec16</v>
      </c>
      <c r="B3165" s="1" t="s">
        <v>1535</v>
      </c>
      <c r="D3165" s="1" t="s">
        <v>26</v>
      </c>
      <c r="E3165" s="1">
        <v>6</v>
      </c>
      <c r="F3165" s="1">
        <v>3</v>
      </c>
      <c r="G3165" s="1">
        <v>16</v>
      </c>
      <c r="H3165" s="1" t="s">
        <v>5225</v>
      </c>
      <c r="I3165" s="1" t="s">
        <v>28</v>
      </c>
      <c r="K3165" s="1">
        <v>49</v>
      </c>
      <c r="L3165" s="5" t="str">
        <f t="shared" si="1"/>
        <v>Mgr. Juraj Péter (49 r.)</v>
      </c>
      <c r="M3165" t="str">
        <f t="shared" si="2"/>
        <v>Péter</v>
      </c>
      <c r="N3165" s="8"/>
    </row>
    <row r="3166" spans="1:14" ht="12.75" hidden="1">
      <c r="A3166" s="1" t="str">
        <f t="shared" si="0"/>
        <v>LučenecPoslanec17</v>
      </c>
      <c r="B3166" s="1" t="s">
        <v>1535</v>
      </c>
      <c r="D3166" s="1" t="s">
        <v>26</v>
      </c>
      <c r="E3166" s="1">
        <v>6</v>
      </c>
      <c r="F3166" s="1">
        <v>3</v>
      </c>
      <c r="G3166" s="1">
        <v>17</v>
      </c>
      <c r="H3166" s="1" t="s">
        <v>5226</v>
      </c>
      <c r="I3166" s="1"/>
      <c r="K3166" s="1">
        <v>61</v>
      </c>
      <c r="L3166" s="5" t="str">
        <f t="shared" si="1"/>
        <v>Ľubomír Poltársky (61 r.)</v>
      </c>
      <c r="M3166" t="str">
        <f t="shared" si="2"/>
        <v>Poltársky</v>
      </c>
      <c r="N3166" s="8"/>
    </row>
    <row r="3167" spans="1:14" ht="12.75" hidden="1">
      <c r="A3167" s="1" t="str">
        <f t="shared" si="0"/>
        <v>LučenecPoslanec18</v>
      </c>
      <c r="B3167" s="1" t="s">
        <v>1535</v>
      </c>
      <c r="D3167" s="1" t="s">
        <v>26</v>
      </c>
      <c r="E3167" s="1">
        <v>6</v>
      </c>
      <c r="F3167" s="1">
        <v>3</v>
      </c>
      <c r="G3167" s="1">
        <v>18</v>
      </c>
      <c r="H3167" s="1" t="s">
        <v>5227</v>
      </c>
      <c r="I3167" s="1"/>
      <c r="K3167" s="1">
        <v>32</v>
      </c>
      <c r="L3167" s="5" t="str">
        <f t="shared" si="1"/>
        <v>Tomáš Šurik (32 r.)</v>
      </c>
      <c r="M3167" t="str">
        <f t="shared" si="2"/>
        <v>Šurik</v>
      </c>
      <c r="N3167" s="8"/>
    </row>
    <row r="3168" spans="1:14" ht="12.75" hidden="1">
      <c r="A3168" s="1" t="str">
        <f t="shared" si="0"/>
        <v>LučenecPoslanec1</v>
      </c>
      <c r="B3168" s="1" t="s">
        <v>1535</v>
      </c>
      <c r="D3168" s="1" t="s">
        <v>26</v>
      </c>
      <c r="E3168" s="1">
        <v>7</v>
      </c>
      <c r="F3168" s="1">
        <v>2</v>
      </c>
      <c r="G3168" s="1">
        <v>1</v>
      </c>
      <c r="H3168" s="1" t="s">
        <v>5228</v>
      </c>
      <c r="I3168" s="1" t="s">
        <v>21</v>
      </c>
      <c r="K3168" s="1">
        <v>73</v>
      </c>
      <c r="L3168" s="5" t="str">
        <f t="shared" si="1"/>
        <v>Ing. Ondrej Drugda (73 r.)</v>
      </c>
      <c r="M3168" t="str">
        <f t="shared" si="2"/>
        <v>Drugda</v>
      </c>
      <c r="N3168" s="8"/>
    </row>
    <row r="3169" spans="1:14" ht="12.75" hidden="1">
      <c r="A3169" s="1" t="str">
        <f t="shared" si="0"/>
        <v>LučenecPoslanec2</v>
      </c>
      <c r="B3169" s="1" t="s">
        <v>1535</v>
      </c>
      <c r="D3169" s="1" t="s">
        <v>26</v>
      </c>
      <c r="E3169" s="1">
        <v>7</v>
      </c>
      <c r="F3169" s="1">
        <v>2</v>
      </c>
      <c r="G3169" s="1">
        <v>2</v>
      </c>
      <c r="H3169" s="1" t="s">
        <v>5229</v>
      </c>
      <c r="I3169" s="1" t="s">
        <v>4635</v>
      </c>
      <c r="J3169" s="1" t="s">
        <v>83</v>
      </c>
      <c r="K3169" s="1">
        <v>45</v>
      </c>
      <c r="L3169" s="5" t="str">
        <f t="shared" si="1"/>
        <v>PhDr. Ing. Pavol Križo PhD. MBA (45 r.)</v>
      </c>
      <c r="M3169" t="str">
        <f t="shared" si="2"/>
        <v>Križo</v>
      </c>
      <c r="N3169" s="8"/>
    </row>
    <row r="3170" spans="1:14" ht="12.75" hidden="1">
      <c r="A3170" s="1" t="str">
        <f t="shared" si="0"/>
        <v>LučenecPoslanec3</v>
      </c>
      <c r="B3170" s="1" t="s">
        <v>1535</v>
      </c>
      <c r="D3170" s="1" t="s">
        <v>26</v>
      </c>
      <c r="E3170" s="1">
        <v>7</v>
      </c>
      <c r="F3170" s="1">
        <v>2</v>
      </c>
      <c r="G3170" s="1">
        <v>3</v>
      </c>
      <c r="H3170" s="1" t="s">
        <v>5230</v>
      </c>
      <c r="I3170" s="1" t="s">
        <v>21</v>
      </c>
      <c r="K3170" s="1">
        <v>58</v>
      </c>
      <c r="L3170" s="5" t="str">
        <f t="shared" si="1"/>
        <v>Ing. Miroslav Morháč (58 r.)</v>
      </c>
      <c r="M3170" t="str">
        <f t="shared" si="2"/>
        <v>Morháč</v>
      </c>
      <c r="N3170" s="8"/>
    </row>
    <row r="3171" spans="1:14" ht="12.75" hidden="1">
      <c r="A3171" s="1" t="str">
        <f t="shared" si="0"/>
        <v>LučenecPoslanec4</v>
      </c>
      <c r="B3171" s="1" t="s">
        <v>1535</v>
      </c>
      <c r="D3171" s="1" t="s">
        <v>26</v>
      </c>
      <c r="E3171" s="1">
        <v>7</v>
      </c>
      <c r="F3171" s="1">
        <v>2</v>
      </c>
      <c r="G3171" s="1">
        <v>4</v>
      </c>
      <c r="H3171" s="1" t="s">
        <v>5231</v>
      </c>
      <c r="I3171" s="1"/>
      <c r="K3171" s="1">
        <v>43</v>
      </c>
      <c r="L3171" s="5" t="str">
        <f t="shared" si="1"/>
        <v>Miroslav Moučka (43 r.)</v>
      </c>
      <c r="M3171" t="str">
        <f t="shared" si="2"/>
        <v>Moučka</v>
      </c>
      <c r="N3171" s="8"/>
    </row>
    <row r="3172" spans="1:14" ht="12.75" hidden="1">
      <c r="A3172" s="1" t="str">
        <f t="shared" si="0"/>
        <v>LučenecPoslanec5</v>
      </c>
      <c r="B3172" s="1" t="s">
        <v>1535</v>
      </c>
      <c r="D3172" s="1" t="s">
        <v>26</v>
      </c>
      <c r="E3172" s="1">
        <v>7</v>
      </c>
      <c r="F3172" s="1">
        <v>2</v>
      </c>
      <c r="G3172" s="1">
        <v>5</v>
      </c>
      <c r="H3172" s="1" t="s">
        <v>5232</v>
      </c>
      <c r="I3172" s="1"/>
      <c r="K3172" s="1">
        <v>56</v>
      </c>
      <c r="L3172" s="5" t="str">
        <f t="shared" si="1"/>
        <v>Jaroslav Szabó (56 r.)</v>
      </c>
      <c r="M3172" t="str">
        <f t="shared" si="2"/>
        <v>Szabó</v>
      </c>
      <c r="N3172" s="8"/>
    </row>
    <row r="3173" spans="1:14" ht="12.75" hidden="1">
      <c r="A3173" s="1" t="str">
        <f t="shared" si="0"/>
        <v>LučenecPoslanec6</v>
      </c>
      <c r="B3173" s="1" t="s">
        <v>1535</v>
      </c>
      <c r="D3173" s="1" t="s">
        <v>26</v>
      </c>
      <c r="E3173" s="1">
        <v>7</v>
      </c>
      <c r="F3173" s="1">
        <v>2</v>
      </c>
      <c r="G3173" s="1">
        <v>6</v>
      </c>
      <c r="H3173" s="1" t="s">
        <v>5233</v>
      </c>
      <c r="I3173" s="1" t="s">
        <v>21</v>
      </c>
      <c r="K3173" s="1">
        <v>58</v>
      </c>
      <c r="L3173" s="5" t="str">
        <f t="shared" si="1"/>
        <v>Ing. Elena Uličná (58 r.)</v>
      </c>
      <c r="M3173" t="str">
        <f t="shared" si="2"/>
        <v>Uličná</v>
      </c>
      <c r="N3173" s="8"/>
    </row>
    <row r="3174" spans="1:14" ht="12.75" hidden="1">
      <c r="A3174" s="1" t="str">
        <f t="shared" si="0"/>
        <v>LučenecPoslanec7</v>
      </c>
      <c r="B3174" s="1" t="s">
        <v>1535</v>
      </c>
      <c r="D3174" s="1" t="s">
        <v>26</v>
      </c>
      <c r="E3174" s="1">
        <v>7</v>
      </c>
      <c r="F3174" s="1">
        <v>2</v>
      </c>
      <c r="G3174" s="1">
        <v>7</v>
      </c>
      <c r="H3174" s="1" t="s">
        <v>5234</v>
      </c>
      <c r="I3174" s="1"/>
      <c r="K3174" s="1">
        <v>48</v>
      </c>
      <c r="L3174" s="5" t="str">
        <f t="shared" si="1"/>
        <v>Robert Virág (48 r.)</v>
      </c>
      <c r="M3174" t="str">
        <f t="shared" si="2"/>
        <v>Virág</v>
      </c>
      <c r="N3174" s="8"/>
    </row>
    <row r="3175" spans="1:14" ht="12.75" hidden="1">
      <c r="A3175" s="1" t="str">
        <f t="shared" si="0"/>
        <v>MalackyPrimátor1</v>
      </c>
      <c r="B3175" s="1" t="s">
        <v>422</v>
      </c>
      <c r="D3175" s="1" t="s">
        <v>19</v>
      </c>
      <c r="E3175" s="1">
        <v>0</v>
      </c>
      <c r="F3175" s="1">
        <v>1</v>
      </c>
      <c r="G3175" s="1">
        <v>1</v>
      </c>
      <c r="H3175" s="1" t="s">
        <v>5236</v>
      </c>
      <c r="I3175" s="1" t="s">
        <v>335</v>
      </c>
      <c r="J3175" s="1" t="s">
        <v>42</v>
      </c>
      <c r="K3175" s="1">
        <v>42</v>
      </c>
      <c r="L3175" s="5" t="str">
        <f t="shared" si="1"/>
        <v>PharmDr. Ladislav Dubán PhD. (42 r.)</v>
      </c>
      <c r="M3175" t="str">
        <f t="shared" si="2"/>
        <v>Dubán</v>
      </c>
      <c r="N3175" s="8"/>
    </row>
    <row r="3176" spans="1:14" ht="12.75" hidden="1">
      <c r="A3176" s="1" t="str">
        <f t="shared" si="0"/>
        <v>MalackyPrimátor2</v>
      </c>
      <c r="B3176" s="1" t="s">
        <v>422</v>
      </c>
      <c r="D3176" s="1" t="s">
        <v>19</v>
      </c>
      <c r="E3176" s="1">
        <v>0</v>
      </c>
      <c r="F3176" s="1">
        <v>1</v>
      </c>
      <c r="G3176" s="1">
        <v>2</v>
      </c>
      <c r="H3176" s="1" t="s">
        <v>5238</v>
      </c>
      <c r="I3176" s="1" t="s">
        <v>21</v>
      </c>
      <c r="J3176" s="1" t="s">
        <v>42</v>
      </c>
      <c r="K3176" s="1">
        <v>50</v>
      </c>
      <c r="L3176" s="5" t="str">
        <f t="shared" si="1"/>
        <v>Ing. Marian Novota PhD. (50 r.)</v>
      </c>
      <c r="M3176" t="str">
        <f t="shared" si="2"/>
        <v>Novota</v>
      </c>
      <c r="N3176" s="8"/>
    </row>
    <row r="3177" spans="1:14" ht="12.75" hidden="1">
      <c r="A3177" s="1" t="str">
        <f t="shared" si="0"/>
        <v>MalackyPrimátor3</v>
      </c>
      <c r="B3177" s="1" t="s">
        <v>422</v>
      </c>
      <c r="D3177" s="1" t="s">
        <v>19</v>
      </c>
      <c r="E3177" s="1">
        <v>0</v>
      </c>
      <c r="F3177" s="1">
        <v>1</v>
      </c>
      <c r="G3177" s="1">
        <v>3</v>
      </c>
      <c r="H3177" s="1" t="s">
        <v>5240</v>
      </c>
      <c r="I3177" s="1" t="s">
        <v>162</v>
      </c>
      <c r="J3177" s="1" t="s">
        <v>42</v>
      </c>
      <c r="K3177" s="1">
        <v>33</v>
      </c>
      <c r="L3177" s="5" t="str">
        <f t="shared" si="1"/>
        <v>JUDr. Ing. Juraj Říha PhD. (33 r.)</v>
      </c>
      <c r="M3177" t="str">
        <f t="shared" si="2"/>
        <v>Říha</v>
      </c>
      <c r="N3177" s="8"/>
    </row>
    <row r="3178" spans="1:14" ht="12.75" hidden="1">
      <c r="A3178" s="1" t="str">
        <f t="shared" si="0"/>
        <v>MalackyPoslanec1</v>
      </c>
      <c r="B3178" s="1" t="s">
        <v>422</v>
      </c>
      <c r="D3178" s="1" t="s">
        <v>26</v>
      </c>
      <c r="E3178" s="1">
        <v>1</v>
      </c>
      <c r="F3178" s="1">
        <v>3</v>
      </c>
      <c r="G3178" s="1">
        <v>1</v>
      </c>
      <c r="H3178" s="1" t="s">
        <v>5244</v>
      </c>
      <c r="I3178" s="1"/>
      <c r="K3178" s="1">
        <v>69</v>
      </c>
      <c r="L3178" s="5" t="str">
        <f t="shared" si="1"/>
        <v>Štefan Bauman (69 r.)</v>
      </c>
      <c r="M3178" t="str">
        <f t="shared" si="2"/>
        <v>Bauman</v>
      </c>
      <c r="N3178" s="8"/>
    </row>
    <row r="3179" spans="1:14" ht="12.75" hidden="1">
      <c r="A3179" s="1" t="str">
        <f t="shared" si="0"/>
        <v>MalackyPoslanec2</v>
      </c>
      <c r="B3179" s="1" t="s">
        <v>422</v>
      </c>
      <c r="D3179" s="1" t="s">
        <v>26</v>
      </c>
      <c r="E3179" s="1">
        <v>1</v>
      </c>
      <c r="F3179" s="1">
        <v>3</v>
      </c>
      <c r="G3179" s="1">
        <v>2</v>
      </c>
      <c r="H3179" s="1" t="s">
        <v>5247</v>
      </c>
      <c r="I3179" s="1"/>
      <c r="K3179" s="1">
        <v>67</v>
      </c>
      <c r="L3179" s="5" t="str">
        <f t="shared" si="1"/>
        <v>Ladislav Čas (67 r.)</v>
      </c>
      <c r="M3179" t="str">
        <f t="shared" si="2"/>
        <v>Čas</v>
      </c>
      <c r="N3179" s="8"/>
    </row>
    <row r="3180" spans="1:14" ht="12.75" hidden="1">
      <c r="A3180" s="1" t="str">
        <f t="shared" si="0"/>
        <v>MalackyPoslanec3</v>
      </c>
      <c r="B3180" s="1" t="s">
        <v>422</v>
      </c>
      <c r="D3180" s="1" t="s">
        <v>26</v>
      </c>
      <c r="E3180" s="1">
        <v>1</v>
      </c>
      <c r="F3180" s="1">
        <v>3</v>
      </c>
      <c r="G3180" s="1">
        <v>3</v>
      </c>
      <c r="H3180" s="1" t="s">
        <v>5249</v>
      </c>
      <c r="I3180" s="1"/>
      <c r="K3180" s="1">
        <v>63</v>
      </c>
      <c r="L3180" s="5" t="str">
        <f t="shared" si="1"/>
        <v>František Friala (63 r.)</v>
      </c>
      <c r="M3180" t="str">
        <f t="shared" si="2"/>
        <v>Friala</v>
      </c>
      <c r="N3180" s="8"/>
    </row>
    <row r="3181" spans="1:14" ht="12.75" hidden="1">
      <c r="A3181" s="1" t="str">
        <f t="shared" si="0"/>
        <v>MalackyPoslanec4</v>
      </c>
      <c r="B3181" s="1" t="s">
        <v>422</v>
      </c>
      <c r="D3181" s="1" t="s">
        <v>26</v>
      </c>
      <c r="E3181" s="1">
        <v>1</v>
      </c>
      <c r="F3181" s="1">
        <v>3</v>
      </c>
      <c r="G3181" s="1">
        <v>4</v>
      </c>
      <c r="H3181" s="1" t="s">
        <v>5252</v>
      </c>
      <c r="I3181" s="1" t="s">
        <v>21</v>
      </c>
      <c r="K3181" s="1">
        <v>39</v>
      </c>
      <c r="L3181" s="5" t="str">
        <f t="shared" si="1"/>
        <v>Ing. Štefan Hronček (39 r.)</v>
      </c>
      <c r="M3181" t="str">
        <f t="shared" si="2"/>
        <v>Hronček</v>
      </c>
      <c r="N3181" s="8"/>
    </row>
    <row r="3182" spans="1:14" ht="12.75" hidden="1">
      <c r="A3182" s="1" t="str">
        <f t="shared" si="0"/>
        <v>MalackyPoslanec5</v>
      </c>
      <c r="B3182" s="1" t="s">
        <v>422</v>
      </c>
      <c r="D3182" s="1" t="s">
        <v>26</v>
      </c>
      <c r="E3182" s="1">
        <v>1</v>
      </c>
      <c r="F3182" s="1">
        <v>3</v>
      </c>
      <c r="G3182" s="1">
        <v>5</v>
      </c>
      <c r="H3182" s="1" t="s">
        <v>5255</v>
      </c>
      <c r="I3182" s="1" t="s">
        <v>21</v>
      </c>
      <c r="K3182" s="1">
        <v>63</v>
      </c>
      <c r="L3182" s="5" t="str">
        <f t="shared" si="1"/>
        <v>Ing. Jozef Mračna (63 r.)</v>
      </c>
      <c r="M3182" t="str">
        <f t="shared" si="2"/>
        <v>Mračna</v>
      </c>
      <c r="N3182" s="8"/>
    </row>
    <row r="3183" spans="1:14" ht="12.75" hidden="1">
      <c r="A3183" s="1" t="str">
        <f t="shared" si="0"/>
        <v>MalackyPoslanec1</v>
      </c>
      <c r="B3183" s="1" t="s">
        <v>422</v>
      </c>
      <c r="D3183" s="1" t="s">
        <v>26</v>
      </c>
      <c r="E3183" s="1">
        <v>2</v>
      </c>
      <c r="F3183" s="1">
        <v>3</v>
      </c>
      <c r="G3183" s="1">
        <v>1</v>
      </c>
      <c r="H3183" s="1" t="s">
        <v>5258</v>
      </c>
      <c r="I3183" s="1"/>
      <c r="K3183" s="1">
        <v>19</v>
      </c>
      <c r="L3183" s="5" t="str">
        <f t="shared" si="1"/>
        <v>Erika Blažíčková (19 r.)</v>
      </c>
      <c r="M3183" t="str">
        <f t="shared" si="2"/>
        <v>Blažíčková</v>
      </c>
      <c r="N3183" s="8"/>
    </row>
    <row r="3184" spans="1:14" ht="12.75" hidden="1">
      <c r="A3184" s="1" t="str">
        <f t="shared" si="0"/>
        <v>MalackyPoslanec2</v>
      </c>
      <c r="B3184" s="1" t="s">
        <v>422</v>
      </c>
      <c r="D3184" s="1" t="s">
        <v>26</v>
      </c>
      <c r="E3184" s="1">
        <v>2</v>
      </c>
      <c r="F3184" s="1">
        <v>3</v>
      </c>
      <c r="G3184" s="1">
        <v>2</v>
      </c>
      <c r="H3184" s="1" t="s">
        <v>5260</v>
      </c>
      <c r="I3184" s="1" t="s">
        <v>23</v>
      </c>
      <c r="K3184" s="1">
        <v>59</v>
      </c>
      <c r="L3184" s="5" t="str">
        <f t="shared" si="1"/>
        <v>MUDr. Marián Haramia (59 r.)</v>
      </c>
      <c r="M3184" t="str">
        <f t="shared" si="2"/>
        <v>Haramia</v>
      </c>
      <c r="N3184" s="8"/>
    </row>
    <row r="3185" spans="1:14" ht="12.75" hidden="1">
      <c r="A3185" s="1" t="str">
        <f t="shared" si="0"/>
        <v>MalackyPoslanec3</v>
      </c>
      <c r="B3185" s="1" t="s">
        <v>422</v>
      </c>
      <c r="D3185" s="1" t="s">
        <v>26</v>
      </c>
      <c r="E3185" s="1">
        <v>2</v>
      </c>
      <c r="F3185" s="1">
        <v>3</v>
      </c>
      <c r="G3185" s="1">
        <v>3</v>
      </c>
      <c r="H3185" s="1" t="s">
        <v>5121</v>
      </c>
      <c r="I3185" s="1"/>
      <c r="K3185" s="1">
        <v>38</v>
      </c>
      <c r="L3185" s="5" t="str">
        <f t="shared" si="1"/>
        <v>Peter Kováč (38 r.)</v>
      </c>
      <c r="M3185" t="str">
        <f t="shared" si="2"/>
        <v>Kováč</v>
      </c>
      <c r="N3185" s="8"/>
    </row>
    <row r="3186" spans="1:14" ht="12.75" hidden="1">
      <c r="A3186" s="1" t="str">
        <f t="shared" si="0"/>
        <v>MalackyPoslanec4</v>
      </c>
      <c r="B3186" s="1" t="s">
        <v>422</v>
      </c>
      <c r="D3186" s="1" t="s">
        <v>26</v>
      </c>
      <c r="E3186" s="1">
        <v>2</v>
      </c>
      <c r="F3186" s="1">
        <v>3</v>
      </c>
      <c r="G3186" s="1">
        <v>4</v>
      </c>
      <c r="H3186" s="1" t="s">
        <v>5264</v>
      </c>
      <c r="I3186" s="1" t="s">
        <v>28</v>
      </c>
      <c r="K3186" s="1">
        <v>43</v>
      </c>
      <c r="L3186" s="5" t="str">
        <f t="shared" si="1"/>
        <v>Mgr. Daniel Masarovič (43 r.)</v>
      </c>
      <c r="M3186" t="str">
        <f t="shared" si="2"/>
        <v>Masarovič</v>
      </c>
      <c r="N3186" s="8"/>
    </row>
    <row r="3187" spans="1:14" ht="12.75" hidden="1">
      <c r="A3187" s="1" t="str">
        <f t="shared" si="0"/>
        <v>MalackyPoslanec5</v>
      </c>
      <c r="B3187" s="1" t="s">
        <v>422</v>
      </c>
      <c r="D3187" s="1" t="s">
        <v>26</v>
      </c>
      <c r="E3187" s="1">
        <v>2</v>
      </c>
      <c r="F3187" s="1">
        <v>3</v>
      </c>
      <c r="G3187" s="1">
        <v>5</v>
      </c>
      <c r="H3187" s="1" t="s">
        <v>5267</v>
      </c>
      <c r="I3187" s="1" t="s">
        <v>28</v>
      </c>
      <c r="K3187" s="1">
        <v>63</v>
      </c>
      <c r="L3187" s="5" t="str">
        <f t="shared" si="1"/>
        <v>Mgr. Mária Tínesová (63 r.)</v>
      </c>
      <c r="M3187" t="str">
        <f t="shared" si="2"/>
        <v>Tínesová</v>
      </c>
      <c r="N3187" s="8"/>
    </row>
    <row r="3188" spans="1:14" ht="12.75" hidden="1">
      <c r="A3188" s="1" t="str">
        <f t="shared" si="0"/>
        <v>MalackyPoslanec6</v>
      </c>
      <c r="B3188" s="1" t="s">
        <v>422</v>
      </c>
      <c r="D3188" s="1" t="s">
        <v>26</v>
      </c>
      <c r="E3188" s="1">
        <v>2</v>
      </c>
      <c r="F3188" s="1">
        <v>3</v>
      </c>
      <c r="G3188" s="1">
        <v>6</v>
      </c>
      <c r="H3188" s="1" t="s">
        <v>5269</v>
      </c>
      <c r="I3188" s="1" t="s">
        <v>4635</v>
      </c>
      <c r="K3188" s="1">
        <v>37</v>
      </c>
      <c r="L3188" s="5" t="str">
        <f t="shared" si="1"/>
        <v>PhDr. Ing. Lucia Vidanová (37 r.)</v>
      </c>
      <c r="M3188" t="str">
        <f t="shared" si="2"/>
        <v>Vidanová</v>
      </c>
      <c r="N3188" s="8"/>
    </row>
    <row r="3189" spans="1:14" ht="12.75" hidden="1">
      <c r="A3189" s="1" t="str">
        <f t="shared" si="0"/>
        <v>MalackyPoslanec1</v>
      </c>
      <c r="B3189" s="1" t="s">
        <v>422</v>
      </c>
      <c r="D3189" s="1" t="s">
        <v>26</v>
      </c>
      <c r="E3189" s="1">
        <v>3</v>
      </c>
      <c r="F3189" s="1">
        <v>3</v>
      </c>
      <c r="G3189" s="1">
        <v>1</v>
      </c>
      <c r="H3189" s="1" t="s">
        <v>5272</v>
      </c>
      <c r="I3189" s="1" t="s">
        <v>90</v>
      </c>
      <c r="K3189" s="1">
        <v>36</v>
      </c>
      <c r="L3189" s="5" t="str">
        <f t="shared" si="1"/>
        <v>PaedDr. Viera Mária Adamovičová (36 r.)</v>
      </c>
      <c r="M3189" t="str">
        <f t="shared" si="2"/>
        <v>Mária Adamovičová</v>
      </c>
      <c r="N3189" s="8"/>
    </row>
    <row r="3190" spans="1:14" ht="12.75" hidden="1">
      <c r="A3190" s="1" t="str">
        <f t="shared" si="0"/>
        <v>MalackyPoslanec2</v>
      </c>
      <c r="B3190" s="1" t="s">
        <v>422</v>
      </c>
      <c r="D3190" s="1" t="s">
        <v>26</v>
      </c>
      <c r="E3190" s="1">
        <v>3</v>
      </c>
      <c r="F3190" s="1">
        <v>3</v>
      </c>
      <c r="G3190" s="1">
        <v>2</v>
      </c>
      <c r="H3190" s="1" t="s">
        <v>5275</v>
      </c>
      <c r="I3190" s="1"/>
      <c r="K3190" s="1">
        <v>31</v>
      </c>
      <c r="L3190" s="5" t="str">
        <f t="shared" si="1"/>
        <v>Peter Hallon (31 r.)</v>
      </c>
      <c r="M3190" t="str">
        <f t="shared" si="2"/>
        <v>Hallon</v>
      </c>
      <c r="N3190" s="8"/>
    </row>
    <row r="3191" spans="1:14" ht="12.75" hidden="1">
      <c r="A3191" s="1" t="str">
        <f t="shared" si="0"/>
        <v>MalackyPoslanec3</v>
      </c>
      <c r="B3191" s="1" t="s">
        <v>422</v>
      </c>
      <c r="D3191" s="1" t="s">
        <v>26</v>
      </c>
      <c r="E3191" s="1">
        <v>3</v>
      </c>
      <c r="F3191" s="1">
        <v>3</v>
      </c>
      <c r="G3191" s="1">
        <v>3</v>
      </c>
      <c r="H3191" s="1" t="s">
        <v>5279</v>
      </c>
      <c r="I3191" s="1" t="s">
        <v>21</v>
      </c>
      <c r="K3191" s="1">
        <v>60</v>
      </c>
      <c r="L3191" s="5" t="str">
        <f t="shared" si="1"/>
        <v>Ing. Ladislav Horáček (60 r.)</v>
      </c>
      <c r="M3191" t="str">
        <f t="shared" si="2"/>
        <v>Horáček</v>
      </c>
      <c r="N3191" s="8"/>
    </row>
    <row r="3192" spans="1:14" ht="12.75" hidden="1">
      <c r="A3192" s="1" t="str">
        <f t="shared" si="0"/>
        <v>MalackyPoslanec4</v>
      </c>
      <c r="B3192" s="1" t="s">
        <v>422</v>
      </c>
      <c r="D3192" s="1" t="s">
        <v>26</v>
      </c>
      <c r="E3192" s="1">
        <v>3</v>
      </c>
      <c r="F3192" s="1">
        <v>3</v>
      </c>
      <c r="G3192" s="1">
        <v>4</v>
      </c>
      <c r="H3192" s="1" t="s">
        <v>5282</v>
      </c>
      <c r="I3192" s="1" t="s">
        <v>28</v>
      </c>
      <c r="K3192" s="1">
        <v>39</v>
      </c>
      <c r="L3192" s="5" t="str">
        <f t="shared" si="1"/>
        <v>Mgr. Martin Mráz (39 r.)</v>
      </c>
      <c r="M3192" t="str">
        <f t="shared" si="2"/>
        <v>Mráz</v>
      </c>
      <c r="N3192" s="8"/>
    </row>
    <row r="3193" spans="1:14" ht="12.75" hidden="1">
      <c r="A3193" s="1" t="str">
        <f t="shared" si="0"/>
        <v>MalackyPoslanec5</v>
      </c>
      <c r="B3193" s="1" t="s">
        <v>422</v>
      </c>
      <c r="D3193" s="1" t="s">
        <v>26</v>
      </c>
      <c r="E3193" s="1">
        <v>3</v>
      </c>
      <c r="F3193" s="1">
        <v>3</v>
      </c>
      <c r="G3193" s="1">
        <v>5</v>
      </c>
      <c r="H3193" s="1" t="s">
        <v>5285</v>
      </c>
      <c r="I3193" s="1"/>
      <c r="K3193" s="1">
        <v>48</v>
      </c>
      <c r="L3193" s="5" t="str">
        <f t="shared" si="1"/>
        <v>Petr Sečkár (48 r.)</v>
      </c>
      <c r="M3193" t="str">
        <f t="shared" si="2"/>
        <v>Sečkár</v>
      </c>
      <c r="N3193" s="8"/>
    </row>
    <row r="3194" spans="1:14" ht="12.75" hidden="1">
      <c r="A3194" s="1" t="str">
        <f t="shared" si="0"/>
        <v>MalackyPoslanec6</v>
      </c>
      <c r="B3194" s="1" t="s">
        <v>422</v>
      </c>
      <c r="D3194" s="1" t="s">
        <v>26</v>
      </c>
      <c r="E3194" s="1">
        <v>3</v>
      </c>
      <c r="F3194" s="1">
        <v>3</v>
      </c>
      <c r="G3194" s="1">
        <v>6</v>
      </c>
      <c r="H3194" s="1" t="s">
        <v>5287</v>
      </c>
      <c r="I3194" s="1" t="s">
        <v>21</v>
      </c>
      <c r="K3194" s="1">
        <v>60</v>
      </c>
      <c r="L3194" s="5" t="str">
        <f t="shared" si="1"/>
        <v>Ing. Pavel Spusta (60 r.)</v>
      </c>
      <c r="M3194" t="str">
        <f t="shared" si="2"/>
        <v>Spusta</v>
      </c>
      <c r="N3194" s="8"/>
    </row>
    <row r="3195" spans="1:14" ht="12.75" hidden="1">
      <c r="A3195" s="1" t="str">
        <f t="shared" si="0"/>
        <v>MalackyPoslanec1</v>
      </c>
      <c r="B3195" s="1" t="s">
        <v>422</v>
      </c>
      <c r="D3195" s="1" t="s">
        <v>26</v>
      </c>
      <c r="E3195" s="1">
        <v>4</v>
      </c>
      <c r="F3195" s="1">
        <v>3</v>
      </c>
      <c r="G3195" s="1">
        <v>1</v>
      </c>
      <c r="H3195" s="1" t="s">
        <v>5291</v>
      </c>
      <c r="I3195" s="1" t="s">
        <v>33</v>
      </c>
      <c r="K3195" s="1">
        <v>46</v>
      </c>
      <c r="L3195" s="5" t="str">
        <f t="shared" si="1"/>
        <v>Ing. Mgr. Zuzana Baligová (46 r.)</v>
      </c>
      <c r="M3195" t="str">
        <f t="shared" si="2"/>
        <v>Baligová</v>
      </c>
      <c r="N3195" s="8"/>
    </row>
    <row r="3196" spans="1:14" ht="12.75" hidden="1">
      <c r="A3196" s="1" t="str">
        <f t="shared" si="0"/>
        <v>MalackyPoslanec2</v>
      </c>
      <c r="B3196" s="1" t="s">
        <v>422</v>
      </c>
      <c r="D3196" s="1" t="s">
        <v>26</v>
      </c>
      <c r="E3196" s="1">
        <v>4</v>
      </c>
      <c r="F3196" s="1">
        <v>3</v>
      </c>
      <c r="G3196" s="1">
        <v>2</v>
      </c>
      <c r="H3196" s="1" t="s">
        <v>5236</v>
      </c>
      <c r="I3196" s="1" t="s">
        <v>335</v>
      </c>
      <c r="J3196" s="1" t="s">
        <v>42</v>
      </c>
      <c r="K3196" s="1">
        <v>42</v>
      </c>
      <c r="L3196" s="5" t="str">
        <f t="shared" si="1"/>
        <v>PharmDr. Ladislav Dubán PhD. (42 r.)</v>
      </c>
      <c r="M3196" t="str">
        <f t="shared" si="2"/>
        <v>Dubán</v>
      </c>
      <c r="N3196" s="8"/>
    </row>
    <row r="3197" spans="1:14" ht="12.75" hidden="1">
      <c r="A3197" s="1" t="str">
        <f t="shared" si="0"/>
        <v>MalackyPoslanec3</v>
      </c>
      <c r="B3197" s="1" t="s">
        <v>422</v>
      </c>
      <c r="D3197" s="1" t="s">
        <v>26</v>
      </c>
      <c r="E3197" s="1">
        <v>4</v>
      </c>
      <c r="F3197" s="1">
        <v>3</v>
      </c>
      <c r="G3197" s="1">
        <v>3</v>
      </c>
      <c r="H3197" s="1" t="s">
        <v>5297</v>
      </c>
      <c r="I3197" s="1" t="s">
        <v>28</v>
      </c>
      <c r="K3197" s="1">
        <v>36</v>
      </c>
      <c r="L3197" s="5" t="str">
        <f t="shared" si="1"/>
        <v>Mgr. Martin Macejka (36 r.)</v>
      </c>
      <c r="M3197" t="str">
        <f t="shared" si="2"/>
        <v>Macejka</v>
      </c>
      <c r="N3197" s="8"/>
    </row>
    <row r="3198" spans="1:14" ht="12.75" hidden="1">
      <c r="A3198" s="1" t="str">
        <f t="shared" si="0"/>
        <v>MalackyPoslanec4</v>
      </c>
      <c r="B3198" s="1" t="s">
        <v>422</v>
      </c>
      <c r="D3198" s="1" t="s">
        <v>26</v>
      </c>
      <c r="E3198" s="1">
        <v>4</v>
      </c>
      <c r="F3198" s="1">
        <v>3</v>
      </c>
      <c r="G3198" s="1">
        <v>4</v>
      </c>
      <c r="H3198" s="1" t="s">
        <v>5299</v>
      </c>
      <c r="I3198" s="1" t="s">
        <v>28</v>
      </c>
      <c r="K3198" s="1">
        <v>69</v>
      </c>
      <c r="L3198" s="5" t="str">
        <f t="shared" si="1"/>
        <v>Mgr. Anton Pašteka (69 r.)</v>
      </c>
      <c r="M3198" t="str">
        <f t="shared" si="2"/>
        <v>Pašteka</v>
      </c>
      <c r="N3198" s="8"/>
    </row>
    <row r="3199" spans="1:14" ht="12.75" hidden="1">
      <c r="A3199" s="1" t="str">
        <f t="shared" si="0"/>
        <v>MalackyPoslanec1</v>
      </c>
      <c r="B3199" s="1" t="s">
        <v>422</v>
      </c>
      <c r="D3199" s="1" t="s">
        <v>26</v>
      </c>
      <c r="E3199" s="1">
        <v>5</v>
      </c>
      <c r="F3199" s="1">
        <v>3</v>
      </c>
      <c r="G3199" s="1">
        <v>1</v>
      </c>
      <c r="H3199" s="1" t="s">
        <v>5303</v>
      </c>
      <c r="I3199" s="1"/>
      <c r="K3199" s="1">
        <v>19</v>
      </c>
      <c r="L3199" s="5" t="str">
        <f t="shared" si="1"/>
        <v>Tomáš Brumerčík (19 r.)</v>
      </c>
      <c r="M3199" t="str">
        <f t="shared" si="2"/>
        <v>Brumerčík</v>
      </c>
      <c r="N3199" s="8"/>
    </row>
    <row r="3200" spans="1:14" ht="12.75" hidden="1">
      <c r="A3200" s="1" t="str">
        <f t="shared" si="0"/>
        <v>MalackyPoslanec2</v>
      </c>
      <c r="B3200" s="1" t="s">
        <v>422</v>
      </c>
      <c r="D3200" s="1" t="s">
        <v>26</v>
      </c>
      <c r="E3200" s="1">
        <v>5</v>
      </c>
      <c r="F3200" s="1">
        <v>3</v>
      </c>
      <c r="G3200" s="1">
        <v>2</v>
      </c>
      <c r="H3200" s="1" t="s">
        <v>5307</v>
      </c>
      <c r="I3200" s="1" t="s">
        <v>21</v>
      </c>
      <c r="K3200" s="1">
        <v>27</v>
      </c>
      <c r="L3200" s="5" t="str">
        <f t="shared" si="1"/>
        <v>Ing. Adam Janík (27 r.)</v>
      </c>
      <c r="M3200" t="str">
        <f t="shared" si="2"/>
        <v>Janík</v>
      </c>
      <c r="N3200" s="8"/>
    </row>
    <row r="3201" spans="1:14" ht="12.75" hidden="1">
      <c r="A3201" s="1" t="str">
        <f t="shared" si="0"/>
        <v>MalackyPoslanec3</v>
      </c>
      <c r="B3201" s="1" t="s">
        <v>422</v>
      </c>
      <c r="D3201" s="1" t="s">
        <v>26</v>
      </c>
      <c r="E3201" s="1">
        <v>5</v>
      </c>
      <c r="F3201" s="1">
        <v>3</v>
      </c>
      <c r="G3201" s="1">
        <v>3</v>
      </c>
      <c r="H3201" s="1" t="s">
        <v>5238</v>
      </c>
      <c r="I3201" s="1" t="s">
        <v>21</v>
      </c>
      <c r="J3201" s="1" t="s">
        <v>42</v>
      </c>
      <c r="K3201" s="1">
        <v>50</v>
      </c>
      <c r="L3201" s="5" t="str">
        <f t="shared" si="1"/>
        <v>Ing. Marian Novota PhD. (50 r.)</v>
      </c>
      <c r="M3201" t="str">
        <f t="shared" si="2"/>
        <v>Novota</v>
      </c>
      <c r="N3201" s="8"/>
    </row>
    <row r="3202" spans="1:14" ht="12.75" hidden="1">
      <c r="A3202" s="1" t="str">
        <f t="shared" si="0"/>
        <v>MalackyPoslanec4</v>
      </c>
      <c r="B3202" s="1" t="s">
        <v>422</v>
      </c>
      <c r="D3202" s="1" t="s">
        <v>26</v>
      </c>
      <c r="E3202" s="1">
        <v>5</v>
      </c>
      <c r="F3202" s="1">
        <v>3</v>
      </c>
      <c r="G3202" s="1">
        <v>4</v>
      </c>
      <c r="H3202" s="1" t="s">
        <v>5312</v>
      </c>
      <c r="I3202" s="1" t="s">
        <v>21</v>
      </c>
      <c r="J3202" s="1" t="s">
        <v>42</v>
      </c>
      <c r="K3202" s="1">
        <v>37</v>
      </c>
      <c r="L3202" s="5" t="str">
        <f t="shared" si="1"/>
        <v>Ing. Peter Rusňák PhD. (37 r.)</v>
      </c>
      <c r="M3202" t="str">
        <f t="shared" si="2"/>
        <v>Rusňák</v>
      </c>
      <c r="N3202" s="8"/>
    </row>
    <row r="3203" spans="1:14" ht="12.75" hidden="1">
      <c r="A3203" s="1" t="str">
        <f t="shared" si="0"/>
        <v>MalackyPoslanec5</v>
      </c>
      <c r="B3203" s="1" t="s">
        <v>422</v>
      </c>
      <c r="D3203" s="1" t="s">
        <v>26</v>
      </c>
      <c r="E3203" s="1">
        <v>5</v>
      </c>
      <c r="F3203" s="1">
        <v>3</v>
      </c>
      <c r="G3203" s="1">
        <v>5</v>
      </c>
      <c r="H3203" s="1" t="s">
        <v>5314</v>
      </c>
      <c r="I3203" s="1" t="s">
        <v>185</v>
      </c>
      <c r="K3203" s="1">
        <v>46</v>
      </c>
      <c r="L3203" s="5" t="str">
        <f t="shared" si="1"/>
        <v>RNDr. Pavol Tedla (46 r.)</v>
      </c>
      <c r="M3203" t="str">
        <f t="shared" si="2"/>
        <v>Tedla</v>
      </c>
      <c r="N3203" s="8"/>
    </row>
    <row r="3204" spans="1:14" ht="12.75" hidden="1">
      <c r="A3204" s="1" t="str">
        <f t="shared" si="0"/>
        <v>MalackyPoslanec6</v>
      </c>
      <c r="B3204" s="1" t="s">
        <v>422</v>
      </c>
      <c r="D3204" s="1" t="s">
        <v>26</v>
      </c>
      <c r="E3204" s="1">
        <v>5</v>
      </c>
      <c r="F3204" s="1">
        <v>3</v>
      </c>
      <c r="G3204" s="1">
        <v>6</v>
      </c>
      <c r="H3204" s="1" t="s">
        <v>5317</v>
      </c>
      <c r="I3204" s="1" t="s">
        <v>5318</v>
      </c>
      <c r="K3204" s="1">
        <v>39</v>
      </c>
      <c r="L3204" s="5" t="str">
        <f t="shared" si="1"/>
        <v>MgA. Mgr. Katarína Trenčanská (39 r.)</v>
      </c>
      <c r="M3204" t="str">
        <f t="shared" si="2"/>
        <v>Trenčanská</v>
      </c>
      <c r="N3204" s="8"/>
    </row>
    <row r="3205" spans="1:14" ht="12.75" hidden="1">
      <c r="A3205" s="1" t="str">
        <f t="shared" si="0"/>
        <v>MalackyPoslanec1</v>
      </c>
      <c r="B3205" s="1" t="s">
        <v>422</v>
      </c>
      <c r="D3205" s="1" t="s">
        <v>26</v>
      </c>
      <c r="E3205" s="1">
        <v>6</v>
      </c>
      <c r="F3205" s="1">
        <v>3</v>
      </c>
      <c r="G3205" s="1">
        <v>1</v>
      </c>
      <c r="H3205" s="1" t="s">
        <v>5321</v>
      </c>
      <c r="I3205" s="1" t="s">
        <v>21</v>
      </c>
      <c r="K3205" s="1">
        <v>41</v>
      </c>
      <c r="L3205" s="5" t="str">
        <f t="shared" si="1"/>
        <v>Ing. Marián Andil (41 r.)</v>
      </c>
      <c r="M3205" t="str">
        <f t="shared" si="2"/>
        <v>Andil</v>
      </c>
      <c r="N3205" s="8"/>
    </row>
    <row r="3206" spans="1:14" ht="12.75" hidden="1">
      <c r="A3206" s="1" t="str">
        <f t="shared" si="0"/>
        <v>MalackyPoslanec2</v>
      </c>
      <c r="B3206" s="1" t="s">
        <v>422</v>
      </c>
      <c r="D3206" s="1" t="s">
        <v>26</v>
      </c>
      <c r="E3206" s="1">
        <v>6</v>
      </c>
      <c r="F3206" s="1">
        <v>3</v>
      </c>
      <c r="G3206" s="1">
        <v>2</v>
      </c>
      <c r="H3206" s="1" t="s">
        <v>5324</v>
      </c>
      <c r="I3206" s="1" t="s">
        <v>21</v>
      </c>
      <c r="K3206" s="1">
        <v>42</v>
      </c>
      <c r="L3206" s="5" t="str">
        <f t="shared" si="1"/>
        <v>Ing. Richard Hájek (42 r.)</v>
      </c>
      <c r="M3206" t="str">
        <f t="shared" si="2"/>
        <v>Hájek</v>
      </c>
      <c r="N3206" s="8"/>
    </row>
    <row r="3207" spans="1:14" ht="12.75" hidden="1">
      <c r="A3207" s="1" t="str">
        <f t="shared" si="0"/>
        <v>MalackyPoslanec3</v>
      </c>
      <c r="B3207" s="1" t="s">
        <v>422</v>
      </c>
      <c r="D3207" s="1" t="s">
        <v>26</v>
      </c>
      <c r="E3207" s="1">
        <v>6</v>
      </c>
      <c r="F3207" s="1">
        <v>3</v>
      </c>
      <c r="G3207" s="1">
        <v>3</v>
      </c>
      <c r="H3207" s="1" t="s">
        <v>5327</v>
      </c>
      <c r="I3207" s="1" t="s">
        <v>21</v>
      </c>
      <c r="K3207" s="1">
        <v>53</v>
      </c>
      <c r="L3207" s="5" t="str">
        <f t="shared" si="1"/>
        <v>Ing. Stanislav Haramia (53 r.)</v>
      </c>
      <c r="M3207" t="str">
        <f t="shared" si="2"/>
        <v>Haramia</v>
      </c>
      <c r="N3207" s="8"/>
    </row>
    <row r="3208" spans="1:14" ht="12.75" hidden="1">
      <c r="A3208" s="1" t="str">
        <f t="shared" si="0"/>
        <v>MalackyPoslanec4</v>
      </c>
      <c r="B3208" s="1" t="s">
        <v>422</v>
      </c>
      <c r="D3208" s="1" t="s">
        <v>26</v>
      </c>
      <c r="E3208" s="1">
        <v>6</v>
      </c>
      <c r="F3208" s="1">
        <v>3</v>
      </c>
      <c r="G3208" s="1">
        <v>4</v>
      </c>
      <c r="H3208" s="1" t="s">
        <v>5331</v>
      </c>
      <c r="I3208" s="1" t="s">
        <v>21</v>
      </c>
      <c r="J3208" s="1" t="s">
        <v>42</v>
      </c>
      <c r="K3208" s="1">
        <v>39</v>
      </c>
      <c r="L3208" s="5" t="str">
        <f t="shared" si="1"/>
        <v>Ing. Milan Ondrovič PhD. (39 r.)</v>
      </c>
      <c r="M3208" t="str">
        <f t="shared" si="2"/>
        <v>Ondrovič</v>
      </c>
      <c r="N3208" s="8"/>
    </row>
    <row r="3209" spans="1:14" ht="12.75" hidden="1">
      <c r="A3209" s="1" t="str">
        <f t="shared" si="0"/>
        <v>MyjavaPrimátor1</v>
      </c>
      <c r="B3209" s="1" t="s">
        <v>1085</v>
      </c>
      <c r="D3209" s="1" t="s">
        <v>19</v>
      </c>
      <c r="E3209" s="1">
        <v>0</v>
      </c>
      <c r="F3209" s="1">
        <v>1</v>
      </c>
      <c r="G3209" s="1">
        <v>1</v>
      </c>
      <c r="H3209" s="1" t="s">
        <v>5333</v>
      </c>
      <c r="I3209" s="1" t="s">
        <v>28</v>
      </c>
      <c r="K3209" s="1" t="s">
        <v>5107</v>
      </c>
      <c r="L3209" s="5" t="str">
        <f t="shared" si="1"/>
        <v>Mgr. Jaroslav Foltín (47 r. r.)</v>
      </c>
      <c r="M3209" t="str">
        <f t="shared" si="2"/>
        <v>Foltín</v>
      </c>
      <c r="N3209" s="8"/>
    </row>
    <row r="3210" spans="1:14" ht="12.75" hidden="1">
      <c r="A3210" s="1" t="str">
        <f t="shared" si="0"/>
        <v>MyjavaPrimátor2</v>
      </c>
      <c r="B3210" s="1" t="s">
        <v>1085</v>
      </c>
      <c r="D3210" s="1" t="s">
        <v>19</v>
      </c>
      <c r="E3210" s="1">
        <v>0</v>
      </c>
      <c r="F3210" s="1">
        <v>1</v>
      </c>
      <c r="G3210" s="1">
        <v>2</v>
      </c>
      <c r="H3210" s="1" t="s">
        <v>5335</v>
      </c>
      <c r="I3210" s="1"/>
      <c r="K3210" s="1" t="s">
        <v>5142</v>
      </c>
      <c r="L3210" s="5" t="str">
        <f t="shared" si="1"/>
        <v>Pavel Halabrín (57 r. r.)</v>
      </c>
      <c r="M3210" t="str">
        <f t="shared" si="2"/>
        <v>Halabrín</v>
      </c>
      <c r="N3210" s="8"/>
    </row>
    <row r="3211" spans="1:14" ht="12.75" hidden="1">
      <c r="A3211" s="1" t="str">
        <f t="shared" si="0"/>
        <v>MyjavaPoslanec1</v>
      </c>
      <c r="B3211" s="1" t="s">
        <v>1085</v>
      </c>
      <c r="D3211" s="1" t="s">
        <v>26</v>
      </c>
      <c r="E3211" s="1">
        <v>1</v>
      </c>
      <c r="F3211" s="1">
        <v>2</v>
      </c>
      <c r="G3211" s="1">
        <v>1</v>
      </c>
      <c r="H3211" s="1" t="s">
        <v>5337</v>
      </c>
      <c r="I3211" s="1" t="s">
        <v>28</v>
      </c>
      <c r="K3211" s="1" t="s">
        <v>5338</v>
      </c>
      <c r="L3211" s="5" t="str">
        <f t="shared" si="1"/>
        <v>Mgr. Viera Feriancová (50 r. r.)</v>
      </c>
      <c r="M3211" t="str">
        <f t="shared" si="2"/>
        <v>Feriancová</v>
      </c>
      <c r="N3211" s="8"/>
    </row>
    <row r="3212" spans="1:14" ht="12.75" hidden="1">
      <c r="A3212" s="1" t="str">
        <f t="shared" si="0"/>
        <v>MyjavaPoslanec2</v>
      </c>
      <c r="B3212" s="1" t="s">
        <v>1085</v>
      </c>
      <c r="D3212" s="1" t="s">
        <v>26</v>
      </c>
      <c r="E3212" s="1">
        <v>1</v>
      </c>
      <c r="F3212" s="1">
        <v>2</v>
      </c>
      <c r="G3212" s="1">
        <v>2</v>
      </c>
      <c r="H3212" s="1" t="s">
        <v>5341</v>
      </c>
      <c r="I3212" s="1" t="s">
        <v>21</v>
      </c>
      <c r="K3212" s="1" t="s">
        <v>5101</v>
      </c>
      <c r="L3212" s="5" t="str">
        <f t="shared" si="1"/>
        <v>Ing. Rastislav Kostelný (53 r. r.)</v>
      </c>
      <c r="M3212" t="str">
        <f t="shared" si="2"/>
        <v>Kostelný</v>
      </c>
      <c r="N3212" s="8"/>
    </row>
    <row r="3213" spans="1:14" ht="12.75" hidden="1">
      <c r="A3213" s="1" t="str">
        <f t="shared" si="0"/>
        <v>MyjavaPoslanec1</v>
      </c>
      <c r="B3213" s="1" t="s">
        <v>1085</v>
      </c>
      <c r="D3213" s="1" t="s">
        <v>26</v>
      </c>
      <c r="E3213" s="1">
        <v>2</v>
      </c>
      <c r="F3213" s="1">
        <v>2</v>
      </c>
      <c r="G3213" s="1">
        <v>1</v>
      </c>
      <c r="H3213" s="1" t="s">
        <v>5344</v>
      </c>
      <c r="I3213" s="1" t="s">
        <v>21</v>
      </c>
      <c r="K3213" s="1" t="s">
        <v>5345</v>
      </c>
      <c r="L3213" s="5" t="str">
        <f t="shared" si="1"/>
        <v>Ing. Peter Valúch (60 r. r.)</v>
      </c>
      <c r="M3213" t="str">
        <f t="shared" si="2"/>
        <v>Valúch</v>
      </c>
      <c r="N3213" s="8"/>
    </row>
    <row r="3214" spans="1:14" ht="12.75" hidden="1">
      <c r="A3214" s="1" t="str">
        <f t="shared" si="0"/>
        <v>MyjavaPoslanec2</v>
      </c>
      <c r="B3214" s="1" t="s">
        <v>1085</v>
      </c>
      <c r="D3214" s="1" t="s">
        <v>26</v>
      </c>
      <c r="E3214" s="1">
        <v>2</v>
      </c>
      <c r="F3214" s="1">
        <v>2</v>
      </c>
      <c r="G3214" s="1">
        <v>2</v>
      </c>
      <c r="H3214" s="1" t="s">
        <v>5348</v>
      </c>
      <c r="I3214" s="1"/>
      <c r="K3214" s="1" t="s">
        <v>5113</v>
      </c>
      <c r="L3214" s="5" t="str">
        <f t="shared" si="1"/>
        <v>Zlata Vydarená (59 r. r.)</v>
      </c>
      <c r="M3214" t="str">
        <f t="shared" si="2"/>
        <v>Vydarená</v>
      </c>
      <c r="N3214" s="8"/>
    </row>
    <row r="3215" spans="1:14" ht="12.75" hidden="1">
      <c r="A3215" s="1" t="str">
        <f t="shared" si="0"/>
        <v>MyjavaPoslanec1</v>
      </c>
      <c r="B3215" s="1" t="s">
        <v>1085</v>
      </c>
      <c r="D3215" s="1" t="s">
        <v>26</v>
      </c>
      <c r="E3215" s="1">
        <v>3</v>
      </c>
      <c r="F3215" s="1">
        <v>2</v>
      </c>
      <c r="G3215" s="1">
        <v>1</v>
      </c>
      <c r="H3215" s="1" t="s">
        <v>5350</v>
      </c>
      <c r="I3215" s="1"/>
      <c r="K3215" s="1" t="s">
        <v>5351</v>
      </c>
      <c r="L3215" s="5" t="str">
        <f t="shared" si="1"/>
        <v>Karol Gotthard (65 r. r.)</v>
      </c>
      <c r="M3215" t="str">
        <f t="shared" si="2"/>
        <v>Gotthard</v>
      </c>
      <c r="N3215" s="8"/>
    </row>
    <row r="3216" spans="1:14" ht="12.75" hidden="1">
      <c r="A3216" s="1" t="str">
        <f t="shared" si="0"/>
        <v>MyjavaPoslanec2</v>
      </c>
      <c r="B3216" s="1" t="s">
        <v>1085</v>
      </c>
      <c r="D3216" s="1" t="s">
        <v>26</v>
      </c>
      <c r="E3216" s="1">
        <v>3</v>
      </c>
      <c r="F3216" s="1">
        <v>2</v>
      </c>
      <c r="G3216" s="1">
        <v>2</v>
      </c>
      <c r="H3216" s="1" t="s">
        <v>5352</v>
      </c>
      <c r="I3216" s="1" t="s">
        <v>21</v>
      </c>
      <c r="K3216" s="1" t="s">
        <v>5107</v>
      </c>
      <c r="L3216" s="5" t="str">
        <f t="shared" si="1"/>
        <v>Ing. Stanislav Tomič (47 r. r.)</v>
      </c>
      <c r="M3216" t="str">
        <f t="shared" si="2"/>
        <v>Tomič</v>
      </c>
      <c r="N3216" s="8"/>
    </row>
    <row r="3217" spans="1:14" ht="12.75" hidden="1">
      <c r="A3217" s="1" t="str">
        <f t="shared" si="0"/>
        <v>MyjavaPoslanec3</v>
      </c>
      <c r="B3217" s="1" t="s">
        <v>1085</v>
      </c>
      <c r="D3217" s="1" t="s">
        <v>26</v>
      </c>
      <c r="E3217" s="1">
        <v>3</v>
      </c>
      <c r="F3217" s="1">
        <v>2</v>
      </c>
      <c r="G3217" s="1">
        <v>3</v>
      </c>
      <c r="H3217" s="1" t="s">
        <v>5354</v>
      </c>
      <c r="I3217" s="1" t="s">
        <v>21</v>
      </c>
      <c r="K3217" s="1" t="s">
        <v>5113</v>
      </c>
      <c r="L3217" s="5" t="str">
        <f t="shared" si="1"/>
        <v>Ing. Vladimír Tóth (59 r. r.)</v>
      </c>
      <c r="M3217" t="str">
        <f t="shared" si="2"/>
        <v>Tóth</v>
      </c>
      <c r="N3217" s="8"/>
    </row>
    <row r="3218" spans="1:14" ht="12.75" hidden="1">
      <c r="A3218" s="1" t="str">
        <f t="shared" si="0"/>
        <v>MyjavaPoslanec1</v>
      </c>
      <c r="B3218" s="1" t="s">
        <v>1085</v>
      </c>
      <c r="D3218" s="1" t="s">
        <v>26</v>
      </c>
      <c r="E3218" s="1">
        <v>4</v>
      </c>
      <c r="F3218" s="1">
        <v>2</v>
      </c>
      <c r="G3218" s="1">
        <v>1</v>
      </c>
      <c r="H3218" s="1" t="s">
        <v>5356</v>
      </c>
      <c r="I3218" s="1"/>
      <c r="K3218" s="1" t="s">
        <v>5107</v>
      </c>
      <c r="L3218" s="5" t="str">
        <f t="shared" si="1"/>
        <v>Elena Hovorková (47 r. r.)</v>
      </c>
      <c r="M3218" t="str">
        <f t="shared" si="2"/>
        <v>Hovorková</v>
      </c>
      <c r="N3218" s="8"/>
    </row>
    <row r="3219" spans="1:14" ht="12.75" hidden="1">
      <c r="A3219" s="1" t="str">
        <f t="shared" si="0"/>
        <v>MyjavaPoslanec2</v>
      </c>
      <c r="B3219" s="1" t="s">
        <v>1085</v>
      </c>
      <c r="D3219" s="1" t="s">
        <v>26</v>
      </c>
      <c r="E3219" s="1">
        <v>4</v>
      </c>
      <c r="F3219" s="1">
        <v>2</v>
      </c>
      <c r="G3219" s="1">
        <v>2</v>
      </c>
      <c r="H3219" s="1" t="s">
        <v>5358</v>
      </c>
      <c r="I3219" s="1" t="s">
        <v>21</v>
      </c>
      <c r="K3219" s="1" t="s">
        <v>5129</v>
      </c>
      <c r="L3219" s="5" t="str">
        <f t="shared" si="1"/>
        <v>Ing. Milan Majtán (41 r. r.)</v>
      </c>
      <c r="M3219" t="str">
        <f t="shared" si="2"/>
        <v>Majtán</v>
      </c>
      <c r="N3219" s="8"/>
    </row>
    <row r="3220" spans="1:14" ht="12.75" hidden="1">
      <c r="A3220" s="1" t="str">
        <f t="shared" si="0"/>
        <v>MyjavaPoslanec3</v>
      </c>
      <c r="B3220" s="1" t="s">
        <v>1085</v>
      </c>
      <c r="D3220" s="1" t="s">
        <v>26</v>
      </c>
      <c r="E3220" s="1">
        <v>4</v>
      </c>
      <c r="F3220" s="1">
        <v>2</v>
      </c>
      <c r="G3220" s="1">
        <v>3</v>
      </c>
      <c r="H3220" s="1" t="s">
        <v>5360</v>
      </c>
      <c r="I3220" s="1" t="s">
        <v>28</v>
      </c>
      <c r="K3220" s="1" t="s">
        <v>5361</v>
      </c>
      <c r="L3220" s="5" t="str">
        <f t="shared" si="1"/>
        <v>Mgr. Lenka Pipová (40 r. r.)</v>
      </c>
      <c r="M3220" t="str">
        <f t="shared" si="2"/>
        <v>Pipová</v>
      </c>
      <c r="N3220" s="8"/>
    </row>
    <row r="3221" spans="1:14" ht="12.75" hidden="1">
      <c r="A3221" s="1" t="str">
        <f t="shared" si="0"/>
        <v>MyjavaPoslanec4</v>
      </c>
      <c r="B3221" s="1" t="s">
        <v>1085</v>
      </c>
      <c r="D3221" s="1" t="s">
        <v>26</v>
      </c>
      <c r="E3221" s="1">
        <v>4</v>
      </c>
      <c r="F3221" s="1">
        <v>2</v>
      </c>
      <c r="G3221" s="1">
        <v>4</v>
      </c>
      <c r="H3221" s="1" t="s">
        <v>5363</v>
      </c>
      <c r="I3221" s="1"/>
      <c r="K3221" s="1" t="s">
        <v>5109</v>
      </c>
      <c r="L3221" s="5" t="str">
        <f t="shared" si="1"/>
        <v>Ján Zelenák (55 r. r.)</v>
      </c>
      <c r="M3221" t="str">
        <f t="shared" si="2"/>
        <v>Zelenák</v>
      </c>
      <c r="N3221" s="8"/>
    </row>
    <row r="3222" spans="1:14" ht="12.75" hidden="1">
      <c r="A3222" s="1" t="str">
        <f t="shared" si="0"/>
        <v>MyjavaPoslanec1</v>
      </c>
      <c r="B3222" s="1" t="s">
        <v>1085</v>
      </c>
      <c r="D3222" s="1" t="s">
        <v>26</v>
      </c>
      <c r="E3222" s="1">
        <v>5</v>
      </c>
      <c r="F3222" s="1">
        <v>2</v>
      </c>
      <c r="G3222" s="1">
        <v>1</v>
      </c>
      <c r="H3222" s="1" t="s">
        <v>5364</v>
      </c>
      <c r="I3222" s="1" t="s">
        <v>21</v>
      </c>
      <c r="K3222" s="1" t="s">
        <v>5140</v>
      </c>
      <c r="L3222" s="5" t="str">
        <f t="shared" si="1"/>
        <v>Ing. Jaroslav Krč-Šebera (48 r. r.)</v>
      </c>
      <c r="M3222" t="str">
        <f t="shared" si="2"/>
        <v>Krč-Šebera</v>
      </c>
      <c r="N3222" s="8"/>
    </row>
    <row r="3223" spans="1:14" ht="12.75" hidden="1">
      <c r="A3223" s="1" t="str">
        <f t="shared" si="0"/>
        <v>MyjavaPoslanec2</v>
      </c>
      <c r="B3223" s="1" t="s">
        <v>1085</v>
      </c>
      <c r="D3223" s="1" t="s">
        <v>26</v>
      </c>
      <c r="E3223" s="1">
        <v>5</v>
      </c>
      <c r="F3223" s="1">
        <v>2</v>
      </c>
      <c r="G3223" s="1">
        <v>2</v>
      </c>
      <c r="H3223" s="1" t="s">
        <v>3597</v>
      </c>
      <c r="I3223" s="1" t="s">
        <v>28</v>
      </c>
      <c r="K3223" s="1" t="s">
        <v>5367</v>
      </c>
      <c r="L3223" s="5" t="str">
        <f t="shared" si="1"/>
        <v>Mgr. Ján Michalec (43 r. r.)</v>
      </c>
      <c r="M3223" t="str">
        <f t="shared" si="2"/>
        <v>Michalec</v>
      </c>
      <c r="N3223" s="8"/>
    </row>
    <row r="3224" spans="1:14" ht="12.75" hidden="1">
      <c r="A3224" s="1" t="str">
        <f t="shared" si="0"/>
        <v>MyjavaPoslanec3</v>
      </c>
      <c r="B3224" s="1" t="s">
        <v>1085</v>
      </c>
      <c r="D3224" s="1" t="s">
        <v>26</v>
      </c>
      <c r="E3224" s="1">
        <v>5</v>
      </c>
      <c r="F3224" s="1">
        <v>2</v>
      </c>
      <c r="G3224" s="1">
        <v>3</v>
      </c>
      <c r="H3224" s="1" t="s">
        <v>5368</v>
      </c>
      <c r="I3224" s="1" t="s">
        <v>21</v>
      </c>
      <c r="K3224" s="1" t="s">
        <v>5129</v>
      </c>
      <c r="L3224" s="5" t="str">
        <f t="shared" si="1"/>
        <v>Ing. Peter Podmajerský (41 r. r.)</v>
      </c>
      <c r="M3224" t="str">
        <f t="shared" si="2"/>
        <v>Podmajerský</v>
      </c>
      <c r="N3224" s="8"/>
    </row>
    <row r="3225" spans="1:14" ht="12.75" hidden="1">
      <c r="A3225" s="1" t="str">
        <f t="shared" si="0"/>
        <v>MyjavaPoslanec1</v>
      </c>
      <c r="B3225" s="1" t="s">
        <v>1085</v>
      </c>
      <c r="D3225" s="1" t="s">
        <v>26</v>
      </c>
      <c r="E3225" s="1">
        <v>6</v>
      </c>
      <c r="F3225" s="1">
        <v>3</v>
      </c>
      <c r="G3225" s="1">
        <v>1</v>
      </c>
      <c r="H3225" s="1" t="s">
        <v>5371</v>
      </c>
      <c r="I3225" s="1"/>
      <c r="K3225" s="1" t="s">
        <v>5090</v>
      </c>
      <c r="L3225" s="5" t="str">
        <f t="shared" si="1"/>
        <v>Viera Dugová (56 r. r.)</v>
      </c>
      <c r="M3225" t="str">
        <f t="shared" si="2"/>
        <v>Dugová</v>
      </c>
      <c r="N3225" s="8"/>
    </row>
    <row r="3226" spans="1:14" ht="12.75" hidden="1">
      <c r="A3226" s="1" t="str">
        <f t="shared" si="0"/>
        <v>MyjavaPoslanec2</v>
      </c>
      <c r="B3226" s="1" t="s">
        <v>1085</v>
      </c>
      <c r="D3226" s="1" t="s">
        <v>26</v>
      </c>
      <c r="E3226" s="1">
        <v>6</v>
      </c>
      <c r="F3226" s="1">
        <v>3</v>
      </c>
      <c r="G3226" s="1">
        <v>2</v>
      </c>
      <c r="H3226" s="1" t="s">
        <v>5374</v>
      </c>
      <c r="I3226" s="1"/>
      <c r="K3226" s="1" t="s">
        <v>5375</v>
      </c>
      <c r="L3226" s="5" t="str">
        <f t="shared" si="1"/>
        <v>Martin Ferianec (32 r. r.)</v>
      </c>
      <c r="M3226" t="str">
        <f t="shared" si="2"/>
        <v>Ferianec</v>
      </c>
      <c r="N3226" s="8"/>
    </row>
    <row r="3227" spans="1:14" ht="12.75" hidden="1">
      <c r="A3227" s="1" t="str">
        <f t="shared" si="0"/>
        <v>MyjavaPoslanec3</v>
      </c>
      <c r="B3227" s="1" t="s">
        <v>1085</v>
      </c>
      <c r="D3227" s="1" t="s">
        <v>26</v>
      </c>
      <c r="E3227" s="1">
        <v>6</v>
      </c>
      <c r="F3227" s="1">
        <v>3</v>
      </c>
      <c r="G3227" s="1">
        <v>3</v>
      </c>
      <c r="H3227" s="1" t="s">
        <v>5377</v>
      </c>
      <c r="I3227" s="1"/>
      <c r="K3227" s="1" t="s">
        <v>5378</v>
      </c>
      <c r="L3227" s="5" t="str">
        <f t="shared" si="1"/>
        <v>Jaroslav Hargaš (62 r. r.)</v>
      </c>
      <c r="M3227" t="str">
        <f t="shared" si="2"/>
        <v>Hargaš</v>
      </c>
      <c r="N3227" s="8"/>
    </row>
    <row r="3228" spans="1:14" ht="12.75" hidden="1">
      <c r="A3228" s="1" t="str">
        <f t="shared" si="0"/>
        <v>MyjavaPoslanec4</v>
      </c>
      <c r="B3228" s="1" t="s">
        <v>1085</v>
      </c>
      <c r="D3228" s="1" t="s">
        <v>26</v>
      </c>
      <c r="E3228" s="1">
        <v>6</v>
      </c>
      <c r="F3228" s="1">
        <v>3</v>
      </c>
      <c r="G3228" s="1">
        <v>4</v>
      </c>
      <c r="H3228" s="1" t="s">
        <v>5381</v>
      </c>
      <c r="I3228" s="1" t="s">
        <v>28</v>
      </c>
      <c r="K3228" s="1" t="s">
        <v>5382</v>
      </c>
      <c r="L3228" s="5" t="str">
        <f t="shared" si="1"/>
        <v>Mgr. Ľubomír Karika (39 r. r.)</v>
      </c>
      <c r="M3228" t="str">
        <f t="shared" si="2"/>
        <v>Karika</v>
      </c>
      <c r="N3228" s="8"/>
    </row>
    <row r="3229" spans="1:14" ht="12.75" hidden="1">
      <c r="A3229" s="1" t="str">
        <f t="shared" si="0"/>
        <v>MyjavaPoslanec5</v>
      </c>
      <c r="B3229" s="1" t="s">
        <v>1085</v>
      </c>
      <c r="D3229" s="1" t="s">
        <v>26</v>
      </c>
      <c r="E3229" s="1">
        <v>6</v>
      </c>
      <c r="F3229" s="1">
        <v>3</v>
      </c>
      <c r="G3229" s="1">
        <v>5</v>
      </c>
      <c r="H3229" s="1" t="s">
        <v>5385</v>
      </c>
      <c r="I3229" s="1" t="s">
        <v>28</v>
      </c>
      <c r="K3229" s="1" t="s">
        <v>5099</v>
      </c>
      <c r="L3229" s="5" t="str">
        <f t="shared" si="1"/>
        <v>Mgr. Roman Vajaš (45 r. r.)</v>
      </c>
      <c r="M3229" t="str">
        <f t="shared" si="2"/>
        <v>Vajaš</v>
      </c>
      <c r="N3229" s="8"/>
    </row>
    <row r="3230" spans="1:14" ht="12.75" hidden="1">
      <c r="A3230" s="1" t="str">
        <f t="shared" si="0"/>
        <v>MyjavaPoslanec1</v>
      </c>
      <c r="B3230" s="1" t="s">
        <v>1085</v>
      </c>
      <c r="D3230" s="1" t="s">
        <v>26</v>
      </c>
      <c r="E3230" s="1">
        <v>7</v>
      </c>
      <c r="F3230" s="1">
        <v>2</v>
      </c>
      <c r="G3230" s="1">
        <v>1</v>
      </c>
      <c r="H3230" s="1" t="s">
        <v>5388</v>
      </c>
      <c r="I3230" s="1" t="s">
        <v>21</v>
      </c>
      <c r="K3230" s="1" t="s">
        <v>5117</v>
      </c>
      <c r="L3230" s="5" t="str">
        <f t="shared" si="1"/>
        <v>Ing. Pavol Kosík (38 r. r.)</v>
      </c>
      <c r="M3230" t="str">
        <f t="shared" si="2"/>
        <v>Kosík</v>
      </c>
      <c r="N3230" s="8"/>
    </row>
    <row r="3231" spans="1:14" ht="12.75" hidden="1">
      <c r="A3231" s="1" t="str">
        <f t="shared" si="0"/>
        <v>MyjavaPoslanec2</v>
      </c>
      <c r="B3231" s="1" t="s">
        <v>1085</v>
      </c>
      <c r="D3231" s="1" t="s">
        <v>26</v>
      </c>
      <c r="E3231" s="1">
        <v>7</v>
      </c>
      <c r="F3231" s="1">
        <v>2</v>
      </c>
      <c r="G3231" s="1">
        <v>2</v>
      </c>
      <c r="H3231" s="1" t="s">
        <v>5390</v>
      </c>
      <c r="I3231" s="1"/>
      <c r="K3231" s="1" t="s">
        <v>5101</v>
      </c>
      <c r="L3231" s="5" t="str">
        <f t="shared" si="1"/>
        <v>Miloš Zábražný (53 r. r.)</v>
      </c>
      <c r="M3231" t="str">
        <f t="shared" si="2"/>
        <v>Zábražný</v>
      </c>
      <c r="N3231" s="8"/>
    </row>
    <row r="3232" spans="1:14" ht="12.75" hidden="1">
      <c r="A3232" s="1" t="str">
        <f t="shared" si="0"/>
        <v>MyjavaPoslanec1</v>
      </c>
      <c r="B3232" s="1" t="s">
        <v>1085</v>
      </c>
      <c r="D3232" s="1" t="s">
        <v>26</v>
      </c>
      <c r="E3232" s="1">
        <v>8</v>
      </c>
      <c r="F3232" s="1">
        <v>2</v>
      </c>
      <c r="G3232" s="1">
        <v>1</v>
      </c>
      <c r="H3232" s="1" t="s">
        <v>5393</v>
      </c>
      <c r="I3232" s="1" t="s">
        <v>21</v>
      </c>
      <c r="K3232" s="1" t="s">
        <v>5103</v>
      </c>
      <c r="L3232" s="5" t="str">
        <f t="shared" si="1"/>
        <v>Ing. Ľubomír Halabrín (52 r. r.)</v>
      </c>
      <c r="M3232" t="str">
        <f t="shared" si="2"/>
        <v>Halabrín</v>
      </c>
      <c r="N3232" s="8"/>
    </row>
    <row r="3233" spans="1:14" ht="12.75" hidden="1">
      <c r="A3233" s="1" t="str">
        <f t="shared" si="0"/>
        <v>MyjavaPoslanec2</v>
      </c>
      <c r="B3233" s="1" t="s">
        <v>1085</v>
      </c>
      <c r="D3233" s="1" t="s">
        <v>26</v>
      </c>
      <c r="E3233" s="1">
        <v>8</v>
      </c>
      <c r="F3233" s="1">
        <v>2</v>
      </c>
      <c r="G3233" s="1">
        <v>2</v>
      </c>
      <c r="H3233" s="1" t="s">
        <v>5396</v>
      </c>
      <c r="I3233" s="1"/>
      <c r="K3233" s="1" t="s">
        <v>5144</v>
      </c>
      <c r="L3233" s="5" t="str">
        <f t="shared" si="1"/>
        <v>Branislav Havlík (67 r. r.)</v>
      </c>
      <c r="M3233" t="str">
        <f t="shared" si="2"/>
        <v>Havlík</v>
      </c>
      <c r="N3233" s="8"/>
    </row>
    <row r="3234" spans="1:14" ht="12.75" hidden="1">
      <c r="A3234" s="1" t="str">
        <f t="shared" si="0"/>
        <v>MyjavaPoslanec1</v>
      </c>
      <c r="B3234" s="1" t="s">
        <v>1085</v>
      </c>
      <c r="D3234" s="1" t="s">
        <v>26</v>
      </c>
      <c r="E3234" s="1">
        <v>9</v>
      </c>
      <c r="F3234" s="1">
        <v>1</v>
      </c>
      <c r="G3234" s="1">
        <v>1</v>
      </c>
      <c r="H3234" s="1" t="s">
        <v>5398</v>
      </c>
      <c r="I3234" s="1"/>
      <c r="K3234" s="1" t="s">
        <v>5133</v>
      </c>
      <c r="L3234" s="5" t="str">
        <f t="shared" si="1"/>
        <v>Milan Fúsek (34 r. r.)</v>
      </c>
      <c r="M3234" t="str">
        <f t="shared" si="2"/>
        <v>Fúsek</v>
      </c>
      <c r="N3234" s="8"/>
    </row>
    <row r="3235" spans="1:14" ht="12.75" hidden="1">
      <c r="A3235" s="1" t="str">
        <f t="shared" si="0"/>
        <v>MyjavaPoslanec1</v>
      </c>
      <c r="B3235" s="1" t="s">
        <v>1085</v>
      </c>
      <c r="D3235" s="1" t="s">
        <v>26</v>
      </c>
      <c r="E3235" s="1">
        <v>10</v>
      </c>
      <c r="F3235" s="1">
        <v>1</v>
      </c>
      <c r="G3235" s="1">
        <v>1</v>
      </c>
      <c r="H3235" s="1" t="s">
        <v>5401</v>
      </c>
      <c r="I3235" s="1" t="s">
        <v>21</v>
      </c>
      <c r="K3235" s="1" t="s">
        <v>5378</v>
      </c>
      <c r="L3235" s="5" t="str">
        <f t="shared" si="1"/>
        <v>Ing. Martin Podmajerský (62 r. r.)</v>
      </c>
      <c r="M3235" t="str">
        <f t="shared" si="2"/>
        <v>Podmajerský</v>
      </c>
      <c r="N3235" s="8"/>
    </row>
    <row r="3236" spans="1:14" ht="12.75" hidden="1">
      <c r="A3236" s="1" t="str">
        <f t="shared" si="0"/>
        <v>NitraPrimátor1</v>
      </c>
      <c r="B3236" s="1" t="s">
        <v>1539</v>
      </c>
      <c r="D3236" s="1" t="s">
        <v>19</v>
      </c>
      <c r="E3236" s="1">
        <v>0</v>
      </c>
      <c r="F3236" s="1">
        <v>1</v>
      </c>
      <c r="G3236" s="1">
        <v>1</v>
      </c>
      <c r="H3236" s="1" t="s">
        <v>5404</v>
      </c>
      <c r="I3236" s="1" t="s">
        <v>120</v>
      </c>
      <c r="J3236" s="1" t="s">
        <v>3742</v>
      </c>
      <c r="K3236" s="1">
        <v>64</v>
      </c>
      <c r="L3236" s="5" t="str">
        <f t="shared" si="1"/>
        <v>doc. Ing. Jozef Dvonč CSc (64 r.)</v>
      </c>
      <c r="M3236" t="str">
        <f t="shared" si="2"/>
        <v>Dvonč</v>
      </c>
      <c r="N3236" s="8"/>
    </row>
    <row r="3237" spans="1:14" ht="12.75" hidden="1">
      <c r="A3237" s="1" t="str">
        <f t="shared" si="0"/>
        <v>NitraPrimátor1</v>
      </c>
      <c r="B3237" s="1" t="s">
        <v>1539</v>
      </c>
      <c r="D3237" s="1" t="s">
        <v>19</v>
      </c>
      <c r="E3237" s="1">
        <v>0</v>
      </c>
      <c r="F3237" s="1">
        <v>1</v>
      </c>
      <c r="G3237" s="1">
        <v>1</v>
      </c>
      <c r="H3237" s="1" t="s">
        <v>5404</v>
      </c>
      <c r="I3237" s="1" t="s">
        <v>120</v>
      </c>
      <c r="J3237" s="1" t="s">
        <v>3742</v>
      </c>
      <c r="K3237" s="1">
        <v>64</v>
      </c>
      <c r="L3237" s="5" t="str">
        <f t="shared" si="1"/>
        <v>doc. Ing. Jozef Dvonč CSc (64 r.)</v>
      </c>
      <c r="M3237" t="str">
        <f t="shared" si="2"/>
        <v>Dvonč</v>
      </c>
      <c r="N3237" s="8"/>
    </row>
    <row r="3238" spans="1:14" ht="12.75" hidden="1">
      <c r="A3238" s="1" t="str">
        <f t="shared" si="0"/>
        <v>NitraPrimátor2</v>
      </c>
      <c r="B3238" s="1" t="s">
        <v>1539</v>
      </c>
      <c r="D3238" s="1" t="s">
        <v>19</v>
      </c>
      <c r="E3238" s="1">
        <v>0</v>
      </c>
      <c r="F3238" s="1">
        <v>1</v>
      </c>
      <c r="G3238" s="1">
        <v>2</v>
      </c>
      <c r="H3238" s="1" t="s">
        <v>5409</v>
      </c>
      <c r="I3238" s="1" t="s">
        <v>28</v>
      </c>
      <c r="K3238" s="1">
        <v>37</v>
      </c>
      <c r="L3238" s="5" t="str">
        <f t="shared" si="1"/>
        <v>Mgr. Ján Greššo (37 r.)</v>
      </c>
      <c r="M3238" t="str">
        <f t="shared" si="2"/>
        <v>Greššo</v>
      </c>
      <c r="N3238" s="8"/>
    </row>
    <row r="3239" spans="1:14" ht="12.75" hidden="1">
      <c r="A3239" s="1" t="str">
        <f t="shared" si="0"/>
        <v>NitraPrimátor2</v>
      </c>
      <c r="B3239" s="1" t="s">
        <v>1539</v>
      </c>
      <c r="D3239" s="1" t="s">
        <v>19</v>
      </c>
      <c r="E3239" s="1">
        <v>0</v>
      </c>
      <c r="F3239" s="1">
        <v>1</v>
      </c>
      <c r="G3239" s="1">
        <v>2</v>
      </c>
      <c r="H3239" s="1" t="s">
        <v>5409</v>
      </c>
      <c r="I3239" s="1" t="s">
        <v>28</v>
      </c>
      <c r="K3239" s="1">
        <v>37</v>
      </c>
      <c r="L3239" s="5" t="str">
        <f t="shared" si="1"/>
        <v>Mgr. Ján Greššo (37 r.)</v>
      </c>
      <c r="M3239" t="str">
        <f t="shared" si="2"/>
        <v>Greššo</v>
      </c>
      <c r="N3239" s="8"/>
    </row>
    <row r="3240" spans="1:14" ht="12.75" hidden="1">
      <c r="A3240" s="1" t="str">
        <f t="shared" si="0"/>
        <v>NitraPrimátor3</v>
      </c>
      <c r="B3240" s="1" t="s">
        <v>1539</v>
      </c>
      <c r="D3240" s="1" t="s">
        <v>19</v>
      </c>
      <c r="E3240" s="1">
        <v>0</v>
      </c>
      <c r="F3240" s="1">
        <v>1</v>
      </c>
      <c r="G3240" s="1">
        <v>3</v>
      </c>
      <c r="H3240" s="1" t="s">
        <v>5413</v>
      </c>
      <c r="I3240" s="1"/>
      <c r="K3240" s="1">
        <v>31</v>
      </c>
      <c r="L3240" s="5" t="str">
        <f t="shared" si="1"/>
        <v>Marek Hattas (31 r.)</v>
      </c>
      <c r="M3240" t="str">
        <f t="shared" si="2"/>
        <v>Hattas</v>
      </c>
      <c r="N3240" s="8"/>
    </row>
    <row r="3241" spans="1:14" ht="12.75" hidden="1">
      <c r="A3241" s="1" t="str">
        <f t="shared" si="0"/>
        <v>NitraPrimátor3</v>
      </c>
      <c r="B3241" s="1" t="s">
        <v>1539</v>
      </c>
      <c r="D3241" s="1" t="s">
        <v>19</v>
      </c>
      <c r="E3241" s="1">
        <v>0</v>
      </c>
      <c r="F3241" s="1">
        <v>1</v>
      </c>
      <c r="G3241" s="1">
        <v>3</v>
      </c>
      <c r="H3241" s="1" t="s">
        <v>5413</v>
      </c>
      <c r="I3241" s="1"/>
      <c r="K3241" s="1">
        <v>31</v>
      </c>
      <c r="L3241" s="5" t="str">
        <f t="shared" si="1"/>
        <v>Marek Hattas (31 r.)</v>
      </c>
      <c r="M3241" t="str">
        <f t="shared" si="2"/>
        <v>Hattas</v>
      </c>
      <c r="N3241" s="8"/>
    </row>
    <row r="3242" spans="1:14" ht="12.75" hidden="1">
      <c r="A3242" s="1" t="str">
        <f t="shared" si="0"/>
        <v>NitraPrimátor4</v>
      </c>
      <c r="B3242" s="1" t="s">
        <v>1539</v>
      </c>
      <c r="D3242" s="1" t="s">
        <v>19</v>
      </c>
      <c r="E3242" s="1">
        <v>0</v>
      </c>
      <c r="F3242" s="1">
        <v>1</v>
      </c>
      <c r="G3242" s="1">
        <v>4</v>
      </c>
      <c r="H3242" s="1" t="s">
        <v>5417</v>
      </c>
      <c r="I3242" s="1" t="s">
        <v>21</v>
      </c>
      <c r="K3242" s="1">
        <v>35</v>
      </c>
      <c r="L3242" s="5" t="str">
        <f t="shared" si="1"/>
        <v>Ing. Michal Ivan (35 r.)</v>
      </c>
      <c r="M3242" t="str">
        <f t="shared" si="2"/>
        <v>Ivan</v>
      </c>
      <c r="N3242" s="8"/>
    </row>
    <row r="3243" spans="1:14" ht="12.75" hidden="1">
      <c r="A3243" s="1" t="str">
        <f t="shared" si="0"/>
        <v>NitraPrimátor4</v>
      </c>
      <c r="B3243" s="1" t="s">
        <v>1539</v>
      </c>
      <c r="D3243" s="1" t="s">
        <v>19</v>
      </c>
      <c r="E3243" s="1">
        <v>0</v>
      </c>
      <c r="F3243" s="1">
        <v>1</v>
      </c>
      <c r="G3243" s="1">
        <v>4</v>
      </c>
      <c r="H3243" s="1" t="s">
        <v>5417</v>
      </c>
      <c r="I3243" s="1" t="s">
        <v>21</v>
      </c>
      <c r="K3243" s="1">
        <v>35</v>
      </c>
      <c r="L3243" s="5" t="str">
        <f t="shared" si="1"/>
        <v>Ing. Michal Ivan (35 r.)</v>
      </c>
      <c r="M3243" t="str">
        <f t="shared" si="2"/>
        <v>Ivan</v>
      </c>
      <c r="N3243" s="8"/>
    </row>
    <row r="3244" spans="1:14" ht="12.75" hidden="1">
      <c r="A3244" s="1" t="str">
        <f t="shared" si="0"/>
        <v>NitraPrimátor5</v>
      </c>
      <c r="B3244" s="1" t="s">
        <v>1539</v>
      </c>
      <c r="D3244" s="1" t="s">
        <v>19</v>
      </c>
      <c r="E3244" s="1">
        <v>0</v>
      </c>
      <c r="F3244" s="1">
        <v>1</v>
      </c>
      <c r="G3244" s="1">
        <v>5</v>
      </c>
      <c r="H3244" s="1" t="s">
        <v>5421</v>
      </c>
      <c r="I3244" s="1" t="s">
        <v>39</v>
      </c>
      <c r="K3244" s="1">
        <v>29</v>
      </c>
      <c r="L3244" s="5" t="str">
        <f t="shared" si="1"/>
        <v>Bc. Ján Kecskés (29 r.)</v>
      </c>
      <c r="M3244" t="str">
        <f t="shared" si="2"/>
        <v>Kecskés</v>
      </c>
      <c r="N3244" s="8"/>
    </row>
    <row r="3245" spans="1:14" ht="12.75" hidden="1">
      <c r="A3245" s="1" t="str">
        <f t="shared" si="0"/>
        <v>NitraPrimátor5</v>
      </c>
      <c r="B3245" s="1" t="s">
        <v>1539</v>
      </c>
      <c r="D3245" s="1" t="s">
        <v>19</v>
      </c>
      <c r="E3245" s="1">
        <v>0</v>
      </c>
      <c r="F3245" s="1">
        <v>1</v>
      </c>
      <c r="G3245" s="1">
        <v>5</v>
      </c>
      <c r="H3245" s="1" t="s">
        <v>5421</v>
      </c>
      <c r="I3245" s="1" t="s">
        <v>39</v>
      </c>
      <c r="K3245" s="1">
        <v>29</v>
      </c>
      <c r="L3245" s="5" t="str">
        <f t="shared" si="1"/>
        <v>Bc. Ján Kecskés (29 r.)</v>
      </c>
      <c r="M3245" t="str">
        <f t="shared" si="2"/>
        <v>Kecskés</v>
      </c>
      <c r="N3245" s="8"/>
    </row>
    <row r="3246" spans="1:14" ht="12.75" hidden="1">
      <c r="A3246" s="1" t="str">
        <f t="shared" si="0"/>
        <v>NitraPrimátor6</v>
      </c>
      <c r="B3246" s="1" t="s">
        <v>1539</v>
      </c>
      <c r="D3246" s="1" t="s">
        <v>19</v>
      </c>
      <c r="E3246" s="1">
        <v>0</v>
      </c>
      <c r="F3246" s="1">
        <v>1</v>
      </c>
      <c r="G3246" s="1">
        <v>6</v>
      </c>
      <c r="H3246" s="1" t="s">
        <v>5426</v>
      </c>
      <c r="I3246" s="1" t="s">
        <v>28</v>
      </c>
      <c r="K3246" s="1">
        <v>53</v>
      </c>
      <c r="L3246" s="5" t="str">
        <f t="shared" si="1"/>
        <v>Mgr. Renáta Kolenčíková (53 r.)</v>
      </c>
      <c r="M3246" t="str">
        <f t="shared" si="2"/>
        <v>Kolenčíková</v>
      </c>
      <c r="N3246" s="8"/>
    </row>
    <row r="3247" spans="1:14" ht="12.75" hidden="1">
      <c r="A3247" s="1" t="str">
        <f t="shared" si="0"/>
        <v>NitraPrimátor6</v>
      </c>
      <c r="B3247" s="1" t="s">
        <v>1539</v>
      </c>
      <c r="D3247" s="1" t="s">
        <v>19</v>
      </c>
      <c r="E3247" s="1">
        <v>0</v>
      </c>
      <c r="F3247" s="1">
        <v>1</v>
      </c>
      <c r="G3247" s="1">
        <v>6</v>
      </c>
      <c r="H3247" s="1" t="s">
        <v>5426</v>
      </c>
      <c r="I3247" s="1" t="s">
        <v>28</v>
      </c>
      <c r="K3247" s="1">
        <v>53</v>
      </c>
      <c r="L3247" s="5" t="str">
        <f t="shared" si="1"/>
        <v>Mgr. Renáta Kolenčíková (53 r.)</v>
      </c>
      <c r="M3247" t="str">
        <f t="shared" si="2"/>
        <v>Kolenčíková</v>
      </c>
      <c r="N3247" s="8"/>
    </row>
    <row r="3248" spans="1:14" ht="12.75" hidden="1">
      <c r="A3248" s="1" t="str">
        <f t="shared" si="0"/>
        <v>NitraPrimátor7</v>
      </c>
      <c r="B3248" s="1" t="s">
        <v>1539</v>
      </c>
      <c r="D3248" s="1" t="s">
        <v>19</v>
      </c>
      <c r="E3248" s="1">
        <v>0</v>
      </c>
      <c r="F3248" s="1">
        <v>1</v>
      </c>
      <c r="G3248" s="1">
        <v>7</v>
      </c>
      <c r="H3248" s="1" t="s">
        <v>5430</v>
      </c>
      <c r="I3248" s="1" t="s">
        <v>90</v>
      </c>
      <c r="J3248" s="1" t="s">
        <v>37</v>
      </c>
      <c r="K3248" s="1">
        <v>54</v>
      </c>
      <c r="L3248" s="5" t="str">
        <f t="shared" si="1"/>
        <v>PaedDr. Ľubomír Martinka MBA (54 r.)</v>
      </c>
      <c r="M3248" t="str">
        <f t="shared" si="2"/>
        <v>Martinka</v>
      </c>
      <c r="N3248" s="8"/>
    </row>
    <row r="3249" spans="1:14" ht="12.75" hidden="1">
      <c r="A3249" s="1" t="str">
        <f t="shared" si="0"/>
        <v>NitraPrimátor7</v>
      </c>
      <c r="B3249" s="1" t="s">
        <v>1539</v>
      </c>
      <c r="D3249" s="1" t="s">
        <v>19</v>
      </c>
      <c r="E3249" s="1">
        <v>0</v>
      </c>
      <c r="F3249" s="1">
        <v>1</v>
      </c>
      <c r="G3249" s="1">
        <v>7</v>
      </c>
      <c r="H3249" s="1" t="s">
        <v>5430</v>
      </c>
      <c r="I3249" s="1" t="s">
        <v>90</v>
      </c>
      <c r="J3249" s="1" t="s">
        <v>37</v>
      </c>
      <c r="K3249" s="1">
        <v>54</v>
      </c>
      <c r="L3249" s="5" t="str">
        <f t="shared" si="1"/>
        <v>PaedDr. Ľubomír Martinka MBA (54 r.)</v>
      </c>
      <c r="M3249" t="str">
        <f t="shared" si="2"/>
        <v>Martinka</v>
      </c>
      <c r="N3249" s="8"/>
    </row>
    <row r="3250" spans="1:14" ht="12.75" hidden="1">
      <c r="A3250" s="1" t="str">
        <f t="shared" si="0"/>
        <v>NitraPrimátor8</v>
      </c>
      <c r="B3250" s="1" t="s">
        <v>1539</v>
      </c>
      <c r="D3250" s="1" t="s">
        <v>19</v>
      </c>
      <c r="E3250" s="1">
        <v>0</v>
      </c>
      <c r="F3250" s="1">
        <v>1</v>
      </c>
      <c r="G3250" s="1">
        <v>8</v>
      </c>
      <c r="H3250" s="1" t="s">
        <v>5432</v>
      </c>
      <c r="I3250" s="1"/>
      <c r="K3250" s="1">
        <v>48</v>
      </c>
      <c r="L3250" s="5" t="str">
        <f t="shared" si="1"/>
        <v>Ladislav Németh (48 r.)</v>
      </c>
      <c r="M3250" t="str">
        <f t="shared" si="2"/>
        <v>Németh</v>
      </c>
      <c r="N3250" s="8"/>
    </row>
    <row r="3251" spans="1:14" ht="12.75" hidden="1">
      <c r="A3251" s="1" t="str">
        <f t="shared" si="0"/>
        <v>NitraPrimátor8</v>
      </c>
      <c r="B3251" s="1" t="s">
        <v>1539</v>
      </c>
      <c r="D3251" s="1" t="s">
        <v>19</v>
      </c>
      <c r="E3251" s="1">
        <v>0</v>
      </c>
      <c r="F3251" s="1">
        <v>1</v>
      </c>
      <c r="G3251" s="1">
        <v>8</v>
      </c>
      <c r="H3251" s="1" t="s">
        <v>5432</v>
      </c>
      <c r="I3251" s="1"/>
      <c r="K3251" s="1">
        <v>48</v>
      </c>
      <c r="L3251" s="5" t="str">
        <f t="shared" si="1"/>
        <v>Ladislav Németh (48 r.)</v>
      </c>
      <c r="M3251" t="str">
        <f t="shared" si="2"/>
        <v>Németh</v>
      </c>
      <c r="N3251" s="8"/>
    </row>
    <row r="3252" spans="1:14" ht="12.75" hidden="1">
      <c r="A3252" s="1" t="str">
        <f t="shared" si="0"/>
        <v>NitraPrimátor9</v>
      </c>
      <c r="B3252" s="1" t="s">
        <v>1539</v>
      </c>
      <c r="D3252" s="1" t="s">
        <v>19</v>
      </c>
      <c r="E3252" s="1">
        <v>0</v>
      </c>
      <c r="F3252" s="1">
        <v>1</v>
      </c>
      <c r="G3252" s="1">
        <v>9</v>
      </c>
      <c r="H3252" s="1" t="s">
        <v>5433</v>
      </c>
      <c r="I3252" s="1" t="s">
        <v>21</v>
      </c>
      <c r="J3252" s="1" t="s">
        <v>42</v>
      </c>
      <c r="K3252" s="1">
        <v>42</v>
      </c>
      <c r="L3252" s="5" t="str">
        <f t="shared" si="1"/>
        <v>Ing. Peter Oremus PhD. (42 r.)</v>
      </c>
      <c r="M3252" t="str">
        <f t="shared" si="2"/>
        <v>Oremus</v>
      </c>
      <c r="N3252" s="8"/>
    </row>
    <row r="3253" spans="1:14" ht="12.75" hidden="1">
      <c r="A3253" s="1" t="str">
        <f t="shared" si="0"/>
        <v>NitraPrimátor9</v>
      </c>
      <c r="B3253" s="1" t="s">
        <v>1539</v>
      </c>
      <c r="D3253" s="1" t="s">
        <v>19</v>
      </c>
      <c r="E3253" s="1">
        <v>0</v>
      </c>
      <c r="F3253" s="1">
        <v>1</v>
      </c>
      <c r="G3253" s="1">
        <v>9</v>
      </c>
      <c r="H3253" s="1" t="s">
        <v>5433</v>
      </c>
      <c r="I3253" s="1" t="s">
        <v>21</v>
      </c>
      <c r="J3253" s="1" t="s">
        <v>42</v>
      </c>
      <c r="K3253" s="1">
        <v>42</v>
      </c>
      <c r="L3253" s="5" t="str">
        <f t="shared" si="1"/>
        <v>Ing. Peter Oremus PhD. (42 r.)</v>
      </c>
      <c r="M3253" t="str">
        <f t="shared" si="2"/>
        <v>Oremus</v>
      </c>
      <c r="N3253" s="8"/>
    </row>
    <row r="3254" spans="1:14" ht="12.75" hidden="1">
      <c r="A3254" s="1" t="str">
        <f t="shared" si="0"/>
        <v>NitraPrimátor10</v>
      </c>
      <c r="B3254" s="1" t="s">
        <v>1539</v>
      </c>
      <c r="D3254" s="1" t="s">
        <v>19</v>
      </c>
      <c r="E3254" s="1">
        <v>0</v>
      </c>
      <c r="F3254" s="1">
        <v>1</v>
      </c>
      <c r="G3254" s="1">
        <v>10</v>
      </c>
      <c r="H3254" s="1" t="s">
        <v>5434</v>
      </c>
      <c r="I3254" s="1"/>
      <c r="K3254" s="1">
        <v>29</v>
      </c>
      <c r="L3254" s="5" t="str">
        <f t="shared" si="1"/>
        <v>Róbert Sitár (29 r.)</v>
      </c>
      <c r="M3254" t="str">
        <f t="shared" si="2"/>
        <v>Sitár</v>
      </c>
      <c r="N3254" s="8"/>
    </row>
    <row r="3255" spans="1:14" ht="12.75" hidden="1">
      <c r="A3255" s="1" t="str">
        <f t="shared" si="0"/>
        <v>NitraPrimátor10</v>
      </c>
      <c r="B3255" s="1" t="s">
        <v>1539</v>
      </c>
      <c r="D3255" s="1" t="s">
        <v>19</v>
      </c>
      <c r="E3255" s="1">
        <v>0</v>
      </c>
      <c r="F3255" s="1">
        <v>1</v>
      </c>
      <c r="G3255" s="1">
        <v>10</v>
      </c>
      <c r="H3255" s="1" t="s">
        <v>5434</v>
      </c>
      <c r="I3255" s="1"/>
      <c r="K3255" s="1">
        <v>29</v>
      </c>
      <c r="L3255" s="5" t="str">
        <f t="shared" si="1"/>
        <v>Róbert Sitár (29 r.)</v>
      </c>
      <c r="M3255" t="str">
        <f t="shared" si="2"/>
        <v>Sitár</v>
      </c>
      <c r="N3255" s="8"/>
    </row>
    <row r="3256" spans="1:14" ht="12.75" hidden="1">
      <c r="A3256" s="1" t="str">
        <f t="shared" si="0"/>
        <v>NitraPrimátor11</v>
      </c>
      <c r="B3256" s="1" t="s">
        <v>1539</v>
      </c>
      <c r="D3256" s="1" t="s">
        <v>19</v>
      </c>
      <c r="E3256" s="1">
        <v>0</v>
      </c>
      <c r="F3256" s="1">
        <v>1</v>
      </c>
      <c r="G3256" s="1">
        <v>11</v>
      </c>
      <c r="H3256" s="1" t="s">
        <v>5435</v>
      </c>
      <c r="I3256" s="1" t="s">
        <v>21</v>
      </c>
      <c r="K3256" s="1">
        <v>51</v>
      </c>
      <c r="L3256" s="5" t="str">
        <f t="shared" si="1"/>
        <v>Ing. Štefan Stefek (51 r.)</v>
      </c>
      <c r="M3256" t="str">
        <f t="shared" si="2"/>
        <v>Stefek</v>
      </c>
      <c r="N3256" s="8"/>
    </row>
    <row r="3257" spans="1:14" ht="12.75" hidden="1">
      <c r="A3257" s="1" t="str">
        <f t="shared" si="0"/>
        <v>NitraPrimátor11</v>
      </c>
      <c r="B3257" s="1" t="s">
        <v>1539</v>
      </c>
      <c r="D3257" s="1" t="s">
        <v>19</v>
      </c>
      <c r="E3257" s="1">
        <v>0</v>
      </c>
      <c r="F3257" s="1">
        <v>1</v>
      </c>
      <c r="G3257" s="1">
        <v>11</v>
      </c>
      <c r="H3257" s="1" t="s">
        <v>5435</v>
      </c>
      <c r="I3257" s="1" t="s">
        <v>21</v>
      </c>
      <c r="K3257" s="1">
        <v>51</v>
      </c>
      <c r="L3257" s="5" t="str">
        <f t="shared" si="1"/>
        <v>Ing. Štefan Stefek (51 r.)</v>
      </c>
      <c r="M3257" t="str">
        <f t="shared" si="2"/>
        <v>Stefek</v>
      </c>
      <c r="N3257" s="8"/>
    </row>
    <row r="3258" spans="1:14" ht="12.75" hidden="1">
      <c r="A3258" s="1" t="str">
        <f t="shared" si="0"/>
        <v>NitraPoslanec1</v>
      </c>
      <c r="B3258" s="1" t="s">
        <v>1539</v>
      </c>
      <c r="D3258" s="1" t="s">
        <v>26</v>
      </c>
      <c r="E3258" s="1">
        <v>1</v>
      </c>
      <c r="F3258" s="1">
        <v>1</v>
      </c>
      <c r="G3258" s="1">
        <v>1</v>
      </c>
      <c r="H3258" s="1" t="s">
        <v>5436</v>
      </c>
      <c r="I3258" s="1" t="s">
        <v>21</v>
      </c>
      <c r="K3258" s="1">
        <v>51</v>
      </c>
      <c r="L3258" s="5" t="str">
        <f t="shared" si="1"/>
        <v>Ing. Miroslav Gut (51 r.)</v>
      </c>
      <c r="M3258" t="str">
        <f t="shared" si="2"/>
        <v>Gut</v>
      </c>
      <c r="N3258" s="8"/>
    </row>
    <row r="3259" spans="1:14" ht="12.75" hidden="1">
      <c r="A3259" s="1" t="str">
        <f t="shared" si="0"/>
        <v>NitraPoslanec1</v>
      </c>
      <c r="B3259" s="1" t="s">
        <v>1539</v>
      </c>
      <c r="D3259" s="1" t="s">
        <v>26</v>
      </c>
      <c r="E3259" s="1">
        <v>1</v>
      </c>
      <c r="F3259" s="1">
        <v>1</v>
      </c>
      <c r="G3259" s="1">
        <v>1</v>
      </c>
      <c r="H3259" s="1" t="s">
        <v>5436</v>
      </c>
      <c r="I3259" s="1" t="s">
        <v>21</v>
      </c>
      <c r="K3259" s="1">
        <v>51</v>
      </c>
      <c r="L3259" s="5" t="str">
        <f t="shared" si="1"/>
        <v>Ing. Miroslav Gut (51 r.)</v>
      </c>
      <c r="M3259" t="str">
        <f t="shared" si="2"/>
        <v>Gut</v>
      </c>
      <c r="N3259" s="8"/>
    </row>
    <row r="3260" spans="1:14" ht="12.75" hidden="1">
      <c r="A3260" s="1" t="str">
        <f t="shared" si="0"/>
        <v>NitraPoslanec2</v>
      </c>
      <c r="B3260" s="1" t="s">
        <v>1539</v>
      </c>
      <c r="D3260" s="1" t="s">
        <v>26</v>
      </c>
      <c r="E3260" s="1">
        <v>1</v>
      </c>
      <c r="F3260" s="1">
        <v>1</v>
      </c>
      <c r="G3260" s="1">
        <v>2</v>
      </c>
      <c r="H3260" s="1" t="s">
        <v>5421</v>
      </c>
      <c r="I3260" s="1" t="s">
        <v>39</v>
      </c>
      <c r="K3260" s="1">
        <v>29</v>
      </c>
      <c r="L3260" s="5" t="str">
        <f t="shared" si="1"/>
        <v>Bc. Ján Kecskés (29 r.)</v>
      </c>
      <c r="M3260" t="str">
        <f t="shared" si="2"/>
        <v>Kecskés</v>
      </c>
      <c r="N3260" s="8"/>
    </row>
    <row r="3261" spans="1:14" ht="12.75" hidden="1">
      <c r="A3261" s="1" t="str">
        <f t="shared" si="0"/>
        <v>NitraPoslanec2</v>
      </c>
      <c r="B3261" s="1" t="s">
        <v>1539</v>
      </c>
      <c r="D3261" s="1" t="s">
        <v>26</v>
      </c>
      <c r="E3261" s="1">
        <v>1</v>
      </c>
      <c r="F3261" s="1">
        <v>1</v>
      </c>
      <c r="G3261" s="1">
        <v>2</v>
      </c>
      <c r="H3261" s="1" t="s">
        <v>5421</v>
      </c>
      <c r="I3261" s="1" t="s">
        <v>39</v>
      </c>
      <c r="K3261" s="1">
        <v>29</v>
      </c>
      <c r="L3261" s="5" t="str">
        <f t="shared" si="1"/>
        <v>Bc. Ján Kecskés (29 r.)</v>
      </c>
      <c r="M3261" t="str">
        <f t="shared" si="2"/>
        <v>Kecskés</v>
      </c>
      <c r="N3261" s="8"/>
    </row>
    <row r="3262" spans="1:14" ht="12.75" hidden="1">
      <c r="A3262" s="1" t="str">
        <f t="shared" si="0"/>
        <v>NitraPoslanec3</v>
      </c>
      <c r="B3262" s="1" t="s">
        <v>1539</v>
      </c>
      <c r="D3262" s="1" t="s">
        <v>26</v>
      </c>
      <c r="E3262" s="1">
        <v>1</v>
      </c>
      <c r="F3262" s="1">
        <v>1</v>
      </c>
      <c r="G3262" s="1">
        <v>3</v>
      </c>
      <c r="H3262" s="1" t="s">
        <v>5437</v>
      </c>
      <c r="I3262" s="1" t="s">
        <v>39</v>
      </c>
      <c r="K3262" s="1">
        <v>31</v>
      </c>
      <c r="L3262" s="5" t="str">
        <f t="shared" si="1"/>
        <v>Bc. Roland Kečkéš (31 r.)</v>
      </c>
      <c r="M3262" t="str">
        <f t="shared" si="2"/>
        <v>Kečkéš</v>
      </c>
      <c r="N3262" s="8"/>
    </row>
    <row r="3263" spans="1:14" ht="12.75" hidden="1">
      <c r="A3263" s="1" t="str">
        <f t="shared" si="0"/>
        <v>NitraPoslanec3</v>
      </c>
      <c r="B3263" s="1" t="s">
        <v>1539</v>
      </c>
      <c r="D3263" s="1" t="s">
        <v>26</v>
      </c>
      <c r="E3263" s="1">
        <v>1</v>
      </c>
      <c r="F3263" s="1">
        <v>1</v>
      </c>
      <c r="G3263" s="1">
        <v>3</v>
      </c>
      <c r="H3263" s="1" t="s">
        <v>5437</v>
      </c>
      <c r="I3263" s="1" t="s">
        <v>39</v>
      </c>
      <c r="K3263" s="1">
        <v>31</v>
      </c>
      <c r="L3263" s="5" t="str">
        <f t="shared" si="1"/>
        <v>Bc. Roland Kečkéš (31 r.)</v>
      </c>
      <c r="M3263" t="str">
        <f t="shared" si="2"/>
        <v>Kečkéš</v>
      </c>
      <c r="N3263" s="8"/>
    </row>
    <row r="3264" spans="1:14" ht="12.75" hidden="1">
      <c r="A3264" s="1" t="str">
        <f t="shared" si="0"/>
        <v>NitraPoslanec4</v>
      </c>
      <c r="B3264" s="1" t="s">
        <v>1539</v>
      </c>
      <c r="D3264" s="1" t="s">
        <v>26</v>
      </c>
      <c r="E3264" s="1">
        <v>1</v>
      </c>
      <c r="F3264" s="1">
        <v>1</v>
      </c>
      <c r="G3264" s="1">
        <v>4</v>
      </c>
      <c r="H3264" s="1" t="s">
        <v>5432</v>
      </c>
      <c r="I3264" s="1"/>
      <c r="K3264" s="1">
        <v>48</v>
      </c>
      <c r="L3264" s="5" t="str">
        <f t="shared" si="1"/>
        <v>Ladislav Németh (48 r.)</v>
      </c>
      <c r="M3264" t="str">
        <f t="shared" si="2"/>
        <v>Németh</v>
      </c>
      <c r="N3264" s="8"/>
    </row>
    <row r="3265" spans="1:14" ht="12.75" hidden="1">
      <c r="A3265" s="1" t="str">
        <f t="shared" si="0"/>
        <v>NitraPoslanec4</v>
      </c>
      <c r="B3265" s="1" t="s">
        <v>1539</v>
      </c>
      <c r="D3265" s="1" t="s">
        <v>26</v>
      </c>
      <c r="E3265" s="1">
        <v>1</v>
      </c>
      <c r="F3265" s="1">
        <v>1</v>
      </c>
      <c r="G3265" s="1">
        <v>4</v>
      </c>
      <c r="H3265" s="1" t="s">
        <v>5432</v>
      </c>
      <c r="I3265" s="1"/>
      <c r="K3265" s="1">
        <v>48</v>
      </c>
      <c r="L3265" s="5" t="str">
        <f t="shared" si="1"/>
        <v>Ladislav Németh (48 r.)</v>
      </c>
      <c r="M3265" t="str">
        <f t="shared" si="2"/>
        <v>Németh</v>
      </c>
      <c r="N3265" s="8"/>
    </row>
    <row r="3266" spans="1:14" ht="12.75" hidden="1">
      <c r="A3266" s="1" t="str">
        <f t="shared" si="0"/>
        <v>NitraPoslanec5</v>
      </c>
      <c r="B3266" s="1" t="s">
        <v>1539</v>
      </c>
      <c r="D3266" s="1" t="s">
        <v>26</v>
      </c>
      <c r="E3266" s="1">
        <v>1</v>
      </c>
      <c r="F3266" s="1">
        <v>1</v>
      </c>
      <c r="G3266" s="1">
        <v>5</v>
      </c>
      <c r="H3266" s="1" t="s">
        <v>5438</v>
      </c>
      <c r="I3266" s="1" t="s">
        <v>28</v>
      </c>
      <c r="K3266" s="1">
        <v>24</v>
      </c>
      <c r="L3266" s="5" t="str">
        <f t="shared" si="1"/>
        <v>Mgr. Nikoleta Šimáková (24 r.)</v>
      </c>
      <c r="M3266" t="str">
        <f t="shared" si="2"/>
        <v>Šimáková</v>
      </c>
      <c r="N3266" s="8"/>
    </row>
    <row r="3267" spans="1:14" ht="12.75" hidden="1">
      <c r="A3267" s="1" t="str">
        <f t="shared" si="0"/>
        <v>NitraPoslanec5</v>
      </c>
      <c r="B3267" s="1" t="s">
        <v>1539</v>
      </c>
      <c r="D3267" s="1" t="s">
        <v>26</v>
      </c>
      <c r="E3267" s="1">
        <v>1</v>
      </c>
      <c r="F3267" s="1">
        <v>1</v>
      </c>
      <c r="G3267" s="1">
        <v>5</v>
      </c>
      <c r="H3267" s="1" t="s">
        <v>5438</v>
      </c>
      <c r="I3267" s="1" t="s">
        <v>28</v>
      </c>
      <c r="K3267" s="1">
        <v>24</v>
      </c>
      <c r="L3267" s="5" t="str">
        <f t="shared" si="1"/>
        <v>Mgr. Nikoleta Šimáková (24 r.)</v>
      </c>
      <c r="M3267" t="str">
        <f t="shared" si="2"/>
        <v>Šimáková</v>
      </c>
      <c r="N3267" s="8"/>
    </row>
    <row r="3268" spans="1:14" ht="12.75" hidden="1">
      <c r="A3268" s="1" t="str">
        <f t="shared" si="0"/>
        <v>NitraPoslanec1</v>
      </c>
      <c r="B3268" s="1" t="s">
        <v>1539</v>
      </c>
      <c r="D3268" s="1" t="s">
        <v>26</v>
      </c>
      <c r="E3268" s="1">
        <v>2</v>
      </c>
      <c r="F3268" s="1">
        <v>6</v>
      </c>
      <c r="G3268" s="1">
        <v>1</v>
      </c>
      <c r="H3268" s="1" t="s">
        <v>5439</v>
      </c>
      <c r="I3268" s="1" t="s">
        <v>5440</v>
      </c>
      <c r="K3268" s="1">
        <v>33</v>
      </c>
      <c r="L3268" s="5" t="str">
        <f t="shared" si="1"/>
        <v>Ing. MBA Roman Ágh (33 r.)</v>
      </c>
      <c r="M3268" t="str">
        <f t="shared" si="2"/>
        <v>Ágh</v>
      </c>
      <c r="N3268" s="8"/>
    </row>
    <row r="3269" spans="1:14" ht="12.75" hidden="1">
      <c r="A3269" s="1" t="str">
        <f t="shared" si="0"/>
        <v>NitraPoslanec1</v>
      </c>
      <c r="B3269" s="1" t="s">
        <v>1539</v>
      </c>
      <c r="D3269" s="1" t="s">
        <v>26</v>
      </c>
      <c r="E3269" s="1">
        <v>2</v>
      </c>
      <c r="F3269" s="1">
        <v>6</v>
      </c>
      <c r="G3269" s="1">
        <v>1</v>
      </c>
      <c r="H3269" s="1" t="s">
        <v>5439</v>
      </c>
      <c r="I3269" s="1" t="s">
        <v>5440</v>
      </c>
      <c r="K3269" s="1">
        <v>33</v>
      </c>
      <c r="L3269" s="5" t="str">
        <f t="shared" si="1"/>
        <v>Ing. MBA Roman Ágh (33 r.)</v>
      </c>
      <c r="M3269" t="str">
        <f t="shared" si="2"/>
        <v>Ágh</v>
      </c>
      <c r="N3269" s="8"/>
    </row>
    <row r="3270" spans="1:14" ht="12.75" hidden="1">
      <c r="A3270" s="1" t="str">
        <f t="shared" si="0"/>
        <v>NitraPoslanec2</v>
      </c>
      <c r="B3270" s="1" t="s">
        <v>1539</v>
      </c>
      <c r="D3270" s="1" t="s">
        <v>26</v>
      </c>
      <c r="E3270" s="1">
        <v>2</v>
      </c>
      <c r="F3270" s="1">
        <v>6</v>
      </c>
      <c r="G3270" s="1">
        <v>2</v>
      </c>
      <c r="H3270" s="1" t="s">
        <v>5441</v>
      </c>
      <c r="I3270" s="1" t="s">
        <v>21</v>
      </c>
      <c r="K3270" s="1">
        <v>58</v>
      </c>
      <c r="L3270" s="5" t="str">
        <f t="shared" si="1"/>
        <v>Ing. Peter Božík (58 r.)</v>
      </c>
      <c r="M3270" t="str">
        <f t="shared" si="2"/>
        <v>Božík</v>
      </c>
      <c r="N3270" s="8"/>
    </row>
    <row r="3271" spans="1:14" ht="12.75" hidden="1">
      <c r="A3271" s="1" t="str">
        <f t="shared" si="0"/>
        <v>NitraPoslanec2</v>
      </c>
      <c r="B3271" s="1" t="s">
        <v>1539</v>
      </c>
      <c r="D3271" s="1" t="s">
        <v>26</v>
      </c>
      <c r="E3271" s="1">
        <v>2</v>
      </c>
      <c r="F3271" s="1">
        <v>6</v>
      </c>
      <c r="G3271" s="1">
        <v>2</v>
      </c>
      <c r="H3271" s="1" t="s">
        <v>5441</v>
      </c>
      <c r="I3271" s="1" t="s">
        <v>21</v>
      </c>
      <c r="K3271" s="1">
        <v>58</v>
      </c>
      <c r="L3271" s="5" t="str">
        <f t="shared" si="1"/>
        <v>Ing. Peter Božík (58 r.)</v>
      </c>
      <c r="M3271" t="str">
        <f t="shared" si="2"/>
        <v>Božík</v>
      </c>
      <c r="N3271" s="8"/>
    </row>
    <row r="3272" spans="1:14" ht="12.75" hidden="1">
      <c r="A3272" s="1" t="str">
        <f t="shared" si="0"/>
        <v>NitraPoslanec3</v>
      </c>
      <c r="B3272" s="1" t="s">
        <v>1539</v>
      </c>
      <c r="D3272" s="1" t="s">
        <v>26</v>
      </c>
      <c r="E3272" s="1">
        <v>2</v>
      </c>
      <c r="F3272" s="1">
        <v>6</v>
      </c>
      <c r="G3272" s="1">
        <v>3</v>
      </c>
      <c r="H3272" s="1" t="s">
        <v>5442</v>
      </c>
      <c r="I3272" s="1"/>
      <c r="K3272" s="1">
        <v>44</v>
      </c>
      <c r="L3272" s="5" t="str">
        <f t="shared" si="1"/>
        <v>Denisa Branikovičová (44 r.)</v>
      </c>
      <c r="M3272" t="str">
        <f t="shared" si="2"/>
        <v>Branikovičová</v>
      </c>
      <c r="N3272" s="8"/>
    </row>
    <row r="3273" spans="1:14" ht="12.75" hidden="1">
      <c r="A3273" s="1" t="str">
        <f t="shared" si="0"/>
        <v>NitraPoslanec3</v>
      </c>
      <c r="B3273" s="1" t="s">
        <v>1539</v>
      </c>
      <c r="D3273" s="1" t="s">
        <v>26</v>
      </c>
      <c r="E3273" s="1">
        <v>2</v>
      </c>
      <c r="F3273" s="1">
        <v>6</v>
      </c>
      <c r="G3273" s="1">
        <v>3</v>
      </c>
      <c r="H3273" s="1" t="s">
        <v>5442</v>
      </c>
      <c r="I3273" s="1"/>
      <c r="K3273" s="1">
        <v>44</v>
      </c>
      <c r="L3273" s="5" t="str">
        <f t="shared" si="1"/>
        <v>Denisa Branikovičová (44 r.)</v>
      </c>
      <c r="M3273" t="str">
        <f t="shared" si="2"/>
        <v>Branikovičová</v>
      </c>
      <c r="N3273" s="8"/>
    </row>
    <row r="3274" spans="1:14" ht="12.75" hidden="1">
      <c r="A3274" s="1" t="str">
        <f t="shared" si="0"/>
        <v>NitraPoslanec4</v>
      </c>
      <c r="B3274" s="1" t="s">
        <v>1539</v>
      </c>
      <c r="D3274" s="1" t="s">
        <v>26</v>
      </c>
      <c r="E3274" s="1">
        <v>2</v>
      </c>
      <c r="F3274" s="1">
        <v>6</v>
      </c>
      <c r="G3274" s="1">
        <v>4</v>
      </c>
      <c r="H3274" s="1" t="s">
        <v>5443</v>
      </c>
      <c r="I3274" s="1" t="s">
        <v>21</v>
      </c>
      <c r="J3274" s="1" t="s">
        <v>42</v>
      </c>
      <c r="K3274" s="1">
        <v>32</v>
      </c>
      <c r="L3274" s="5" t="str">
        <f t="shared" si="1"/>
        <v>Ing. Ján Csillag PhD. (32 r.)</v>
      </c>
      <c r="M3274" t="str">
        <f t="shared" si="2"/>
        <v>Csillag</v>
      </c>
      <c r="N3274" s="8"/>
    </row>
    <row r="3275" spans="1:14" ht="12.75" hidden="1">
      <c r="A3275" s="1" t="str">
        <f t="shared" si="0"/>
        <v>NitraPoslanec4</v>
      </c>
      <c r="B3275" s="1" t="s">
        <v>1539</v>
      </c>
      <c r="D3275" s="1" t="s">
        <v>26</v>
      </c>
      <c r="E3275" s="1">
        <v>2</v>
      </c>
      <c r="F3275" s="1">
        <v>6</v>
      </c>
      <c r="G3275" s="1">
        <v>4</v>
      </c>
      <c r="H3275" s="1" t="s">
        <v>5443</v>
      </c>
      <c r="I3275" s="1" t="s">
        <v>21</v>
      </c>
      <c r="J3275" s="1" t="s">
        <v>42</v>
      </c>
      <c r="K3275" s="1">
        <v>32</v>
      </c>
      <c r="L3275" s="5" t="str">
        <f t="shared" si="1"/>
        <v>Ing. Ján Csillag PhD. (32 r.)</v>
      </c>
      <c r="M3275" t="str">
        <f t="shared" si="2"/>
        <v>Csillag</v>
      </c>
      <c r="N3275" s="8"/>
    </row>
    <row r="3276" spans="1:14" ht="12.75" hidden="1">
      <c r="A3276" s="1" t="str">
        <f t="shared" si="0"/>
        <v>NitraPoslanec5</v>
      </c>
      <c r="B3276" s="1" t="s">
        <v>1539</v>
      </c>
      <c r="D3276" s="1" t="s">
        <v>26</v>
      </c>
      <c r="E3276" s="1">
        <v>2</v>
      </c>
      <c r="F3276" s="1">
        <v>6</v>
      </c>
      <c r="G3276" s="1">
        <v>5</v>
      </c>
      <c r="H3276" s="1" t="s">
        <v>5404</v>
      </c>
      <c r="I3276" s="1" t="s">
        <v>120</v>
      </c>
      <c r="J3276" s="1" t="s">
        <v>107</v>
      </c>
      <c r="K3276" s="1">
        <v>64</v>
      </c>
      <c r="L3276" s="5" t="str">
        <f t="shared" si="1"/>
        <v>doc. Ing. Jozef Dvonč CSc. (64 r.)</v>
      </c>
      <c r="M3276" t="str">
        <f t="shared" si="2"/>
        <v>Dvonč</v>
      </c>
      <c r="N3276" s="8"/>
    </row>
    <row r="3277" spans="1:14" ht="12.75" hidden="1">
      <c r="A3277" s="1" t="str">
        <f t="shared" si="0"/>
        <v>NitraPoslanec5</v>
      </c>
      <c r="B3277" s="1" t="s">
        <v>1539</v>
      </c>
      <c r="D3277" s="1" t="s">
        <v>26</v>
      </c>
      <c r="E3277" s="1">
        <v>2</v>
      </c>
      <c r="F3277" s="1">
        <v>6</v>
      </c>
      <c r="G3277" s="1">
        <v>5</v>
      </c>
      <c r="H3277" s="1" t="s">
        <v>5404</v>
      </c>
      <c r="I3277" s="1" t="s">
        <v>120</v>
      </c>
      <c r="J3277" s="1" t="s">
        <v>107</v>
      </c>
      <c r="K3277" s="1">
        <v>64</v>
      </c>
      <c r="L3277" s="5" t="str">
        <f t="shared" si="1"/>
        <v>doc. Ing. Jozef Dvonč CSc. (64 r.)</v>
      </c>
      <c r="M3277" t="str">
        <f t="shared" si="2"/>
        <v>Dvonč</v>
      </c>
      <c r="N3277" s="8"/>
    </row>
    <row r="3278" spans="1:14" ht="12.75" hidden="1">
      <c r="A3278" s="1" t="str">
        <f t="shared" si="0"/>
        <v>NitraPoslanec6</v>
      </c>
      <c r="B3278" s="1" t="s">
        <v>1539</v>
      </c>
      <c r="D3278" s="1" t="s">
        <v>26</v>
      </c>
      <c r="E3278" s="1">
        <v>2</v>
      </c>
      <c r="F3278" s="1">
        <v>6</v>
      </c>
      <c r="G3278" s="1">
        <v>6</v>
      </c>
      <c r="H3278" s="1" t="s">
        <v>5444</v>
      </c>
      <c r="I3278" s="1" t="s">
        <v>28</v>
      </c>
      <c r="K3278" s="1">
        <v>49</v>
      </c>
      <c r="L3278" s="5" t="str">
        <f t="shared" si="1"/>
        <v>Mgr. Mário Fančovič (49 r.)</v>
      </c>
      <c r="M3278" t="str">
        <f t="shared" si="2"/>
        <v>Fančovič</v>
      </c>
      <c r="N3278" s="8"/>
    </row>
    <row r="3279" spans="1:14" ht="12.75" hidden="1">
      <c r="A3279" s="1" t="str">
        <f t="shared" si="0"/>
        <v>NitraPoslanec6</v>
      </c>
      <c r="B3279" s="1" t="s">
        <v>1539</v>
      </c>
      <c r="D3279" s="1" t="s">
        <v>26</v>
      </c>
      <c r="E3279" s="1">
        <v>2</v>
      </c>
      <c r="F3279" s="1">
        <v>6</v>
      </c>
      <c r="G3279" s="1">
        <v>6</v>
      </c>
      <c r="H3279" s="1" t="s">
        <v>5444</v>
      </c>
      <c r="I3279" s="1" t="s">
        <v>28</v>
      </c>
      <c r="K3279" s="1">
        <v>49</v>
      </c>
      <c r="L3279" s="5" t="str">
        <f t="shared" si="1"/>
        <v>Mgr. Mário Fančovič (49 r.)</v>
      </c>
      <c r="M3279" t="str">
        <f t="shared" si="2"/>
        <v>Fančovič</v>
      </c>
      <c r="N3279" s="8"/>
    </row>
    <row r="3280" spans="1:14" ht="12.75" hidden="1">
      <c r="A3280" s="1" t="str">
        <f t="shared" si="0"/>
        <v>NitraPoslanec7</v>
      </c>
      <c r="B3280" s="1" t="s">
        <v>1539</v>
      </c>
      <c r="D3280" s="1" t="s">
        <v>26</v>
      </c>
      <c r="E3280" s="1">
        <v>2</v>
      </c>
      <c r="F3280" s="1">
        <v>6</v>
      </c>
      <c r="G3280" s="1">
        <v>7</v>
      </c>
      <c r="H3280" s="1" t="s">
        <v>5445</v>
      </c>
      <c r="I3280" s="1" t="s">
        <v>153</v>
      </c>
      <c r="K3280" s="1">
        <v>49</v>
      </c>
      <c r="L3280" s="5" t="str">
        <f t="shared" si="1"/>
        <v>Mgr. art. Veronika Gabčíková (49 r.)</v>
      </c>
      <c r="M3280" t="str">
        <f t="shared" si="2"/>
        <v>Gabčíková</v>
      </c>
      <c r="N3280" s="8"/>
    </row>
    <row r="3281" spans="1:14" ht="12.75" hidden="1">
      <c r="A3281" s="1" t="str">
        <f t="shared" si="0"/>
        <v>NitraPoslanec7</v>
      </c>
      <c r="B3281" s="1" t="s">
        <v>1539</v>
      </c>
      <c r="D3281" s="1" t="s">
        <v>26</v>
      </c>
      <c r="E3281" s="1">
        <v>2</v>
      </c>
      <c r="F3281" s="1">
        <v>6</v>
      </c>
      <c r="G3281" s="1">
        <v>7</v>
      </c>
      <c r="H3281" s="1" t="s">
        <v>5445</v>
      </c>
      <c r="I3281" s="1" t="s">
        <v>153</v>
      </c>
      <c r="K3281" s="1">
        <v>49</v>
      </c>
      <c r="L3281" s="5" t="str">
        <f t="shared" si="1"/>
        <v>Mgr. art. Veronika Gabčíková (49 r.)</v>
      </c>
      <c r="M3281" t="str">
        <f t="shared" si="2"/>
        <v>Gabčíková</v>
      </c>
      <c r="N3281" s="8"/>
    </row>
    <row r="3282" spans="1:14" ht="12.75" hidden="1">
      <c r="A3282" s="1" t="str">
        <f t="shared" si="0"/>
        <v>NitraPoslanec8</v>
      </c>
      <c r="B3282" s="1" t="s">
        <v>1539</v>
      </c>
      <c r="D3282" s="1" t="s">
        <v>26</v>
      </c>
      <c r="E3282" s="1">
        <v>2</v>
      </c>
      <c r="F3282" s="1">
        <v>6</v>
      </c>
      <c r="G3282" s="1">
        <v>8</v>
      </c>
      <c r="H3282" s="1" t="s">
        <v>5409</v>
      </c>
      <c r="I3282" s="1" t="s">
        <v>28</v>
      </c>
      <c r="K3282" s="1">
        <v>37</v>
      </c>
      <c r="L3282" s="5" t="str">
        <f t="shared" si="1"/>
        <v>Mgr. Ján Greššo (37 r.)</v>
      </c>
      <c r="M3282" t="str">
        <f t="shared" si="2"/>
        <v>Greššo</v>
      </c>
      <c r="N3282" s="8"/>
    </row>
    <row r="3283" spans="1:14" ht="12.75" hidden="1">
      <c r="A3283" s="1" t="str">
        <f t="shared" si="0"/>
        <v>NitraPoslanec8</v>
      </c>
      <c r="B3283" s="1" t="s">
        <v>1539</v>
      </c>
      <c r="D3283" s="1" t="s">
        <v>26</v>
      </c>
      <c r="E3283" s="1">
        <v>2</v>
      </c>
      <c r="F3283" s="1">
        <v>6</v>
      </c>
      <c r="G3283" s="1">
        <v>8</v>
      </c>
      <c r="H3283" s="1" t="s">
        <v>5409</v>
      </c>
      <c r="I3283" s="1" t="s">
        <v>28</v>
      </c>
      <c r="K3283" s="1">
        <v>37</v>
      </c>
      <c r="L3283" s="5" t="str">
        <f t="shared" si="1"/>
        <v>Mgr. Ján Greššo (37 r.)</v>
      </c>
      <c r="M3283" t="str">
        <f t="shared" si="2"/>
        <v>Greššo</v>
      </c>
      <c r="N3283" s="8"/>
    </row>
    <row r="3284" spans="1:14" ht="12.75" hidden="1">
      <c r="A3284" s="1" t="str">
        <f t="shared" si="0"/>
        <v>NitraPoslanec9</v>
      </c>
      <c r="B3284" s="1" t="s">
        <v>1539</v>
      </c>
      <c r="D3284" s="1" t="s">
        <v>26</v>
      </c>
      <c r="E3284" s="1">
        <v>2</v>
      </c>
      <c r="F3284" s="1">
        <v>6</v>
      </c>
      <c r="G3284" s="1">
        <v>9</v>
      </c>
      <c r="H3284" s="1" t="s">
        <v>5413</v>
      </c>
      <c r="I3284" s="1"/>
      <c r="K3284" s="1">
        <v>31</v>
      </c>
      <c r="L3284" s="5" t="str">
        <f t="shared" si="1"/>
        <v>Marek Hattas (31 r.)</v>
      </c>
      <c r="M3284" t="str">
        <f t="shared" si="2"/>
        <v>Hattas</v>
      </c>
      <c r="N3284" s="8"/>
    </row>
    <row r="3285" spans="1:14" ht="12.75" hidden="1">
      <c r="A3285" s="1" t="str">
        <f t="shared" si="0"/>
        <v>NitraPoslanec9</v>
      </c>
      <c r="B3285" s="1" t="s">
        <v>1539</v>
      </c>
      <c r="D3285" s="1" t="s">
        <v>26</v>
      </c>
      <c r="E3285" s="1">
        <v>2</v>
      </c>
      <c r="F3285" s="1">
        <v>6</v>
      </c>
      <c r="G3285" s="1">
        <v>9</v>
      </c>
      <c r="H3285" s="1" t="s">
        <v>5413</v>
      </c>
      <c r="I3285" s="1"/>
      <c r="K3285" s="1">
        <v>31</v>
      </c>
      <c r="L3285" s="5" t="str">
        <f t="shared" si="1"/>
        <v>Marek Hattas (31 r.)</v>
      </c>
      <c r="M3285" t="str">
        <f t="shared" si="2"/>
        <v>Hattas</v>
      </c>
      <c r="N3285" s="8"/>
    </row>
    <row r="3286" spans="1:14" ht="12.75" hidden="1">
      <c r="A3286" s="1" t="str">
        <f t="shared" si="0"/>
        <v>NitraPoslanec10</v>
      </c>
      <c r="B3286" s="1" t="s">
        <v>1539</v>
      </c>
      <c r="D3286" s="1" t="s">
        <v>26</v>
      </c>
      <c r="E3286" s="1">
        <v>2</v>
      </c>
      <c r="F3286" s="1">
        <v>6</v>
      </c>
      <c r="G3286" s="1">
        <v>10</v>
      </c>
      <c r="H3286" s="1" t="s">
        <v>5446</v>
      </c>
      <c r="I3286" s="1" t="s">
        <v>5447</v>
      </c>
      <c r="K3286" s="1">
        <v>39</v>
      </c>
      <c r="L3286" s="5" t="str">
        <f t="shared" si="1"/>
        <v>Doc. PhDr. Martin Hetényi (39 r.)</v>
      </c>
      <c r="M3286" t="str">
        <f t="shared" si="2"/>
        <v>Hetényi</v>
      </c>
      <c r="N3286" s="8"/>
    </row>
    <row r="3287" spans="1:14" ht="12.75" hidden="1">
      <c r="A3287" s="1" t="str">
        <f t="shared" si="0"/>
        <v>NitraPoslanec10</v>
      </c>
      <c r="B3287" s="1" t="s">
        <v>1539</v>
      </c>
      <c r="D3287" s="1" t="s">
        <v>26</v>
      </c>
      <c r="E3287" s="1">
        <v>2</v>
      </c>
      <c r="F3287" s="1">
        <v>6</v>
      </c>
      <c r="G3287" s="1">
        <v>10</v>
      </c>
      <c r="H3287" s="1" t="s">
        <v>5446</v>
      </c>
      <c r="I3287" s="1" t="s">
        <v>5447</v>
      </c>
      <c r="K3287" s="1">
        <v>39</v>
      </c>
      <c r="L3287" s="5" t="str">
        <f t="shared" si="1"/>
        <v>Doc. PhDr. Martin Hetényi (39 r.)</v>
      </c>
      <c r="M3287" t="str">
        <f t="shared" si="2"/>
        <v>Hetényi</v>
      </c>
      <c r="N3287" s="8"/>
    </row>
    <row r="3288" spans="1:14" ht="12.75" hidden="1">
      <c r="A3288" s="1" t="str">
        <f t="shared" si="0"/>
        <v>NitraPoslanec11</v>
      </c>
      <c r="B3288" s="1" t="s">
        <v>1539</v>
      </c>
      <c r="D3288" s="1" t="s">
        <v>26</v>
      </c>
      <c r="E3288" s="1">
        <v>2</v>
      </c>
      <c r="F3288" s="1">
        <v>6</v>
      </c>
      <c r="G3288" s="1">
        <v>11</v>
      </c>
      <c r="H3288" s="1" t="s">
        <v>5448</v>
      </c>
      <c r="I3288" s="1" t="s">
        <v>127</v>
      </c>
      <c r="J3288" s="1" t="s">
        <v>42</v>
      </c>
      <c r="K3288" s="1">
        <v>65</v>
      </c>
      <c r="L3288" s="5" t="str">
        <f t="shared" si="1"/>
        <v>Ing. arch. Jozef Hrozenský PhD. (65 r.)</v>
      </c>
      <c r="M3288" t="str">
        <f t="shared" si="2"/>
        <v>Hrozenský</v>
      </c>
      <c r="N3288" s="8"/>
    </row>
    <row r="3289" spans="1:14" ht="12.75" hidden="1">
      <c r="A3289" s="1" t="str">
        <f t="shared" si="0"/>
        <v>NitraPoslanec11</v>
      </c>
      <c r="B3289" s="1" t="s">
        <v>1539</v>
      </c>
      <c r="D3289" s="1" t="s">
        <v>26</v>
      </c>
      <c r="E3289" s="1">
        <v>2</v>
      </c>
      <c r="F3289" s="1">
        <v>6</v>
      </c>
      <c r="G3289" s="1">
        <v>11</v>
      </c>
      <c r="H3289" s="1" t="s">
        <v>5448</v>
      </c>
      <c r="I3289" s="1" t="s">
        <v>127</v>
      </c>
      <c r="J3289" s="1" t="s">
        <v>42</v>
      </c>
      <c r="K3289" s="1">
        <v>65</v>
      </c>
      <c r="L3289" s="5" t="str">
        <f t="shared" si="1"/>
        <v>Ing. arch. Jozef Hrozenský PhD. (65 r.)</v>
      </c>
      <c r="M3289" t="str">
        <f t="shared" si="2"/>
        <v>Hrozenský</v>
      </c>
      <c r="N3289" s="8"/>
    </row>
    <row r="3290" spans="1:14" ht="12.75" hidden="1">
      <c r="A3290" s="1" t="str">
        <f t="shared" si="0"/>
        <v>NitraPoslanec12</v>
      </c>
      <c r="B3290" s="1" t="s">
        <v>1539</v>
      </c>
      <c r="D3290" s="1" t="s">
        <v>26</v>
      </c>
      <c r="E3290" s="1">
        <v>2</v>
      </c>
      <c r="F3290" s="1">
        <v>6</v>
      </c>
      <c r="G3290" s="1">
        <v>12</v>
      </c>
      <c r="H3290" s="1" t="s">
        <v>5449</v>
      </c>
      <c r="I3290" s="1" t="s">
        <v>41</v>
      </c>
      <c r="K3290" s="1">
        <v>40</v>
      </c>
      <c r="L3290" s="5" t="str">
        <f t="shared" si="1"/>
        <v>PhDr. Martin Chudík (40 r.)</v>
      </c>
      <c r="M3290" t="str">
        <f t="shared" si="2"/>
        <v>Chudík</v>
      </c>
      <c r="N3290" s="8"/>
    </row>
    <row r="3291" spans="1:14" ht="12.75" hidden="1">
      <c r="A3291" s="1" t="str">
        <f t="shared" si="0"/>
        <v>NitraPoslanec12</v>
      </c>
      <c r="B3291" s="1" t="s">
        <v>1539</v>
      </c>
      <c r="D3291" s="1" t="s">
        <v>26</v>
      </c>
      <c r="E3291" s="1">
        <v>2</v>
      </c>
      <c r="F3291" s="1">
        <v>6</v>
      </c>
      <c r="G3291" s="1">
        <v>12</v>
      </c>
      <c r="H3291" s="1" t="s">
        <v>5449</v>
      </c>
      <c r="I3291" s="1" t="s">
        <v>41</v>
      </c>
      <c r="K3291" s="1">
        <v>40</v>
      </c>
      <c r="L3291" s="5" t="str">
        <f t="shared" si="1"/>
        <v>PhDr. Martin Chudík (40 r.)</v>
      </c>
      <c r="M3291" t="str">
        <f t="shared" si="2"/>
        <v>Chudík</v>
      </c>
      <c r="N3291" s="8"/>
    </row>
    <row r="3292" spans="1:14" ht="12.75" hidden="1">
      <c r="A3292" s="1" t="str">
        <f t="shared" si="0"/>
        <v>NitraPoslanec13</v>
      </c>
      <c r="B3292" s="1" t="s">
        <v>1539</v>
      </c>
      <c r="D3292" s="1" t="s">
        <v>26</v>
      </c>
      <c r="E3292" s="1">
        <v>2</v>
      </c>
      <c r="F3292" s="1">
        <v>6</v>
      </c>
      <c r="G3292" s="1">
        <v>13</v>
      </c>
      <c r="H3292" s="1" t="s">
        <v>5450</v>
      </c>
      <c r="I3292" s="1" t="s">
        <v>28</v>
      </c>
      <c r="K3292" s="1">
        <v>67</v>
      </c>
      <c r="L3292" s="5" t="str">
        <f t="shared" si="1"/>
        <v>Mgr. Marta Chudíková (67 r.)</v>
      </c>
      <c r="M3292" t="str">
        <f t="shared" si="2"/>
        <v>Chudíková</v>
      </c>
      <c r="N3292" s="8"/>
    </row>
    <row r="3293" spans="1:14" ht="12.75" hidden="1">
      <c r="A3293" s="1" t="str">
        <f t="shared" si="0"/>
        <v>NitraPoslanec13</v>
      </c>
      <c r="B3293" s="1" t="s">
        <v>1539</v>
      </c>
      <c r="D3293" s="1" t="s">
        <v>26</v>
      </c>
      <c r="E3293" s="1">
        <v>2</v>
      </c>
      <c r="F3293" s="1">
        <v>6</v>
      </c>
      <c r="G3293" s="1">
        <v>13</v>
      </c>
      <c r="H3293" s="1" t="s">
        <v>5450</v>
      </c>
      <c r="I3293" s="1" t="s">
        <v>28</v>
      </c>
      <c r="K3293" s="1">
        <v>67</v>
      </c>
      <c r="L3293" s="5" t="str">
        <f t="shared" si="1"/>
        <v>Mgr. Marta Chudíková (67 r.)</v>
      </c>
      <c r="M3293" t="str">
        <f t="shared" si="2"/>
        <v>Chudíková</v>
      </c>
      <c r="N3293" s="8"/>
    </row>
    <row r="3294" spans="1:14" ht="12.75" hidden="1">
      <c r="A3294" s="1" t="str">
        <f t="shared" si="0"/>
        <v>NitraPoslanec14</v>
      </c>
      <c r="B3294" s="1" t="s">
        <v>1539</v>
      </c>
      <c r="D3294" s="1" t="s">
        <v>26</v>
      </c>
      <c r="E3294" s="1">
        <v>2</v>
      </c>
      <c r="F3294" s="1">
        <v>6</v>
      </c>
      <c r="G3294" s="1">
        <v>14</v>
      </c>
      <c r="H3294" s="1" t="s">
        <v>5451</v>
      </c>
      <c r="I3294" s="1" t="s">
        <v>21</v>
      </c>
      <c r="K3294" s="1">
        <v>31</v>
      </c>
      <c r="L3294" s="5" t="str">
        <f t="shared" si="1"/>
        <v>Ing. Ivan Janček (31 r.)</v>
      </c>
      <c r="M3294" t="str">
        <f t="shared" si="2"/>
        <v>Janček</v>
      </c>
      <c r="N3294" s="8"/>
    </row>
    <row r="3295" spans="1:14" ht="12.75" hidden="1">
      <c r="A3295" s="1" t="str">
        <f t="shared" si="0"/>
        <v>NitraPoslanec14</v>
      </c>
      <c r="B3295" s="1" t="s">
        <v>1539</v>
      </c>
      <c r="D3295" s="1" t="s">
        <v>26</v>
      </c>
      <c r="E3295" s="1">
        <v>2</v>
      </c>
      <c r="F3295" s="1">
        <v>6</v>
      </c>
      <c r="G3295" s="1">
        <v>14</v>
      </c>
      <c r="H3295" s="1" t="s">
        <v>5451</v>
      </c>
      <c r="I3295" s="1" t="s">
        <v>21</v>
      </c>
      <c r="K3295" s="1">
        <v>31</v>
      </c>
      <c r="L3295" s="5" t="str">
        <f t="shared" si="1"/>
        <v>Ing. Ivan Janček (31 r.)</v>
      </c>
      <c r="M3295" t="str">
        <f t="shared" si="2"/>
        <v>Janček</v>
      </c>
      <c r="N3295" s="8"/>
    </row>
    <row r="3296" spans="1:14" ht="12.75" hidden="1">
      <c r="A3296" s="1" t="str">
        <f t="shared" si="0"/>
        <v>NitraPoslanec15</v>
      </c>
      <c r="B3296" s="1" t="s">
        <v>1539</v>
      </c>
      <c r="D3296" s="1" t="s">
        <v>26</v>
      </c>
      <c r="E3296" s="1">
        <v>2</v>
      </c>
      <c r="F3296" s="1">
        <v>6</v>
      </c>
      <c r="G3296" s="1">
        <v>15</v>
      </c>
      <c r="H3296" s="1" t="s">
        <v>5452</v>
      </c>
      <c r="I3296" s="1" t="s">
        <v>28</v>
      </c>
      <c r="K3296" s="1">
        <v>41</v>
      </c>
      <c r="L3296" s="5" t="str">
        <f t="shared" si="1"/>
        <v>Mgr. Dušan Janek (41 r.)</v>
      </c>
      <c r="M3296" t="str">
        <f t="shared" si="2"/>
        <v>Janek</v>
      </c>
      <c r="N3296" s="8"/>
    </row>
    <row r="3297" spans="1:14" ht="12.75" hidden="1">
      <c r="A3297" s="1" t="str">
        <f t="shared" si="0"/>
        <v>NitraPoslanec15</v>
      </c>
      <c r="B3297" s="1" t="s">
        <v>1539</v>
      </c>
      <c r="D3297" s="1" t="s">
        <v>26</v>
      </c>
      <c r="E3297" s="1">
        <v>2</v>
      </c>
      <c r="F3297" s="1">
        <v>6</v>
      </c>
      <c r="G3297" s="1">
        <v>15</v>
      </c>
      <c r="H3297" s="1" t="s">
        <v>5452</v>
      </c>
      <c r="I3297" s="1" t="s">
        <v>28</v>
      </c>
      <c r="K3297" s="1">
        <v>41</v>
      </c>
      <c r="L3297" s="5" t="str">
        <f t="shared" si="1"/>
        <v>Mgr. Dušan Janek (41 r.)</v>
      </c>
      <c r="M3297" t="str">
        <f t="shared" si="2"/>
        <v>Janek</v>
      </c>
      <c r="N3297" s="8"/>
    </row>
    <row r="3298" spans="1:14" ht="12.75" hidden="1">
      <c r="A3298" s="1" t="str">
        <f t="shared" si="0"/>
        <v>NitraPoslanec16</v>
      </c>
      <c r="B3298" s="1" t="s">
        <v>1539</v>
      </c>
      <c r="D3298" s="1" t="s">
        <v>26</v>
      </c>
      <c r="E3298" s="1">
        <v>2</v>
      </c>
      <c r="F3298" s="1">
        <v>6</v>
      </c>
      <c r="G3298" s="1">
        <v>16</v>
      </c>
      <c r="H3298" s="1" t="s">
        <v>5453</v>
      </c>
      <c r="I3298" s="1" t="s">
        <v>23</v>
      </c>
      <c r="K3298" s="1">
        <v>61</v>
      </c>
      <c r="L3298" s="5" t="str">
        <f t="shared" si="1"/>
        <v>MUDr. Ivan Juhás (61 r.)</v>
      </c>
      <c r="M3298" t="str">
        <f t="shared" si="2"/>
        <v>Juhás</v>
      </c>
      <c r="N3298" s="8"/>
    </row>
    <row r="3299" spans="1:14" ht="12.75" hidden="1">
      <c r="A3299" s="1" t="str">
        <f t="shared" si="0"/>
        <v>NitraPoslanec16</v>
      </c>
      <c r="B3299" s="1" t="s">
        <v>1539</v>
      </c>
      <c r="D3299" s="1" t="s">
        <v>26</v>
      </c>
      <c r="E3299" s="1">
        <v>2</v>
      </c>
      <c r="F3299" s="1">
        <v>6</v>
      </c>
      <c r="G3299" s="1">
        <v>16</v>
      </c>
      <c r="H3299" s="1" t="s">
        <v>5453</v>
      </c>
      <c r="I3299" s="1" t="s">
        <v>23</v>
      </c>
      <c r="K3299" s="1">
        <v>61</v>
      </c>
      <c r="L3299" s="5" t="str">
        <f t="shared" si="1"/>
        <v>MUDr. Ivan Juhás (61 r.)</v>
      </c>
      <c r="M3299" t="str">
        <f t="shared" si="2"/>
        <v>Juhás</v>
      </c>
      <c r="N3299" s="8"/>
    </row>
    <row r="3300" spans="1:14" ht="12.75" hidden="1">
      <c r="A3300" s="1" t="str">
        <f t="shared" si="0"/>
        <v>NitraPoslanec17</v>
      </c>
      <c r="B3300" s="1" t="s">
        <v>1539</v>
      </c>
      <c r="D3300" s="1" t="s">
        <v>26</v>
      </c>
      <c r="E3300" s="1">
        <v>2</v>
      </c>
      <c r="F3300" s="1">
        <v>6</v>
      </c>
      <c r="G3300" s="1">
        <v>17</v>
      </c>
      <c r="H3300" s="1" t="s">
        <v>5454</v>
      </c>
      <c r="I3300" s="1"/>
      <c r="K3300" s="1">
        <v>55</v>
      </c>
      <c r="L3300" s="5" t="str">
        <f t="shared" si="1"/>
        <v>Viera Kovanová (55 r.)</v>
      </c>
      <c r="M3300" t="str">
        <f t="shared" si="2"/>
        <v>Kovanová</v>
      </c>
      <c r="N3300" s="8"/>
    </row>
    <row r="3301" spans="1:14" ht="12.75" hidden="1">
      <c r="A3301" s="1" t="str">
        <f t="shared" si="0"/>
        <v>NitraPoslanec17</v>
      </c>
      <c r="B3301" s="1" t="s">
        <v>1539</v>
      </c>
      <c r="D3301" s="1" t="s">
        <v>26</v>
      </c>
      <c r="E3301" s="1">
        <v>2</v>
      </c>
      <c r="F3301" s="1">
        <v>6</v>
      </c>
      <c r="G3301" s="1">
        <v>17</v>
      </c>
      <c r="H3301" s="1" t="s">
        <v>5454</v>
      </c>
      <c r="I3301" s="1"/>
      <c r="K3301" s="1">
        <v>55</v>
      </c>
      <c r="L3301" s="5" t="str">
        <f t="shared" si="1"/>
        <v>Viera Kovanová (55 r.)</v>
      </c>
      <c r="M3301" t="str">
        <f t="shared" si="2"/>
        <v>Kovanová</v>
      </c>
      <c r="N3301" s="8"/>
    </row>
    <row r="3302" spans="1:14" ht="12.75" hidden="1">
      <c r="A3302" s="1" t="str">
        <f t="shared" si="0"/>
        <v>NitraPoslanec18</v>
      </c>
      <c r="B3302" s="1" t="s">
        <v>1539</v>
      </c>
      <c r="D3302" s="1" t="s">
        <v>26</v>
      </c>
      <c r="E3302" s="1">
        <v>2</v>
      </c>
      <c r="F3302" s="1">
        <v>6</v>
      </c>
      <c r="G3302" s="1">
        <v>18</v>
      </c>
      <c r="H3302" s="1" t="s">
        <v>5455</v>
      </c>
      <c r="I3302" s="1" t="s">
        <v>21</v>
      </c>
      <c r="K3302" s="1">
        <v>27</v>
      </c>
      <c r="L3302" s="5" t="str">
        <f t="shared" si="1"/>
        <v>Ing. Erik Král (27 r.)</v>
      </c>
      <c r="M3302" t="str">
        <f t="shared" si="2"/>
        <v>Král</v>
      </c>
      <c r="N3302" s="8"/>
    </row>
    <row r="3303" spans="1:14" ht="12.75" hidden="1">
      <c r="A3303" s="1" t="str">
        <f t="shared" si="0"/>
        <v>NitraPoslanec18</v>
      </c>
      <c r="B3303" s="1" t="s">
        <v>1539</v>
      </c>
      <c r="D3303" s="1" t="s">
        <v>26</v>
      </c>
      <c r="E3303" s="1">
        <v>2</v>
      </c>
      <c r="F3303" s="1">
        <v>6</v>
      </c>
      <c r="G3303" s="1">
        <v>18</v>
      </c>
      <c r="H3303" s="1" t="s">
        <v>5455</v>
      </c>
      <c r="I3303" s="1" t="s">
        <v>21</v>
      </c>
      <c r="K3303" s="1">
        <v>27</v>
      </c>
      <c r="L3303" s="5" t="str">
        <f t="shared" si="1"/>
        <v>Ing. Erik Král (27 r.)</v>
      </c>
      <c r="M3303" t="str">
        <f t="shared" si="2"/>
        <v>Král</v>
      </c>
      <c r="N3303" s="8"/>
    </row>
    <row r="3304" spans="1:14" ht="12.75" hidden="1">
      <c r="A3304" s="1" t="str">
        <f t="shared" si="0"/>
        <v>NitraPoslanec19</v>
      </c>
      <c r="B3304" s="1" t="s">
        <v>1539</v>
      </c>
      <c r="D3304" s="1" t="s">
        <v>26</v>
      </c>
      <c r="E3304" s="1">
        <v>2</v>
      </c>
      <c r="F3304" s="1">
        <v>6</v>
      </c>
      <c r="G3304" s="1">
        <v>19</v>
      </c>
      <c r="H3304" s="1" t="s">
        <v>5456</v>
      </c>
      <c r="I3304" s="1" t="s">
        <v>28</v>
      </c>
      <c r="K3304" s="1">
        <v>66</v>
      </c>
      <c r="L3304" s="5" t="str">
        <f t="shared" si="1"/>
        <v>Mgr. Jaroslav Maček (66 r.)</v>
      </c>
      <c r="M3304" t="str">
        <f t="shared" si="2"/>
        <v>Maček</v>
      </c>
      <c r="N3304" s="8"/>
    </row>
    <row r="3305" spans="1:14" ht="12.75" hidden="1">
      <c r="A3305" s="1" t="str">
        <f t="shared" si="0"/>
        <v>NitraPoslanec19</v>
      </c>
      <c r="B3305" s="1" t="s">
        <v>1539</v>
      </c>
      <c r="D3305" s="1" t="s">
        <v>26</v>
      </c>
      <c r="E3305" s="1">
        <v>2</v>
      </c>
      <c r="F3305" s="1">
        <v>6</v>
      </c>
      <c r="G3305" s="1">
        <v>19</v>
      </c>
      <c r="H3305" s="1" t="s">
        <v>5456</v>
      </c>
      <c r="I3305" s="1" t="s">
        <v>28</v>
      </c>
      <c r="K3305" s="1">
        <v>66</v>
      </c>
      <c r="L3305" s="5" t="str">
        <f t="shared" si="1"/>
        <v>Mgr. Jaroslav Maček (66 r.)</v>
      </c>
      <c r="M3305" t="str">
        <f t="shared" si="2"/>
        <v>Maček</v>
      </c>
      <c r="N3305" s="8"/>
    </row>
    <row r="3306" spans="1:14" ht="12.75" hidden="1">
      <c r="A3306" s="1" t="str">
        <f t="shared" si="0"/>
        <v>NitraPoslanec20</v>
      </c>
      <c r="B3306" s="1" t="s">
        <v>1539</v>
      </c>
      <c r="D3306" s="1" t="s">
        <v>26</v>
      </c>
      <c r="E3306" s="1">
        <v>2</v>
      </c>
      <c r="F3306" s="1">
        <v>6</v>
      </c>
      <c r="G3306" s="1">
        <v>20</v>
      </c>
      <c r="H3306" s="1" t="s">
        <v>5457</v>
      </c>
      <c r="I3306" s="1" t="s">
        <v>48</v>
      </c>
      <c r="J3306" s="1" t="s">
        <v>5458</v>
      </c>
      <c r="K3306" s="1">
        <v>41</v>
      </c>
      <c r="L3306" s="5" t="str">
        <f t="shared" si="1"/>
        <v>JUDr. Ladislav Mášik LL.M. MBA (41 r.)</v>
      </c>
      <c r="M3306" t="str">
        <f t="shared" si="2"/>
        <v>Mášik</v>
      </c>
      <c r="N3306" s="8"/>
    </row>
    <row r="3307" spans="1:14" ht="12.75" hidden="1">
      <c r="A3307" s="1" t="str">
        <f t="shared" si="0"/>
        <v>NitraPoslanec20</v>
      </c>
      <c r="B3307" s="1" t="s">
        <v>1539</v>
      </c>
      <c r="D3307" s="1" t="s">
        <v>26</v>
      </c>
      <c r="E3307" s="1">
        <v>2</v>
      </c>
      <c r="F3307" s="1">
        <v>6</v>
      </c>
      <c r="G3307" s="1">
        <v>20</v>
      </c>
      <c r="H3307" s="1" t="s">
        <v>5457</v>
      </c>
      <c r="I3307" s="1" t="s">
        <v>48</v>
      </c>
      <c r="J3307" s="1" t="s">
        <v>5458</v>
      </c>
      <c r="K3307" s="1">
        <v>41</v>
      </c>
      <c r="L3307" s="5" t="str">
        <f t="shared" si="1"/>
        <v>JUDr. Ladislav Mášik LL.M. MBA (41 r.)</v>
      </c>
      <c r="M3307" t="str">
        <f t="shared" si="2"/>
        <v>Mášik</v>
      </c>
      <c r="N3307" s="8"/>
    </row>
    <row r="3308" spans="1:14" ht="12.75" hidden="1">
      <c r="A3308" s="1" t="str">
        <f t="shared" si="0"/>
        <v>NitraPoslanec21</v>
      </c>
      <c r="B3308" s="1" t="s">
        <v>1539</v>
      </c>
      <c r="D3308" s="1" t="s">
        <v>26</v>
      </c>
      <c r="E3308" s="1">
        <v>2</v>
      </c>
      <c r="F3308" s="1">
        <v>6</v>
      </c>
      <c r="G3308" s="1">
        <v>21</v>
      </c>
      <c r="H3308" s="1" t="s">
        <v>5459</v>
      </c>
      <c r="I3308" s="1" t="s">
        <v>5460</v>
      </c>
      <c r="K3308" s="1">
        <v>25</v>
      </c>
      <c r="L3308" s="5" t="str">
        <f t="shared" si="1"/>
        <v>Ing. arch. et Ing. Peter Mezei (25 r.)</v>
      </c>
      <c r="M3308" t="str">
        <f t="shared" si="2"/>
        <v>Mezei</v>
      </c>
      <c r="N3308" s="8"/>
    </row>
    <row r="3309" spans="1:14" ht="12.75" hidden="1">
      <c r="A3309" s="1" t="str">
        <f t="shared" si="0"/>
        <v>NitraPoslanec21</v>
      </c>
      <c r="B3309" s="1" t="s">
        <v>1539</v>
      </c>
      <c r="D3309" s="1" t="s">
        <v>26</v>
      </c>
      <c r="E3309" s="1">
        <v>2</v>
      </c>
      <c r="F3309" s="1">
        <v>6</v>
      </c>
      <c r="G3309" s="1">
        <v>21</v>
      </c>
      <c r="H3309" s="1" t="s">
        <v>5459</v>
      </c>
      <c r="I3309" s="1" t="s">
        <v>5460</v>
      </c>
      <c r="K3309" s="1">
        <v>25</v>
      </c>
      <c r="L3309" s="5" t="str">
        <f t="shared" si="1"/>
        <v>Ing. arch. et Ing. Peter Mezei (25 r.)</v>
      </c>
      <c r="M3309" t="str">
        <f t="shared" si="2"/>
        <v>Mezei</v>
      </c>
      <c r="N3309" s="8"/>
    </row>
    <row r="3310" spans="1:14" ht="12.75" hidden="1">
      <c r="A3310" s="1" t="str">
        <f t="shared" si="0"/>
        <v>NitraPoslanec22</v>
      </c>
      <c r="B3310" s="1" t="s">
        <v>1539</v>
      </c>
      <c r="D3310" s="1" t="s">
        <v>26</v>
      </c>
      <c r="E3310" s="1">
        <v>2</v>
      </c>
      <c r="F3310" s="1">
        <v>6</v>
      </c>
      <c r="G3310" s="1">
        <v>22</v>
      </c>
      <c r="H3310" s="1" t="s">
        <v>5461</v>
      </c>
      <c r="I3310" s="1" t="s">
        <v>21</v>
      </c>
      <c r="K3310" s="1">
        <v>43</v>
      </c>
      <c r="L3310" s="5" t="str">
        <f t="shared" si="1"/>
        <v>Ing. Pavol Peťovský (43 r.)</v>
      </c>
      <c r="M3310" t="str">
        <f t="shared" si="2"/>
        <v>Peťovský</v>
      </c>
      <c r="N3310" s="8"/>
    </row>
    <row r="3311" spans="1:14" ht="12.75" hidden="1">
      <c r="A3311" s="1" t="str">
        <f t="shared" si="0"/>
        <v>NitraPoslanec22</v>
      </c>
      <c r="B3311" s="1" t="s">
        <v>1539</v>
      </c>
      <c r="D3311" s="1" t="s">
        <v>26</v>
      </c>
      <c r="E3311" s="1">
        <v>2</v>
      </c>
      <c r="F3311" s="1">
        <v>6</v>
      </c>
      <c r="G3311" s="1">
        <v>22</v>
      </c>
      <c r="H3311" s="1" t="s">
        <v>5461</v>
      </c>
      <c r="I3311" s="1" t="s">
        <v>21</v>
      </c>
      <c r="K3311" s="1">
        <v>43</v>
      </c>
      <c r="L3311" s="5" t="str">
        <f t="shared" si="1"/>
        <v>Ing. Pavol Peťovský (43 r.)</v>
      </c>
      <c r="M3311" t="str">
        <f t="shared" si="2"/>
        <v>Peťovský</v>
      </c>
      <c r="N3311" s="8"/>
    </row>
    <row r="3312" spans="1:14" ht="12.75" hidden="1">
      <c r="A3312" s="1" t="str">
        <f t="shared" si="0"/>
        <v>NitraPoslanec23</v>
      </c>
      <c r="B3312" s="1" t="s">
        <v>1539</v>
      </c>
      <c r="D3312" s="1" t="s">
        <v>26</v>
      </c>
      <c r="E3312" s="1">
        <v>2</v>
      </c>
      <c r="F3312" s="1">
        <v>6</v>
      </c>
      <c r="G3312" s="1">
        <v>23</v>
      </c>
      <c r="H3312" s="1" t="s">
        <v>5462</v>
      </c>
      <c r="I3312" s="1" t="s">
        <v>48</v>
      </c>
      <c r="K3312" s="1">
        <v>31</v>
      </c>
      <c r="L3312" s="5" t="str">
        <f t="shared" si="1"/>
        <v>JUDr. Oliver Pravda (31 r.)</v>
      </c>
      <c r="M3312" t="str">
        <f t="shared" si="2"/>
        <v>Pravda</v>
      </c>
      <c r="N3312" s="8"/>
    </row>
    <row r="3313" spans="1:14" ht="12.75" hidden="1">
      <c r="A3313" s="1" t="str">
        <f t="shared" si="0"/>
        <v>NitraPoslanec23</v>
      </c>
      <c r="B3313" s="1" t="s">
        <v>1539</v>
      </c>
      <c r="D3313" s="1" t="s">
        <v>26</v>
      </c>
      <c r="E3313" s="1">
        <v>2</v>
      </c>
      <c r="F3313" s="1">
        <v>6</v>
      </c>
      <c r="G3313" s="1">
        <v>23</v>
      </c>
      <c r="H3313" s="1" t="s">
        <v>5462</v>
      </c>
      <c r="I3313" s="1" t="s">
        <v>48</v>
      </c>
      <c r="K3313" s="1">
        <v>31</v>
      </c>
      <c r="L3313" s="5" t="str">
        <f t="shared" si="1"/>
        <v>JUDr. Oliver Pravda (31 r.)</v>
      </c>
      <c r="M3313" t="str">
        <f t="shared" si="2"/>
        <v>Pravda</v>
      </c>
      <c r="N3313" s="8"/>
    </row>
    <row r="3314" spans="1:14" ht="12.75" hidden="1">
      <c r="A3314" s="1" t="str">
        <f t="shared" si="0"/>
        <v>NitraPoslanec24</v>
      </c>
      <c r="B3314" s="1" t="s">
        <v>1539</v>
      </c>
      <c r="D3314" s="1" t="s">
        <v>26</v>
      </c>
      <c r="E3314" s="1">
        <v>2</v>
      </c>
      <c r="F3314" s="1">
        <v>6</v>
      </c>
      <c r="G3314" s="1">
        <v>24</v>
      </c>
      <c r="H3314" s="1" t="s">
        <v>5463</v>
      </c>
      <c r="I3314" s="1"/>
      <c r="K3314" s="1">
        <v>70</v>
      </c>
      <c r="L3314" s="5" t="str">
        <f t="shared" si="1"/>
        <v>Rudolf Rákoci (70 r.)</v>
      </c>
      <c r="M3314" t="str">
        <f t="shared" si="2"/>
        <v>Rákoci</v>
      </c>
      <c r="N3314" s="8"/>
    </row>
    <row r="3315" spans="1:14" ht="12.75" hidden="1">
      <c r="A3315" s="1" t="str">
        <f t="shared" si="0"/>
        <v>NitraPoslanec24</v>
      </c>
      <c r="B3315" s="1" t="s">
        <v>1539</v>
      </c>
      <c r="D3315" s="1" t="s">
        <v>26</v>
      </c>
      <c r="E3315" s="1">
        <v>2</v>
      </c>
      <c r="F3315" s="1">
        <v>6</v>
      </c>
      <c r="G3315" s="1">
        <v>24</v>
      </c>
      <c r="H3315" s="1" t="s">
        <v>5463</v>
      </c>
      <c r="I3315" s="1"/>
      <c r="K3315" s="1">
        <v>70</v>
      </c>
      <c r="L3315" s="5" t="str">
        <f t="shared" si="1"/>
        <v>Rudolf Rákoci (70 r.)</v>
      </c>
      <c r="M3315" t="str">
        <f t="shared" si="2"/>
        <v>Rákoci</v>
      </c>
      <c r="N3315" s="8"/>
    </row>
    <row r="3316" spans="1:14" ht="12.75" hidden="1">
      <c r="A3316" s="1" t="str">
        <f t="shared" si="0"/>
        <v>NitraPoslanec25</v>
      </c>
      <c r="B3316" s="1" t="s">
        <v>1539</v>
      </c>
      <c r="D3316" s="1" t="s">
        <v>26</v>
      </c>
      <c r="E3316" s="1">
        <v>2</v>
      </c>
      <c r="F3316" s="1">
        <v>6</v>
      </c>
      <c r="G3316" s="1">
        <v>25</v>
      </c>
      <c r="H3316" s="1" t="s">
        <v>5434</v>
      </c>
      <c r="I3316" s="1"/>
      <c r="K3316" s="1">
        <v>29</v>
      </c>
      <c r="L3316" s="5" t="str">
        <f t="shared" si="1"/>
        <v>Róbert Sitár (29 r.)</v>
      </c>
      <c r="M3316" t="str">
        <f t="shared" si="2"/>
        <v>Sitár</v>
      </c>
      <c r="N3316" s="8"/>
    </row>
    <row r="3317" spans="1:14" ht="12.75" hidden="1">
      <c r="A3317" s="1" t="str">
        <f t="shared" si="0"/>
        <v>NitraPoslanec25</v>
      </c>
      <c r="B3317" s="1" t="s">
        <v>1539</v>
      </c>
      <c r="D3317" s="1" t="s">
        <v>26</v>
      </c>
      <c r="E3317" s="1">
        <v>2</v>
      </c>
      <c r="F3317" s="1">
        <v>6</v>
      </c>
      <c r="G3317" s="1">
        <v>25</v>
      </c>
      <c r="H3317" s="1" t="s">
        <v>5434</v>
      </c>
      <c r="I3317" s="1"/>
      <c r="K3317" s="1">
        <v>29</v>
      </c>
      <c r="L3317" s="5" t="str">
        <f t="shared" si="1"/>
        <v>Róbert Sitár (29 r.)</v>
      </c>
      <c r="M3317" t="str">
        <f t="shared" si="2"/>
        <v>Sitár</v>
      </c>
      <c r="N3317" s="8"/>
    </row>
    <row r="3318" spans="1:14" ht="12.75" hidden="1">
      <c r="A3318" s="1" t="str">
        <f t="shared" si="0"/>
        <v>NitraPoslanec26</v>
      </c>
      <c r="B3318" s="1" t="s">
        <v>1539</v>
      </c>
      <c r="D3318" s="1" t="s">
        <v>26</v>
      </c>
      <c r="E3318" s="1">
        <v>2</v>
      </c>
      <c r="F3318" s="1">
        <v>6</v>
      </c>
      <c r="G3318" s="1">
        <v>26</v>
      </c>
      <c r="H3318" s="1" t="s">
        <v>5464</v>
      </c>
      <c r="I3318" s="1"/>
      <c r="K3318" s="1">
        <v>52</v>
      </c>
      <c r="L3318" s="5" t="str">
        <f t="shared" si="1"/>
        <v>Michal Stojka (52 r.)</v>
      </c>
      <c r="M3318" t="str">
        <f t="shared" si="2"/>
        <v>Stojka</v>
      </c>
      <c r="N3318" s="8"/>
    </row>
    <row r="3319" spans="1:14" ht="12.75" hidden="1">
      <c r="A3319" s="1" t="str">
        <f t="shared" si="0"/>
        <v>NitraPoslanec26</v>
      </c>
      <c r="B3319" s="1" t="s">
        <v>1539</v>
      </c>
      <c r="D3319" s="1" t="s">
        <v>26</v>
      </c>
      <c r="E3319" s="1">
        <v>2</v>
      </c>
      <c r="F3319" s="1">
        <v>6</v>
      </c>
      <c r="G3319" s="1">
        <v>26</v>
      </c>
      <c r="H3319" s="1" t="s">
        <v>5464</v>
      </c>
      <c r="I3319" s="1"/>
      <c r="K3319" s="1">
        <v>52</v>
      </c>
      <c r="L3319" s="5" t="str">
        <f t="shared" si="1"/>
        <v>Michal Stojka (52 r.)</v>
      </c>
      <c r="M3319" t="str">
        <f t="shared" si="2"/>
        <v>Stojka</v>
      </c>
      <c r="N3319" s="8"/>
    </row>
    <row r="3320" spans="1:14" ht="12.75" hidden="1">
      <c r="A3320" s="1" t="str">
        <f t="shared" si="0"/>
        <v>NitraPoslanec27</v>
      </c>
      <c r="B3320" s="1" t="s">
        <v>1539</v>
      </c>
      <c r="D3320" s="1" t="s">
        <v>26</v>
      </c>
      <c r="E3320" s="1">
        <v>2</v>
      </c>
      <c r="F3320" s="1">
        <v>6</v>
      </c>
      <c r="G3320" s="1">
        <v>27</v>
      </c>
      <c r="H3320" s="1" t="s">
        <v>5465</v>
      </c>
      <c r="I3320" s="1" t="s">
        <v>23</v>
      </c>
      <c r="K3320" s="1">
        <v>47</v>
      </c>
      <c r="L3320" s="5" t="str">
        <f t="shared" si="1"/>
        <v>MUDr. Ondrej Šedivý (47 r.)</v>
      </c>
      <c r="M3320" t="str">
        <f t="shared" si="2"/>
        <v>Šedivý</v>
      </c>
      <c r="N3320" s="8"/>
    </row>
    <row r="3321" spans="1:14" ht="12.75" hidden="1">
      <c r="A3321" s="1" t="str">
        <f t="shared" si="0"/>
        <v>NitraPoslanec27</v>
      </c>
      <c r="B3321" s="1" t="s">
        <v>1539</v>
      </c>
      <c r="D3321" s="1" t="s">
        <v>26</v>
      </c>
      <c r="E3321" s="1">
        <v>2</v>
      </c>
      <c r="F3321" s="1">
        <v>6</v>
      </c>
      <c r="G3321" s="1">
        <v>27</v>
      </c>
      <c r="H3321" s="1" t="s">
        <v>5465</v>
      </c>
      <c r="I3321" s="1" t="s">
        <v>23</v>
      </c>
      <c r="K3321" s="1">
        <v>47</v>
      </c>
      <c r="L3321" s="5" t="str">
        <f t="shared" si="1"/>
        <v>MUDr. Ondrej Šedivý (47 r.)</v>
      </c>
      <c r="M3321" t="str">
        <f t="shared" si="2"/>
        <v>Šedivý</v>
      </c>
      <c r="N3321" s="8"/>
    </row>
    <row r="3322" spans="1:14" ht="12.75" hidden="1">
      <c r="A3322" s="1" t="str">
        <f t="shared" si="0"/>
        <v>NitraPoslanec28</v>
      </c>
      <c r="B3322" s="1" t="s">
        <v>1539</v>
      </c>
      <c r="D3322" s="1" t="s">
        <v>26</v>
      </c>
      <c r="E3322" s="1">
        <v>2</v>
      </c>
      <c r="F3322" s="1">
        <v>6</v>
      </c>
      <c r="G3322" s="1">
        <v>28</v>
      </c>
      <c r="H3322" s="1" t="s">
        <v>5466</v>
      </c>
      <c r="I3322" s="1" t="s">
        <v>28</v>
      </c>
      <c r="K3322" s="1">
        <v>35</v>
      </c>
      <c r="L3322" s="5" t="str">
        <f t="shared" si="1"/>
        <v>Mgr. Michal Šimonek (35 r.)</v>
      </c>
      <c r="M3322" t="str">
        <f t="shared" si="2"/>
        <v>Šimonek</v>
      </c>
      <c r="N3322" s="8"/>
    </row>
    <row r="3323" spans="1:14" ht="12.75" hidden="1">
      <c r="A3323" s="1" t="str">
        <f t="shared" si="0"/>
        <v>NitraPoslanec28</v>
      </c>
      <c r="B3323" s="1" t="s">
        <v>1539</v>
      </c>
      <c r="D3323" s="1" t="s">
        <v>26</v>
      </c>
      <c r="E3323" s="1">
        <v>2</v>
      </c>
      <c r="F3323" s="1">
        <v>6</v>
      </c>
      <c r="G3323" s="1">
        <v>28</v>
      </c>
      <c r="H3323" s="1" t="s">
        <v>5466</v>
      </c>
      <c r="I3323" s="1" t="s">
        <v>28</v>
      </c>
      <c r="K3323" s="1">
        <v>35</v>
      </c>
      <c r="L3323" s="5" t="str">
        <f t="shared" si="1"/>
        <v>Mgr. Michal Šimonek (35 r.)</v>
      </c>
      <c r="M3323" t="str">
        <f t="shared" si="2"/>
        <v>Šimonek</v>
      </c>
      <c r="N3323" s="8"/>
    </row>
    <row r="3324" spans="1:14" ht="12.75" hidden="1">
      <c r="A3324" s="1" t="str">
        <f t="shared" si="0"/>
        <v>NitraPoslanec29</v>
      </c>
      <c r="B3324" s="1" t="s">
        <v>1539</v>
      </c>
      <c r="D3324" s="1" t="s">
        <v>26</v>
      </c>
      <c r="E3324" s="1">
        <v>2</v>
      </c>
      <c r="F3324" s="1">
        <v>6</v>
      </c>
      <c r="G3324" s="1">
        <v>29</v>
      </c>
      <c r="H3324" s="1" t="s">
        <v>5467</v>
      </c>
      <c r="I3324" s="1" t="s">
        <v>28</v>
      </c>
      <c r="K3324" s="1">
        <v>49</v>
      </c>
      <c r="L3324" s="5" t="str">
        <f t="shared" si="1"/>
        <v>Mgr. Lívia Šumichrastová (49 r.)</v>
      </c>
      <c r="M3324" t="str">
        <f t="shared" si="2"/>
        <v>Šumichrastová</v>
      </c>
      <c r="N3324" s="8"/>
    </row>
    <row r="3325" spans="1:14" ht="12.75" hidden="1">
      <c r="A3325" s="1" t="str">
        <f t="shared" si="0"/>
        <v>NitraPoslanec29</v>
      </c>
      <c r="B3325" s="1" t="s">
        <v>1539</v>
      </c>
      <c r="D3325" s="1" t="s">
        <v>26</v>
      </c>
      <c r="E3325" s="1">
        <v>2</v>
      </c>
      <c r="F3325" s="1">
        <v>6</v>
      </c>
      <c r="G3325" s="1">
        <v>29</v>
      </c>
      <c r="H3325" s="1" t="s">
        <v>5467</v>
      </c>
      <c r="I3325" s="1" t="s">
        <v>28</v>
      </c>
      <c r="K3325" s="1">
        <v>49</v>
      </c>
      <c r="L3325" s="5" t="str">
        <f t="shared" si="1"/>
        <v>Mgr. Lívia Šumichrastová (49 r.)</v>
      </c>
      <c r="M3325" t="str">
        <f t="shared" si="2"/>
        <v>Šumichrastová</v>
      </c>
      <c r="N3325" s="8"/>
    </row>
    <row r="3326" spans="1:14" ht="12.75" hidden="1">
      <c r="A3326" s="1" t="str">
        <f t="shared" si="0"/>
        <v>NitraPoslanec30</v>
      </c>
      <c r="B3326" s="1" t="s">
        <v>1539</v>
      </c>
      <c r="D3326" s="1" t="s">
        <v>26</v>
      </c>
      <c r="E3326" s="1">
        <v>2</v>
      </c>
      <c r="F3326" s="1">
        <v>6</v>
      </c>
      <c r="G3326" s="1">
        <v>30</v>
      </c>
      <c r="H3326" s="1" t="s">
        <v>5468</v>
      </c>
      <c r="I3326" s="1" t="s">
        <v>120</v>
      </c>
      <c r="J3326" s="1" t="s">
        <v>42</v>
      </c>
      <c r="K3326" s="1">
        <v>66</v>
      </c>
      <c r="L3326" s="5" t="str">
        <f t="shared" si="1"/>
        <v>doc. Ing. Jozef Trandžík PhD. (66 r.)</v>
      </c>
      <c r="M3326" t="str">
        <f t="shared" si="2"/>
        <v>Trandžík</v>
      </c>
      <c r="N3326" s="8"/>
    </row>
    <row r="3327" spans="1:14" ht="12.75" hidden="1">
      <c r="A3327" s="1" t="str">
        <f t="shared" si="0"/>
        <v>NitraPoslanec30</v>
      </c>
      <c r="B3327" s="1" t="s">
        <v>1539</v>
      </c>
      <c r="D3327" s="1" t="s">
        <v>26</v>
      </c>
      <c r="E3327" s="1">
        <v>2</v>
      </c>
      <c r="F3327" s="1">
        <v>6</v>
      </c>
      <c r="G3327" s="1">
        <v>30</v>
      </c>
      <c r="H3327" s="1" t="s">
        <v>5468</v>
      </c>
      <c r="I3327" s="1" t="s">
        <v>120</v>
      </c>
      <c r="J3327" s="1" t="s">
        <v>42</v>
      </c>
      <c r="K3327" s="1">
        <v>66</v>
      </c>
      <c r="L3327" s="5" t="str">
        <f t="shared" si="1"/>
        <v>doc. Ing. Jozef Trandžík PhD. (66 r.)</v>
      </c>
      <c r="M3327" t="str">
        <f t="shared" si="2"/>
        <v>Trandžík</v>
      </c>
      <c r="N3327" s="8"/>
    </row>
    <row r="3328" spans="1:14" ht="12.75" hidden="1">
      <c r="A3328" s="1" t="str">
        <f t="shared" si="0"/>
        <v>NitraPoslanec31</v>
      </c>
      <c r="B3328" s="1" t="s">
        <v>1539</v>
      </c>
      <c r="D3328" s="1" t="s">
        <v>26</v>
      </c>
      <c r="E3328" s="1">
        <v>2</v>
      </c>
      <c r="F3328" s="1">
        <v>6</v>
      </c>
      <c r="G3328" s="1">
        <v>31</v>
      </c>
      <c r="H3328" s="1" t="s">
        <v>5469</v>
      </c>
      <c r="I3328" s="1" t="s">
        <v>5470</v>
      </c>
      <c r="J3328" s="1" t="s">
        <v>42</v>
      </c>
      <c r="K3328" s="1">
        <v>49</v>
      </c>
      <c r="L3328" s="5" t="str">
        <f t="shared" si="1"/>
        <v>ThDr. Tibor Ujlacký PhD. (49 r.)</v>
      </c>
      <c r="M3328" t="str">
        <f t="shared" si="2"/>
        <v>Ujlacký</v>
      </c>
      <c r="N3328" s="8"/>
    </row>
    <row r="3329" spans="1:14" ht="12.75" hidden="1">
      <c r="A3329" s="1" t="str">
        <f t="shared" si="0"/>
        <v>NitraPoslanec31</v>
      </c>
      <c r="B3329" s="1" t="s">
        <v>1539</v>
      </c>
      <c r="D3329" s="1" t="s">
        <v>26</v>
      </c>
      <c r="E3329" s="1">
        <v>2</v>
      </c>
      <c r="F3329" s="1">
        <v>6</v>
      </c>
      <c r="G3329" s="1">
        <v>31</v>
      </c>
      <c r="H3329" s="1" t="s">
        <v>5469</v>
      </c>
      <c r="I3329" s="1" t="s">
        <v>5470</v>
      </c>
      <c r="J3329" s="1" t="s">
        <v>42</v>
      </c>
      <c r="K3329" s="1">
        <v>49</v>
      </c>
      <c r="L3329" s="5" t="str">
        <f t="shared" si="1"/>
        <v>ThDr. Tibor Ujlacký PhD. (49 r.)</v>
      </c>
      <c r="M3329" t="str">
        <f t="shared" si="2"/>
        <v>Ujlacký</v>
      </c>
      <c r="N3329" s="8"/>
    </row>
    <row r="3330" spans="1:14" ht="12.75" hidden="1">
      <c r="A3330" s="1" t="str">
        <f t="shared" si="0"/>
        <v>NitraPoslanec32</v>
      </c>
      <c r="B3330" s="1" t="s">
        <v>1539</v>
      </c>
      <c r="D3330" s="1" t="s">
        <v>26</v>
      </c>
      <c r="E3330" s="1">
        <v>2</v>
      </c>
      <c r="F3330" s="1">
        <v>6</v>
      </c>
      <c r="G3330" s="1">
        <v>32</v>
      </c>
      <c r="H3330" s="1" t="s">
        <v>5471</v>
      </c>
      <c r="I3330" s="1"/>
      <c r="K3330" s="1">
        <v>36</v>
      </c>
      <c r="L3330" s="5" t="str">
        <f t="shared" si="1"/>
        <v>Juraj Vajda (36 r.)</v>
      </c>
      <c r="M3330" t="str">
        <f t="shared" si="2"/>
        <v>Vajda</v>
      </c>
      <c r="N3330" s="8"/>
    </row>
    <row r="3331" spans="1:14" ht="12.75" hidden="1">
      <c r="A3331" s="1" t="str">
        <f t="shared" si="0"/>
        <v>NitraPoslanec32</v>
      </c>
      <c r="B3331" s="1" t="s">
        <v>1539</v>
      </c>
      <c r="D3331" s="1" t="s">
        <v>26</v>
      </c>
      <c r="E3331" s="1">
        <v>2</v>
      </c>
      <c r="F3331" s="1">
        <v>6</v>
      </c>
      <c r="G3331" s="1">
        <v>32</v>
      </c>
      <c r="H3331" s="1" t="s">
        <v>5471</v>
      </c>
      <c r="I3331" s="1"/>
      <c r="K3331" s="1">
        <v>36</v>
      </c>
      <c r="L3331" s="5" t="str">
        <f t="shared" si="1"/>
        <v>Juraj Vajda (36 r.)</v>
      </c>
      <c r="M3331" t="str">
        <f t="shared" si="2"/>
        <v>Vajda</v>
      </c>
      <c r="N3331" s="8"/>
    </row>
    <row r="3332" spans="1:14" ht="12.75" hidden="1">
      <c r="A3332" s="1" t="str">
        <f t="shared" si="0"/>
        <v>NitraPoslanec33</v>
      </c>
      <c r="B3332" s="1" t="s">
        <v>1539</v>
      </c>
      <c r="D3332" s="1" t="s">
        <v>26</v>
      </c>
      <c r="E3332" s="1">
        <v>2</v>
      </c>
      <c r="F3332" s="1">
        <v>6</v>
      </c>
      <c r="G3332" s="1">
        <v>33</v>
      </c>
      <c r="H3332" s="1" t="s">
        <v>5472</v>
      </c>
      <c r="I3332" s="1" t="s">
        <v>41</v>
      </c>
      <c r="J3332" s="1" t="s">
        <v>42</v>
      </c>
      <c r="K3332" s="1">
        <v>43</v>
      </c>
      <c r="L3332" s="5" t="str">
        <f t="shared" si="1"/>
        <v>PhDr. Ján Vančo PhD. (43 r.)</v>
      </c>
      <c r="M3332" t="str">
        <f t="shared" si="2"/>
        <v>Vančo</v>
      </c>
      <c r="N3332" s="8"/>
    </row>
    <row r="3333" spans="1:14" ht="12.75" hidden="1">
      <c r="A3333" s="1" t="str">
        <f t="shared" si="0"/>
        <v>NitraPoslanec33</v>
      </c>
      <c r="B3333" s="1" t="s">
        <v>1539</v>
      </c>
      <c r="D3333" s="1" t="s">
        <v>26</v>
      </c>
      <c r="E3333" s="1">
        <v>2</v>
      </c>
      <c r="F3333" s="1">
        <v>6</v>
      </c>
      <c r="G3333" s="1">
        <v>33</v>
      </c>
      <c r="H3333" s="1" t="s">
        <v>5472</v>
      </c>
      <c r="I3333" s="1" t="s">
        <v>41</v>
      </c>
      <c r="J3333" s="1" t="s">
        <v>42</v>
      </c>
      <c r="K3333" s="1">
        <v>43</v>
      </c>
      <c r="L3333" s="5" t="str">
        <f t="shared" si="1"/>
        <v>PhDr. Ján Vančo PhD. (43 r.)</v>
      </c>
      <c r="M3333" t="str">
        <f t="shared" si="2"/>
        <v>Vančo</v>
      </c>
      <c r="N3333" s="8"/>
    </row>
    <row r="3334" spans="1:14" ht="12.75" hidden="1">
      <c r="A3334" s="1" t="str">
        <f t="shared" si="0"/>
        <v>NitraPoslanec34</v>
      </c>
      <c r="B3334" s="1" t="s">
        <v>1539</v>
      </c>
      <c r="D3334" s="1" t="s">
        <v>26</v>
      </c>
      <c r="E3334" s="1">
        <v>2</v>
      </c>
      <c r="F3334" s="1">
        <v>6</v>
      </c>
      <c r="G3334" s="1">
        <v>34</v>
      </c>
      <c r="H3334" s="1" t="s">
        <v>5473</v>
      </c>
      <c r="I3334" s="1" t="s">
        <v>127</v>
      </c>
      <c r="K3334" s="1">
        <v>62</v>
      </c>
      <c r="L3334" s="5" t="str">
        <f t="shared" si="1"/>
        <v>Ing. arch. Tibor Zelenický (62 r.)</v>
      </c>
      <c r="M3334" t="str">
        <f t="shared" si="2"/>
        <v>Zelenický</v>
      </c>
      <c r="N3334" s="8"/>
    </row>
    <row r="3335" spans="1:14" ht="12.75" hidden="1">
      <c r="A3335" s="1" t="str">
        <f t="shared" si="0"/>
        <v>NitraPoslanec34</v>
      </c>
      <c r="B3335" s="1" t="s">
        <v>1539</v>
      </c>
      <c r="D3335" s="1" t="s">
        <v>26</v>
      </c>
      <c r="E3335" s="1">
        <v>2</v>
      </c>
      <c r="F3335" s="1">
        <v>6</v>
      </c>
      <c r="G3335" s="1">
        <v>34</v>
      </c>
      <c r="H3335" s="1" t="s">
        <v>5473</v>
      </c>
      <c r="I3335" s="1" t="s">
        <v>127</v>
      </c>
      <c r="K3335" s="1">
        <v>62</v>
      </c>
      <c r="L3335" s="5" t="str">
        <f t="shared" si="1"/>
        <v>Ing. arch. Tibor Zelenický (62 r.)</v>
      </c>
      <c r="M3335" t="str">
        <f t="shared" si="2"/>
        <v>Zelenický</v>
      </c>
      <c r="N3335" s="8"/>
    </row>
    <row r="3336" spans="1:14" ht="12.75" hidden="1">
      <c r="A3336" s="1" t="str">
        <f t="shared" si="0"/>
        <v>NitraPoslanec1</v>
      </c>
      <c r="B3336" s="1" t="s">
        <v>1539</v>
      </c>
      <c r="D3336" s="1" t="s">
        <v>26</v>
      </c>
      <c r="E3336" s="1">
        <v>3</v>
      </c>
      <c r="F3336" s="1">
        <v>2</v>
      </c>
      <c r="G3336" s="1">
        <v>1</v>
      </c>
      <c r="H3336" s="1" t="s">
        <v>5474</v>
      </c>
      <c r="I3336" s="1" t="s">
        <v>21</v>
      </c>
      <c r="K3336" s="1">
        <v>45</v>
      </c>
      <c r="L3336" s="5" t="str">
        <f t="shared" si="1"/>
        <v>Ing. Alexandra Bernáthová (45 r.)</v>
      </c>
      <c r="M3336" t="str">
        <f t="shared" si="2"/>
        <v>Bernáthová</v>
      </c>
      <c r="N3336" s="8"/>
    </row>
    <row r="3337" spans="1:14" ht="12.75" hidden="1">
      <c r="A3337" s="1" t="str">
        <f t="shared" si="0"/>
        <v>NitraPoslanec1</v>
      </c>
      <c r="B3337" s="1" t="s">
        <v>1539</v>
      </c>
      <c r="D3337" s="1" t="s">
        <v>26</v>
      </c>
      <c r="E3337" s="1">
        <v>3</v>
      </c>
      <c r="F3337" s="1">
        <v>2</v>
      </c>
      <c r="G3337" s="1">
        <v>1</v>
      </c>
      <c r="H3337" s="1" t="s">
        <v>5474</v>
      </c>
      <c r="I3337" s="1" t="s">
        <v>21</v>
      </c>
      <c r="K3337" s="1">
        <v>45</v>
      </c>
      <c r="L3337" s="5" t="str">
        <f t="shared" si="1"/>
        <v>Ing. Alexandra Bernáthová (45 r.)</v>
      </c>
      <c r="M3337" t="str">
        <f t="shared" si="2"/>
        <v>Bernáthová</v>
      </c>
      <c r="N3337" s="8"/>
    </row>
    <row r="3338" spans="1:14" ht="12.75" hidden="1">
      <c r="A3338" s="1" t="str">
        <f t="shared" si="0"/>
        <v>NitraPoslanec2</v>
      </c>
      <c r="B3338" s="1" t="s">
        <v>1539</v>
      </c>
      <c r="D3338" s="1" t="s">
        <v>26</v>
      </c>
      <c r="E3338" s="1">
        <v>3</v>
      </c>
      <c r="F3338" s="1">
        <v>2</v>
      </c>
      <c r="G3338" s="1">
        <v>2</v>
      </c>
      <c r="H3338" s="1" t="s">
        <v>5475</v>
      </c>
      <c r="I3338" s="1" t="s">
        <v>127</v>
      </c>
      <c r="K3338" s="1">
        <v>58</v>
      </c>
      <c r="L3338" s="5" t="str">
        <f t="shared" si="1"/>
        <v>Ing. arch. Juraj Gajdoš (58 r.)</v>
      </c>
      <c r="M3338" t="str">
        <f t="shared" si="2"/>
        <v>Gajdoš</v>
      </c>
      <c r="N3338" s="8"/>
    </row>
    <row r="3339" spans="1:14" ht="12.75" hidden="1">
      <c r="A3339" s="1" t="str">
        <f t="shared" si="0"/>
        <v>NitraPoslanec2</v>
      </c>
      <c r="B3339" s="1" t="s">
        <v>1539</v>
      </c>
      <c r="D3339" s="1" t="s">
        <v>26</v>
      </c>
      <c r="E3339" s="1">
        <v>3</v>
      </c>
      <c r="F3339" s="1">
        <v>2</v>
      </c>
      <c r="G3339" s="1">
        <v>2</v>
      </c>
      <c r="H3339" s="1" t="s">
        <v>5475</v>
      </c>
      <c r="I3339" s="1" t="s">
        <v>127</v>
      </c>
      <c r="K3339" s="1">
        <v>58</v>
      </c>
      <c r="L3339" s="5" t="str">
        <f t="shared" si="1"/>
        <v>Ing. arch. Juraj Gajdoš (58 r.)</v>
      </c>
      <c r="M3339" t="str">
        <f t="shared" si="2"/>
        <v>Gajdoš</v>
      </c>
      <c r="N3339" s="8"/>
    </row>
    <row r="3340" spans="1:14" ht="12.75" hidden="1">
      <c r="A3340" s="1" t="str">
        <f t="shared" si="0"/>
        <v>NitraPoslanec3</v>
      </c>
      <c r="B3340" s="1" t="s">
        <v>1539</v>
      </c>
      <c r="D3340" s="1" t="s">
        <v>26</v>
      </c>
      <c r="E3340" s="1">
        <v>3</v>
      </c>
      <c r="F3340" s="1">
        <v>2</v>
      </c>
      <c r="G3340" s="1">
        <v>3</v>
      </c>
      <c r="H3340" s="1" t="s">
        <v>5476</v>
      </c>
      <c r="I3340" s="1" t="s">
        <v>21</v>
      </c>
      <c r="K3340" s="1">
        <v>43</v>
      </c>
      <c r="L3340" s="5" t="str">
        <f t="shared" si="1"/>
        <v>Ing. Štefan Hajaš (43 r.)</v>
      </c>
      <c r="M3340" t="str">
        <f t="shared" si="2"/>
        <v>Hajaš</v>
      </c>
      <c r="N3340" s="8"/>
    </row>
    <row r="3341" spans="1:14" ht="12.75" hidden="1">
      <c r="A3341" s="1" t="str">
        <f t="shared" si="0"/>
        <v>NitraPoslanec3</v>
      </c>
      <c r="B3341" s="1" t="s">
        <v>1539</v>
      </c>
      <c r="D3341" s="1" t="s">
        <v>26</v>
      </c>
      <c r="E3341" s="1">
        <v>3</v>
      </c>
      <c r="F3341" s="1">
        <v>2</v>
      </c>
      <c r="G3341" s="1">
        <v>3</v>
      </c>
      <c r="H3341" s="1" t="s">
        <v>5476</v>
      </c>
      <c r="I3341" s="1" t="s">
        <v>21</v>
      </c>
      <c r="K3341" s="1">
        <v>43</v>
      </c>
      <c r="L3341" s="5" t="str">
        <f t="shared" si="1"/>
        <v>Ing. Štefan Hajaš (43 r.)</v>
      </c>
      <c r="M3341" t="str">
        <f t="shared" si="2"/>
        <v>Hajaš</v>
      </c>
      <c r="N3341" s="8"/>
    </row>
    <row r="3342" spans="1:14" ht="12.75" hidden="1">
      <c r="A3342" s="1" t="str">
        <f t="shared" si="0"/>
        <v>NitraPoslanec4</v>
      </c>
      <c r="B3342" s="1" t="s">
        <v>1539</v>
      </c>
      <c r="D3342" s="1" t="s">
        <v>26</v>
      </c>
      <c r="E3342" s="1">
        <v>3</v>
      </c>
      <c r="F3342" s="1">
        <v>2</v>
      </c>
      <c r="G3342" s="1">
        <v>4</v>
      </c>
      <c r="H3342" s="1" t="s">
        <v>5477</v>
      </c>
      <c r="I3342" s="1" t="s">
        <v>28</v>
      </c>
      <c r="K3342" s="1">
        <v>44</v>
      </c>
      <c r="L3342" s="5" t="str">
        <f t="shared" si="1"/>
        <v>Mgr. Dušan Káčer (44 r.)</v>
      </c>
      <c r="M3342" t="str">
        <f t="shared" si="2"/>
        <v>Káčer</v>
      </c>
      <c r="N3342" s="8"/>
    </row>
    <row r="3343" spans="1:14" ht="12.75" hidden="1">
      <c r="A3343" s="1" t="str">
        <f t="shared" si="0"/>
        <v>NitraPoslanec4</v>
      </c>
      <c r="B3343" s="1" t="s">
        <v>1539</v>
      </c>
      <c r="D3343" s="1" t="s">
        <v>26</v>
      </c>
      <c r="E3343" s="1">
        <v>3</v>
      </c>
      <c r="F3343" s="1">
        <v>2</v>
      </c>
      <c r="G3343" s="1">
        <v>4</v>
      </c>
      <c r="H3343" s="1" t="s">
        <v>5477</v>
      </c>
      <c r="I3343" s="1" t="s">
        <v>28</v>
      </c>
      <c r="K3343" s="1">
        <v>44</v>
      </c>
      <c r="L3343" s="5" t="str">
        <f t="shared" si="1"/>
        <v>Mgr. Dušan Káčer (44 r.)</v>
      </c>
      <c r="M3343" t="str">
        <f t="shared" si="2"/>
        <v>Káčer</v>
      </c>
      <c r="N3343" s="8"/>
    </row>
    <row r="3344" spans="1:14" ht="12.75" hidden="1">
      <c r="A3344" s="1" t="str">
        <f t="shared" si="0"/>
        <v>NitraPoslanec5</v>
      </c>
      <c r="B3344" s="1" t="s">
        <v>1539</v>
      </c>
      <c r="D3344" s="1" t="s">
        <v>26</v>
      </c>
      <c r="E3344" s="1">
        <v>3</v>
      </c>
      <c r="F3344" s="1">
        <v>2</v>
      </c>
      <c r="G3344" s="1">
        <v>5</v>
      </c>
      <c r="H3344" s="1" t="s">
        <v>5478</v>
      </c>
      <c r="I3344" s="1" t="s">
        <v>21</v>
      </c>
      <c r="K3344" s="1">
        <v>34</v>
      </c>
      <c r="L3344" s="5" t="str">
        <f t="shared" si="1"/>
        <v>Ing. Ivan Kučera (34 r.)</v>
      </c>
      <c r="M3344" t="str">
        <f t="shared" si="2"/>
        <v>Kučera</v>
      </c>
      <c r="N3344" s="8"/>
    </row>
    <row r="3345" spans="1:14" ht="12.75" hidden="1">
      <c r="A3345" s="1" t="str">
        <f t="shared" si="0"/>
        <v>NitraPoslanec5</v>
      </c>
      <c r="B3345" s="1" t="s">
        <v>1539</v>
      </c>
      <c r="D3345" s="1" t="s">
        <v>26</v>
      </c>
      <c r="E3345" s="1">
        <v>3</v>
      </c>
      <c r="F3345" s="1">
        <v>2</v>
      </c>
      <c r="G3345" s="1">
        <v>5</v>
      </c>
      <c r="H3345" s="1" t="s">
        <v>5478</v>
      </c>
      <c r="I3345" s="1" t="s">
        <v>21</v>
      </c>
      <c r="K3345" s="1">
        <v>34</v>
      </c>
      <c r="L3345" s="5" t="str">
        <f t="shared" si="1"/>
        <v>Ing. Ivan Kučera (34 r.)</v>
      </c>
      <c r="M3345" t="str">
        <f t="shared" si="2"/>
        <v>Kučera</v>
      </c>
      <c r="N3345" s="8"/>
    </row>
    <row r="3346" spans="1:14" ht="12.75" hidden="1">
      <c r="A3346" s="1" t="str">
        <f t="shared" si="0"/>
        <v>NitraPoslanec6</v>
      </c>
      <c r="B3346" s="1" t="s">
        <v>1539</v>
      </c>
      <c r="D3346" s="1" t="s">
        <v>26</v>
      </c>
      <c r="E3346" s="1">
        <v>3</v>
      </c>
      <c r="F3346" s="1">
        <v>2</v>
      </c>
      <c r="G3346" s="1">
        <v>6</v>
      </c>
      <c r="H3346" s="1" t="s">
        <v>5479</v>
      </c>
      <c r="I3346" s="1" t="s">
        <v>21</v>
      </c>
      <c r="K3346" s="1">
        <v>30</v>
      </c>
      <c r="L3346" s="5" t="str">
        <f t="shared" si="1"/>
        <v>Ing. Michal Obtulovič (30 r.)</v>
      </c>
      <c r="M3346" t="str">
        <f t="shared" si="2"/>
        <v>Obtulovič</v>
      </c>
      <c r="N3346" s="8"/>
    </row>
    <row r="3347" spans="1:14" ht="12.75" hidden="1">
      <c r="A3347" s="1" t="str">
        <f t="shared" si="0"/>
        <v>NitraPoslanec6</v>
      </c>
      <c r="B3347" s="1" t="s">
        <v>1539</v>
      </c>
      <c r="D3347" s="1" t="s">
        <v>26</v>
      </c>
      <c r="E3347" s="1">
        <v>3</v>
      </c>
      <c r="F3347" s="1">
        <v>2</v>
      </c>
      <c r="G3347" s="1">
        <v>6</v>
      </c>
      <c r="H3347" s="1" t="s">
        <v>5479</v>
      </c>
      <c r="I3347" s="1" t="s">
        <v>21</v>
      </c>
      <c r="K3347" s="1">
        <v>30</v>
      </c>
      <c r="L3347" s="5" t="str">
        <f t="shared" si="1"/>
        <v>Ing. Michal Obtulovič (30 r.)</v>
      </c>
      <c r="M3347" t="str">
        <f t="shared" si="2"/>
        <v>Obtulovič</v>
      </c>
      <c r="N3347" s="8"/>
    </row>
    <row r="3348" spans="1:14" ht="12.75" hidden="1">
      <c r="A3348" s="1" t="str">
        <f t="shared" si="0"/>
        <v>NitraPoslanec7</v>
      </c>
      <c r="B3348" s="1" t="s">
        <v>1539</v>
      </c>
      <c r="D3348" s="1" t="s">
        <v>26</v>
      </c>
      <c r="E3348" s="1">
        <v>3</v>
      </c>
      <c r="F3348" s="1">
        <v>2</v>
      </c>
      <c r="G3348" s="1">
        <v>7</v>
      </c>
      <c r="H3348" s="1" t="s">
        <v>5480</v>
      </c>
      <c r="I3348" s="1" t="s">
        <v>1604</v>
      </c>
      <c r="K3348" s="1">
        <v>53</v>
      </c>
      <c r="L3348" s="5" t="str">
        <f t="shared" si="1"/>
        <v>MVDr. Róbert Rathouský (53 r.)</v>
      </c>
      <c r="M3348" t="str">
        <f t="shared" si="2"/>
        <v>Rathouský</v>
      </c>
      <c r="N3348" s="8"/>
    </row>
    <row r="3349" spans="1:14" ht="12.75" hidden="1">
      <c r="A3349" s="1" t="str">
        <f t="shared" si="0"/>
        <v>NitraPoslanec7</v>
      </c>
      <c r="B3349" s="1" t="s">
        <v>1539</v>
      </c>
      <c r="D3349" s="1" t="s">
        <v>26</v>
      </c>
      <c r="E3349" s="1">
        <v>3</v>
      </c>
      <c r="F3349" s="1">
        <v>2</v>
      </c>
      <c r="G3349" s="1">
        <v>7</v>
      </c>
      <c r="H3349" s="1" t="s">
        <v>5480</v>
      </c>
      <c r="I3349" s="1" t="s">
        <v>1604</v>
      </c>
      <c r="K3349" s="1">
        <v>53</v>
      </c>
      <c r="L3349" s="5" t="str">
        <f t="shared" si="1"/>
        <v>MVDr. Róbert Rathouský (53 r.)</v>
      </c>
      <c r="M3349" t="str">
        <f t="shared" si="2"/>
        <v>Rathouský</v>
      </c>
      <c r="N3349" s="8"/>
    </row>
    <row r="3350" spans="1:14" ht="12.75" hidden="1">
      <c r="A3350" s="1" t="str">
        <f t="shared" si="0"/>
        <v>NitraPoslanec8</v>
      </c>
      <c r="B3350" s="1" t="s">
        <v>1539</v>
      </c>
      <c r="D3350" s="1" t="s">
        <v>26</v>
      </c>
      <c r="E3350" s="1">
        <v>3</v>
      </c>
      <c r="F3350" s="1">
        <v>2</v>
      </c>
      <c r="G3350" s="1">
        <v>8</v>
      </c>
      <c r="H3350" s="1" t="s">
        <v>5481</v>
      </c>
      <c r="I3350" s="1"/>
      <c r="K3350" s="1">
        <v>68</v>
      </c>
      <c r="L3350" s="5" t="str">
        <f t="shared" si="1"/>
        <v>Jozef Slíž (68 r.)</v>
      </c>
      <c r="M3350" t="str">
        <f t="shared" si="2"/>
        <v>Slíž</v>
      </c>
      <c r="N3350" s="8"/>
    </row>
    <row r="3351" spans="1:14" ht="12.75" hidden="1">
      <c r="A3351" s="1" t="str">
        <f t="shared" si="0"/>
        <v>NitraPoslanec8</v>
      </c>
      <c r="B3351" s="1" t="s">
        <v>1539</v>
      </c>
      <c r="D3351" s="1" t="s">
        <v>26</v>
      </c>
      <c r="E3351" s="1">
        <v>3</v>
      </c>
      <c r="F3351" s="1">
        <v>2</v>
      </c>
      <c r="G3351" s="1">
        <v>8</v>
      </c>
      <c r="H3351" s="1" t="s">
        <v>5481</v>
      </c>
      <c r="I3351" s="1"/>
      <c r="K3351" s="1">
        <v>68</v>
      </c>
      <c r="L3351" s="5" t="str">
        <f t="shared" si="1"/>
        <v>Jozef Slíž (68 r.)</v>
      </c>
      <c r="M3351" t="str">
        <f t="shared" si="2"/>
        <v>Slíž</v>
      </c>
      <c r="N3351" s="8"/>
    </row>
    <row r="3352" spans="1:14" ht="12.75" hidden="1">
      <c r="A3352" s="1" t="str">
        <f t="shared" si="0"/>
        <v>NitraPoslanec9</v>
      </c>
      <c r="B3352" s="1" t="s">
        <v>1539</v>
      </c>
      <c r="D3352" s="1" t="s">
        <v>26</v>
      </c>
      <c r="E3352" s="1">
        <v>3</v>
      </c>
      <c r="F3352" s="1">
        <v>2</v>
      </c>
      <c r="G3352" s="1">
        <v>9</v>
      </c>
      <c r="H3352" s="1" t="s">
        <v>5482</v>
      </c>
      <c r="I3352" s="1" t="s">
        <v>28</v>
      </c>
      <c r="K3352" s="1">
        <v>38</v>
      </c>
      <c r="L3352" s="5" t="str">
        <f t="shared" si="1"/>
        <v>Mgr. Slavomír Turčáni (38 r.)</v>
      </c>
      <c r="M3352" t="str">
        <f t="shared" si="2"/>
        <v>Turčáni</v>
      </c>
      <c r="N3352" s="8"/>
    </row>
    <row r="3353" spans="1:14" ht="12.75" hidden="1">
      <c r="A3353" s="1" t="str">
        <f t="shared" si="0"/>
        <v>NitraPoslanec9</v>
      </c>
      <c r="B3353" s="1" t="s">
        <v>1539</v>
      </c>
      <c r="D3353" s="1" t="s">
        <v>26</v>
      </c>
      <c r="E3353" s="1">
        <v>3</v>
      </c>
      <c r="F3353" s="1">
        <v>2</v>
      </c>
      <c r="G3353" s="1">
        <v>9</v>
      </c>
      <c r="H3353" s="1" t="s">
        <v>5482</v>
      </c>
      <c r="I3353" s="1" t="s">
        <v>28</v>
      </c>
      <c r="K3353" s="1">
        <v>38</v>
      </c>
      <c r="L3353" s="5" t="str">
        <f t="shared" si="1"/>
        <v>Mgr. Slavomír Turčáni (38 r.)</v>
      </c>
      <c r="M3353" t="str">
        <f t="shared" si="2"/>
        <v>Turčáni</v>
      </c>
      <c r="N3353" s="8"/>
    </row>
    <row r="3354" spans="1:14" ht="12.75" hidden="1">
      <c r="A3354" s="1" t="str">
        <f t="shared" si="0"/>
        <v>NitraPoslanec10</v>
      </c>
      <c r="B3354" s="1" t="s">
        <v>1539</v>
      </c>
      <c r="D3354" s="1" t="s">
        <v>26</v>
      </c>
      <c r="E3354" s="1">
        <v>3</v>
      </c>
      <c r="F3354" s="1">
        <v>2</v>
      </c>
      <c r="G3354" s="1">
        <v>10</v>
      </c>
      <c r="H3354" s="1" t="s">
        <v>5483</v>
      </c>
      <c r="I3354" s="1" t="s">
        <v>5484</v>
      </c>
      <c r="J3354" s="1" t="s">
        <v>42</v>
      </c>
      <c r="K3354" s="1">
        <v>53</v>
      </c>
      <c r="L3354" s="5" t="str">
        <f t="shared" si="1"/>
        <v>doc. PaedDr. Miroslav Tvrdoň PhD. (53 r.)</v>
      </c>
      <c r="M3354" t="str">
        <f t="shared" si="2"/>
        <v>Tvrdoň</v>
      </c>
      <c r="N3354" s="8"/>
    </row>
    <row r="3355" spans="1:14" ht="12.75" hidden="1">
      <c r="A3355" s="1" t="str">
        <f t="shared" si="0"/>
        <v>NitraPoslanec10</v>
      </c>
      <c r="B3355" s="1" t="s">
        <v>1539</v>
      </c>
      <c r="D3355" s="1" t="s">
        <v>26</v>
      </c>
      <c r="E3355" s="1">
        <v>3</v>
      </c>
      <c r="F3355" s="1">
        <v>2</v>
      </c>
      <c r="G3355" s="1">
        <v>10</v>
      </c>
      <c r="H3355" s="1" t="s">
        <v>5483</v>
      </c>
      <c r="I3355" s="1" t="s">
        <v>5484</v>
      </c>
      <c r="J3355" s="1" t="s">
        <v>42</v>
      </c>
      <c r="K3355" s="1">
        <v>53</v>
      </c>
      <c r="L3355" s="5" t="str">
        <f t="shared" si="1"/>
        <v>doc. PaedDr. Miroslav Tvrdoň PhD. (53 r.)</v>
      </c>
      <c r="M3355" t="str">
        <f t="shared" si="2"/>
        <v>Tvrdoň</v>
      </c>
      <c r="N3355" s="8"/>
    </row>
    <row r="3356" spans="1:14" ht="12.75" hidden="1">
      <c r="A3356" s="1" t="str">
        <f t="shared" si="0"/>
        <v>NitraPoslanec11</v>
      </c>
      <c r="B3356" s="1" t="s">
        <v>1539</v>
      </c>
      <c r="D3356" s="1" t="s">
        <v>26</v>
      </c>
      <c r="E3356" s="1">
        <v>3</v>
      </c>
      <c r="F3356" s="1">
        <v>2</v>
      </c>
      <c r="G3356" s="1">
        <v>11</v>
      </c>
      <c r="H3356" s="1" t="s">
        <v>5485</v>
      </c>
      <c r="I3356" s="1" t="s">
        <v>21</v>
      </c>
      <c r="K3356" s="1">
        <v>32</v>
      </c>
      <c r="L3356" s="5" t="str">
        <f t="shared" si="1"/>
        <v>Ing. Zuzana Uhríková (32 r.)</v>
      </c>
      <c r="M3356" t="str">
        <f t="shared" si="2"/>
        <v>Uhríková</v>
      </c>
      <c r="N3356" s="8"/>
    </row>
    <row r="3357" spans="1:14" ht="12.75" hidden="1">
      <c r="A3357" s="1" t="str">
        <f t="shared" si="0"/>
        <v>NitraPoslanec11</v>
      </c>
      <c r="B3357" s="1" t="s">
        <v>1539</v>
      </c>
      <c r="D3357" s="1" t="s">
        <v>26</v>
      </c>
      <c r="E3357" s="1">
        <v>3</v>
      </c>
      <c r="F3357" s="1">
        <v>2</v>
      </c>
      <c r="G3357" s="1">
        <v>11</v>
      </c>
      <c r="H3357" s="1" t="s">
        <v>5485</v>
      </c>
      <c r="I3357" s="1" t="s">
        <v>21</v>
      </c>
      <c r="K3357" s="1">
        <v>32</v>
      </c>
      <c r="L3357" s="5" t="str">
        <f t="shared" si="1"/>
        <v>Ing. Zuzana Uhríková (32 r.)</v>
      </c>
      <c r="M3357" t="str">
        <f t="shared" si="2"/>
        <v>Uhríková</v>
      </c>
      <c r="N3357" s="8"/>
    </row>
    <row r="3358" spans="1:14" ht="12.75" hidden="1">
      <c r="A3358" s="1" t="str">
        <f t="shared" si="0"/>
        <v>NitraPoslanec1</v>
      </c>
      <c r="B3358" s="1" t="s">
        <v>1539</v>
      </c>
      <c r="D3358" s="1" t="s">
        <v>26</v>
      </c>
      <c r="E3358" s="1">
        <v>4</v>
      </c>
      <c r="F3358" s="1">
        <v>8</v>
      </c>
      <c r="G3358" s="1">
        <v>1</v>
      </c>
      <c r="H3358" s="1" t="s">
        <v>5486</v>
      </c>
      <c r="I3358" s="1" t="s">
        <v>28</v>
      </c>
      <c r="K3358" s="1">
        <v>40</v>
      </c>
      <c r="L3358" s="5" t="str">
        <f t="shared" si="1"/>
        <v>Mgr. Petra Ajdariová (40 r.)</v>
      </c>
      <c r="M3358" t="str">
        <f t="shared" si="2"/>
        <v>Ajdariová</v>
      </c>
      <c r="N3358" s="8"/>
    </row>
    <row r="3359" spans="1:14" ht="12.75" hidden="1">
      <c r="A3359" s="1" t="str">
        <f t="shared" si="0"/>
        <v>NitraPoslanec1</v>
      </c>
      <c r="B3359" s="1" t="s">
        <v>1539</v>
      </c>
      <c r="D3359" s="1" t="s">
        <v>26</v>
      </c>
      <c r="E3359" s="1">
        <v>4</v>
      </c>
      <c r="F3359" s="1">
        <v>8</v>
      </c>
      <c r="G3359" s="1">
        <v>1</v>
      </c>
      <c r="H3359" s="1" t="s">
        <v>5486</v>
      </c>
      <c r="I3359" s="1" t="s">
        <v>28</v>
      </c>
      <c r="K3359" s="1">
        <v>40</v>
      </c>
      <c r="L3359" s="5" t="str">
        <f t="shared" si="1"/>
        <v>Mgr. Petra Ajdariová (40 r.)</v>
      </c>
      <c r="M3359" t="str">
        <f t="shared" si="2"/>
        <v>Ajdariová</v>
      </c>
      <c r="N3359" s="8"/>
    </row>
    <row r="3360" spans="1:14" ht="12.75" hidden="1">
      <c r="A3360" s="1" t="str">
        <f t="shared" si="0"/>
        <v>NitraPoslanec2</v>
      </c>
      <c r="B3360" s="1" t="s">
        <v>1539</v>
      </c>
      <c r="D3360" s="1" t="s">
        <v>26</v>
      </c>
      <c r="E3360" s="1">
        <v>4</v>
      </c>
      <c r="F3360" s="1">
        <v>8</v>
      </c>
      <c r="G3360" s="1">
        <v>2</v>
      </c>
      <c r="H3360" s="1" t="s">
        <v>5487</v>
      </c>
      <c r="I3360" s="1" t="s">
        <v>21</v>
      </c>
      <c r="K3360" s="1">
        <v>40</v>
      </c>
      <c r="L3360" s="5" t="str">
        <f t="shared" si="1"/>
        <v>Ing. Peter Bakay (40 r.)</v>
      </c>
      <c r="M3360" t="str">
        <f t="shared" si="2"/>
        <v>Bakay</v>
      </c>
      <c r="N3360" s="8"/>
    </row>
    <row r="3361" spans="1:14" ht="12.75" hidden="1">
      <c r="A3361" s="1" t="str">
        <f t="shared" si="0"/>
        <v>NitraPoslanec2</v>
      </c>
      <c r="B3361" s="1" t="s">
        <v>1539</v>
      </c>
      <c r="D3361" s="1" t="s">
        <v>26</v>
      </c>
      <c r="E3361" s="1">
        <v>4</v>
      </c>
      <c r="F3361" s="1">
        <v>8</v>
      </c>
      <c r="G3361" s="1">
        <v>2</v>
      </c>
      <c r="H3361" s="1" t="s">
        <v>5487</v>
      </c>
      <c r="I3361" s="1" t="s">
        <v>21</v>
      </c>
      <c r="K3361" s="1">
        <v>40</v>
      </c>
      <c r="L3361" s="5" t="str">
        <f t="shared" si="1"/>
        <v>Ing. Peter Bakay (40 r.)</v>
      </c>
      <c r="M3361" t="str">
        <f t="shared" si="2"/>
        <v>Bakay</v>
      </c>
      <c r="N3361" s="8"/>
    </row>
    <row r="3362" spans="1:14" ht="12.75" hidden="1">
      <c r="A3362" s="1" t="str">
        <f t="shared" si="0"/>
        <v>NitraPoslanec3</v>
      </c>
      <c r="B3362" s="1" t="s">
        <v>1539</v>
      </c>
      <c r="D3362" s="1" t="s">
        <v>26</v>
      </c>
      <c r="E3362" s="1">
        <v>4</v>
      </c>
      <c r="F3362" s="1">
        <v>8</v>
      </c>
      <c r="G3362" s="1">
        <v>3</v>
      </c>
      <c r="H3362" s="1" t="s">
        <v>5488</v>
      </c>
      <c r="I3362" s="1" t="s">
        <v>41</v>
      </c>
      <c r="J3362" s="1" t="s">
        <v>5489</v>
      </c>
      <c r="K3362" s="1">
        <v>35</v>
      </c>
      <c r="L3362" s="5" t="str">
        <f t="shared" si="1"/>
        <v>PhDr. Martin Ballay MPH MBA (35 r.)</v>
      </c>
      <c r="M3362" t="str">
        <f t="shared" si="2"/>
        <v>Ballay</v>
      </c>
      <c r="N3362" s="8"/>
    </row>
    <row r="3363" spans="1:14" ht="12.75" hidden="1">
      <c r="A3363" s="1" t="str">
        <f t="shared" si="0"/>
        <v>NitraPoslanec3</v>
      </c>
      <c r="B3363" s="1" t="s">
        <v>1539</v>
      </c>
      <c r="D3363" s="1" t="s">
        <v>26</v>
      </c>
      <c r="E3363" s="1">
        <v>4</v>
      </c>
      <c r="F3363" s="1">
        <v>8</v>
      </c>
      <c r="G3363" s="1">
        <v>3</v>
      </c>
      <c r="H3363" s="1" t="s">
        <v>5488</v>
      </c>
      <c r="I3363" s="1" t="s">
        <v>41</v>
      </c>
      <c r="J3363" s="1" t="s">
        <v>5489</v>
      </c>
      <c r="K3363" s="1">
        <v>35</v>
      </c>
      <c r="L3363" s="5" t="str">
        <f t="shared" si="1"/>
        <v>PhDr. Martin Ballay MPH MBA (35 r.)</v>
      </c>
      <c r="M3363" t="str">
        <f t="shared" si="2"/>
        <v>Ballay</v>
      </c>
      <c r="N3363" s="8"/>
    </row>
    <row r="3364" spans="1:14" ht="12.75" hidden="1">
      <c r="A3364" s="1" t="str">
        <f t="shared" si="0"/>
        <v>NitraPoslanec4</v>
      </c>
      <c r="B3364" s="1" t="s">
        <v>1539</v>
      </c>
      <c r="D3364" s="1" t="s">
        <v>26</v>
      </c>
      <c r="E3364" s="1">
        <v>4</v>
      </c>
      <c r="F3364" s="1">
        <v>8</v>
      </c>
      <c r="G3364" s="1">
        <v>4</v>
      </c>
      <c r="H3364" s="1" t="s">
        <v>5590</v>
      </c>
      <c r="I3364" s="1" t="s">
        <v>21</v>
      </c>
      <c r="J3364" s="1" t="s">
        <v>42</v>
      </c>
      <c r="K3364" s="1">
        <v>40</v>
      </c>
      <c r="L3364" s="5" t="str">
        <f t="shared" si="1"/>
        <v>Ing. Martin Benkovič PhD. (40 r.)</v>
      </c>
      <c r="M3364" t="str">
        <f t="shared" si="2"/>
        <v>Benkovič</v>
      </c>
      <c r="N3364" s="8"/>
    </row>
    <row r="3365" spans="1:14" ht="12.75" hidden="1">
      <c r="A3365" s="1" t="str">
        <f t="shared" si="0"/>
        <v>NitraPoslanec4</v>
      </c>
      <c r="B3365" s="1" t="s">
        <v>1539</v>
      </c>
      <c r="D3365" s="1" t="s">
        <v>26</v>
      </c>
      <c r="E3365" s="1">
        <v>4</v>
      </c>
      <c r="F3365" s="1">
        <v>8</v>
      </c>
      <c r="G3365" s="1">
        <v>4</v>
      </c>
      <c r="H3365" s="1" t="s">
        <v>5590</v>
      </c>
      <c r="I3365" s="1" t="s">
        <v>21</v>
      </c>
      <c r="J3365" s="1" t="s">
        <v>42</v>
      </c>
      <c r="K3365" s="1">
        <v>40</v>
      </c>
      <c r="L3365" s="5" t="str">
        <f t="shared" si="1"/>
        <v>Ing. Martin Benkovič PhD. (40 r.)</v>
      </c>
      <c r="M3365" t="str">
        <f t="shared" si="2"/>
        <v>Benkovič</v>
      </c>
      <c r="N3365" s="8"/>
    </row>
    <row r="3366" spans="1:14" ht="12.75" hidden="1">
      <c r="A3366" s="1" t="str">
        <f t="shared" si="0"/>
        <v>NitraPoslanec5</v>
      </c>
      <c r="B3366" s="1" t="s">
        <v>1539</v>
      </c>
      <c r="D3366" s="1" t="s">
        <v>26</v>
      </c>
      <c r="E3366" s="1">
        <v>4</v>
      </c>
      <c r="F3366" s="1">
        <v>8</v>
      </c>
      <c r="G3366" s="1">
        <v>5</v>
      </c>
      <c r="H3366" s="1" t="s">
        <v>5591</v>
      </c>
      <c r="I3366" s="1" t="s">
        <v>21</v>
      </c>
      <c r="J3366" s="1" t="s">
        <v>42</v>
      </c>
      <c r="K3366" s="1">
        <v>38</v>
      </c>
      <c r="L3366" s="5" t="str">
        <f t="shared" si="1"/>
        <v>Ing. Peter Bulla PhD. (38 r.)</v>
      </c>
      <c r="M3366" t="str">
        <f t="shared" si="2"/>
        <v>Bulla</v>
      </c>
      <c r="N3366" s="8"/>
    </row>
    <row r="3367" spans="1:14" ht="12.75" hidden="1">
      <c r="A3367" s="1" t="str">
        <f t="shared" si="0"/>
        <v>NitraPoslanec5</v>
      </c>
      <c r="B3367" s="1" t="s">
        <v>1539</v>
      </c>
      <c r="D3367" s="1" t="s">
        <v>26</v>
      </c>
      <c r="E3367" s="1">
        <v>4</v>
      </c>
      <c r="F3367" s="1">
        <v>8</v>
      </c>
      <c r="G3367" s="1">
        <v>5</v>
      </c>
      <c r="H3367" s="1" t="s">
        <v>5591</v>
      </c>
      <c r="I3367" s="1" t="s">
        <v>21</v>
      </c>
      <c r="J3367" s="1" t="s">
        <v>42</v>
      </c>
      <c r="K3367" s="1">
        <v>38</v>
      </c>
      <c r="L3367" s="5" t="str">
        <f t="shared" si="1"/>
        <v>Ing. Peter Bulla PhD. (38 r.)</v>
      </c>
      <c r="M3367" t="str">
        <f t="shared" si="2"/>
        <v>Bulla</v>
      </c>
      <c r="N3367" s="8"/>
    </row>
    <row r="3368" spans="1:14" ht="12.75" hidden="1">
      <c r="A3368" s="1" t="str">
        <f t="shared" si="0"/>
        <v>NitraPoslanec6</v>
      </c>
      <c r="B3368" s="1" t="s">
        <v>1539</v>
      </c>
      <c r="D3368" s="1" t="s">
        <v>26</v>
      </c>
      <c r="E3368" s="1">
        <v>4</v>
      </c>
      <c r="F3368" s="1">
        <v>8</v>
      </c>
      <c r="G3368" s="1">
        <v>6</v>
      </c>
      <c r="H3368" s="1" t="s">
        <v>5592</v>
      </c>
      <c r="I3368" s="1" t="s">
        <v>21</v>
      </c>
      <c r="K3368" s="1">
        <v>61</v>
      </c>
      <c r="L3368" s="5" t="str">
        <f t="shared" si="1"/>
        <v>Ing. Janka Buršáková (61 r.)</v>
      </c>
      <c r="M3368" t="str">
        <f t="shared" si="2"/>
        <v>Buršáková</v>
      </c>
      <c r="N3368" s="8"/>
    </row>
    <row r="3369" spans="1:14" ht="12.75" hidden="1">
      <c r="A3369" s="1" t="str">
        <f t="shared" si="0"/>
        <v>NitraPoslanec6</v>
      </c>
      <c r="B3369" s="1" t="s">
        <v>1539</v>
      </c>
      <c r="D3369" s="1" t="s">
        <v>26</v>
      </c>
      <c r="E3369" s="1">
        <v>4</v>
      </c>
      <c r="F3369" s="1">
        <v>8</v>
      </c>
      <c r="G3369" s="1">
        <v>6</v>
      </c>
      <c r="H3369" s="1" t="s">
        <v>5592</v>
      </c>
      <c r="I3369" s="1" t="s">
        <v>21</v>
      </c>
      <c r="K3369" s="1">
        <v>61</v>
      </c>
      <c r="L3369" s="5" t="str">
        <f t="shared" si="1"/>
        <v>Ing. Janka Buršáková (61 r.)</v>
      </c>
      <c r="M3369" t="str">
        <f t="shared" si="2"/>
        <v>Buršáková</v>
      </c>
      <c r="N3369" s="8"/>
    </row>
    <row r="3370" spans="1:14" ht="12.75" hidden="1">
      <c r="A3370" s="1" t="str">
        <f t="shared" si="0"/>
        <v>NitraPoslanec7</v>
      </c>
      <c r="B3370" s="1" t="s">
        <v>1539</v>
      </c>
      <c r="D3370" s="1" t="s">
        <v>26</v>
      </c>
      <c r="E3370" s="1">
        <v>4</v>
      </c>
      <c r="F3370" s="1">
        <v>8</v>
      </c>
      <c r="G3370" s="1">
        <v>7</v>
      </c>
      <c r="H3370" s="1" t="s">
        <v>5593</v>
      </c>
      <c r="I3370" s="1" t="s">
        <v>21</v>
      </c>
      <c r="K3370" s="1">
        <v>62</v>
      </c>
      <c r="L3370" s="5" t="str">
        <f t="shared" si="1"/>
        <v>Ing. Miloš Dovičovič (62 r.)</v>
      </c>
      <c r="M3370" t="str">
        <f t="shared" si="2"/>
        <v>Dovičovič</v>
      </c>
      <c r="N3370" s="8"/>
    </row>
    <row r="3371" spans="1:14" ht="12.75" hidden="1">
      <c r="A3371" s="1" t="str">
        <f t="shared" si="0"/>
        <v>NitraPoslanec7</v>
      </c>
      <c r="B3371" s="1" t="s">
        <v>1539</v>
      </c>
      <c r="D3371" s="1" t="s">
        <v>26</v>
      </c>
      <c r="E3371" s="1">
        <v>4</v>
      </c>
      <c r="F3371" s="1">
        <v>8</v>
      </c>
      <c r="G3371" s="1">
        <v>7</v>
      </c>
      <c r="H3371" s="1" t="s">
        <v>5593</v>
      </c>
      <c r="I3371" s="1" t="s">
        <v>21</v>
      </c>
      <c r="K3371" s="1">
        <v>62</v>
      </c>
      <c r="L3371" s="5" t="str">
        <f t="shared" si="1"/>
        <v>Ing. Miloš Dovičovič (62 r.)</v>
      </c>
      <c r="M3371" t="str">
        <f t="shared" si="2"/>
        <v>Dovičovič</v>
      </c>
      <c r="N3371" s="8"/>
    </row>
    <row r="3372" spans="1:14" ht="12.75" hidden="1">
      <c r="A3372" s="1" t="str">
        <f t="shared" si="0"/>
        <v>NitraPoslanec8</v>
      </c>
      <c r="B3372" s="1" t="s">
        <v>1539</v>
      </c>
      <c r="D3372" s="1" t="s">
        <v>26</v>
      </c>
      <c r="E3372" s="1">
        <v>4</v>
      </c>
      <c r="F3372" s="1">
        <v>8</v>
      </c>
      <c r="G3372" s="1">
        <v>8</v>
      </c>
      <c r="H3372" s="1" t="s">
        <v>5594</v>
      </c>
      <c r="I3372" s="1" t="s">
        <v>21</v>
      </c>
      <c r="J3372" s="1" t="s">
        <v>330</v>
      </c>
      <c r="K3372" s="1">
        <v>47</v>
      </c>
      <c r="L3372" s="5" t="str">
        <f t="shared" si="1"/>
        <v>Ing. Mikuláš Dunda MPH (47 r.)</v>
      </c>
      <c r="M3372" t="str">
        <f t="shared" si="2"/>
        <v>Dunda</v>
      </c>
      <c r="N3372" s="8"/>
    </row>
    <row r="3373" spans="1:14" ht="12.75" hidden="1">
      <c r="A3373" s="1" t="str">
        <f t="shared" si="0"/>
        <v>NitraPoslanec8</v>
      </c>
      <c r="B3373" s="1" t="s">
        <v>1539</v>
      </c>
      <c r="D3373" s="1" t="s">
        <v>26</v>
      </c>
      <c r="E3373" s="1">
        <v>4</v>
      </c>
      <c r="F3373" s="1">
        <v>8</v>
      </c>
      <c r="G3373" s="1">
        <v>8</v>
      </c>
      <c r="H3373" s="1" t="s">
        <v>5594</v>
      </c>
      <c r="I3373" s="1" t="s">
        <v>21</v>
      </c>
      <c r="J3373" s="1" t="s">
        <v>330</v>
      </c>
      <c r="K3373" s="1">
        <v>47</v>
      </c>
      <c r="L3373" s="5" t="str">
        <f t="shared" si="1"/>
        <v>Ing. Mikuláš Dunda MPH (47 r.)</v>
      </c>
      <c r="M3373" t="str">
        <f t="shared" si="2"/>
        <v>Dunda</v>
      </c>
      <c r="N3373" s="8"/>
    </row>
    <row r="3374" spans="1:14" ht="12.75" hidden="1">
      <c r="A3374" s="1" t="str">
        <f t="shared" si="0"/>
        <v>NitraPoslanec9</v>
      </c>
      <c r="B3374" s="1" t="s">
        <v>1539</v>
      </c>
      <c r="D3374" s="1" t="s">
        <v>26</v>
      </c>
      <c r="E3374" s="1">
        <v>4</v>
      </c>
      <c r="F3374" s="1">
        <v>8</v>
      </c>
      <c r="G3374" s="1">
        <v>9</v>
      </c>
      <c r="H3374" s="1" t="s">
        <v>5595</v>
      </c>
      <c r="I3374" s="1" t="s">
        <v>21</v>
      </c>
      <c r="K3374" s="1">
        <v>30</v>
      </c>
      <c r="L3374" s="5" t="str">
        <f t="shared" si="1"/>
        <v>Ing. Lenka Gažová (30 r.)</v>
      </c>
      <c r="M3374" t="str">
        <f t="shared" si="2"/>
        <v>Gažová</v>
      </c>
      <c r="N3374" s="8"/>
    </row>
    <row r="3375" spans="1:14" ht="12.75" hidden="1">
      <c r="A3375" s="1" t="str">
        <f t="shared" si="0"/>
        <v>NitraPoslanec9</v>
      </c>
      <c r="B3375" s="1" t="s">
        <v>1539</v>
      </c>
      <c r="D3375" s="1" t="s">
        <v>26</v>
      </c>
      <c r="E3375" s="1">
        <v>4</v>
      </c>
      <c r="F3375" s="1">
        <v>8</v>
      </c>
      <c r="G3375" s="1">
        <v>9</v>
      </c>
      <c r="H3375" s="1" t="s">
        <v>5595</v>
      </c>
      <c r="I3375" s="1" t="s">
        <v>21</v>
      </c>
      <c r="K3375" s="1">
        <v>30</v>
      </c>
      <c r="L3375" s="5" t="str">
        <f t="shared" si="1"/>
        <v>Ing. Lenka Gažová (30 r.)</v>
      </c>
      <c r="M3375" t="str">
        <f t="shared" si="2"/>
        <v>Gažová</v>
      </c>
      <c r="N3375" s="8"/>
    </row>
    <row r="3376" spans="1:14" ht="12.75" hidden="1">
      <c r="A3376" s="1" t="str">
        <f t="shared" si="0"/>
        <v>NitraPoslanec10</v>
      </c>
      <c r="B3376" s="1" t="s">
        <v>1539</v>
      </c>
      <c r="D3376" s="1" t="s">
        <v>26</v>
      </c>
      <c r="E3376" s="1">
        <v>4</v>
      </c>
      <c r="F3376" s="1">
        <v>8</v>
      </c>
      <c r="G3376" s="1">
        <v>10</v>
      </c>
      <c r="H3376" s="1" t="s">
        <v>5596</v>
      </c>
      <c r="I3376" s="1" t="s">
        <v>23</v>
      </c>
      <c r="K3376" s="1">
        <v>44</v>
      </c>
      <c r="L3376" s="5" t="str">
        <f t="shared" si="1"/>
        <v>MUDr. Jaroslav Hlavačka (44 r.)</v>
      </c>
      <c r="M3376" t="str">
        <f t="shared" si="2"/>
        <v>Hlavačka</v>
      </c>
      <c r="N3376" s="8"/>
    </row>
    <row r="3377" spans="1:14" ht="12.75" hidden="1">
      <c r="A3377" s="1" t="str">
        <f t="shared" si="0"/>
        <v>NitraPoslanec10</v>
      </c>
      <c r="B3377" s="1" t="s">
        <v>1539</v>
      </c>
      <c r="D3377" s="1" t="s">
        <v>26</v>
      </c>
      <c r="E3377" s="1">
        <v>4</v>
      </c>
      <c r="F3377" s="1">
        <v>8</v>
      </c>
      <c r="G3377" s="1">
        <v>10</v>
      </c>
      <c r="H3377" s="1" t="s">
        <v>5596</v>
      </c>
      <c r="I3377" s="1" t="s">
        <v>23</v>
      </c>
      <c r="K3377" s="1">
        <v>44</v>
      </c>
      <c r="L3377" s="5" t="str">
        <f t="shared" si="1"/>
        <v>MUDr. Jaroslav Hlavačka (44 r.)</v>
      </c>
      <c r="M3377" t="str">
        <f t="shared" si="2"/>
        <v>Hlavačka</v>
      </c>
      <c r="N3377" s="8"/>
    </row>
    <row r="3378" spans="1:14" ht="12.75" hidden="1">
      <c r="A3378" s="1" t="str">
        <f t="shared" si="0"/>
        <v>NitraPoslanec11</v>
      </c>
      <c r="B3378" s="1" t="s">
        <v>1539</v>
      </c>
      <c r="D3378" s="1" t="s">
        <v>26</v>
      </c>
      <c r="E3378" s="1">
        <v>4</v>
      </c>
      <c r="F3378" s="1">
        <v>8</v>
      </c>
      <c r="G3378" s="1">
        <v>11</v>
      </c>
      <c r="H3378" s="1" t="s">
        <v>5597</v>
      </c>
      <c r="I3378" s="1" t="s">
        <v>28</v>
      </c>
      <c r="J3378" s="1" t="s">
        <v>42</v>
      </c>
      <c r="K3378" s="1">
        <v>30</v>
      </c>
      <c r="L3378" s="5" t="str">
        <f t="shared" si="1"/>
        <v>Mgr. Dominika Hlavinová Tekeliová PhD. (30 r.)</v>
      </c>
      <c r="M3378" t="str">
        <f t="shared" si="2"/>
        <v>Hlavinová Tekeliová</v>
      </c>
      <c r="N3378" s="8"/>
    </row>
    <row r="3379" spans="1:14" ht="12.75" hidden="1">
      <c r="A3379" s="1" t="str">
        <f t="shared" si="0"/>
        <v>NitraPoslanec11</v>
      </c>
      <c r="B3379" s="1" t="s">
        <v>1539</v>
      </c>
      <c r="D3379" s="1" t="s">
        <v>26</v>
      </c>
      <c r="E3379" s="1">
        <v>4</v>
      </c>
      <c r="F3379" s="1">
        <v>8</v>
      </c>
      <c r="G3379" s="1">
        <v>11</v>
      </c>
      <c r="H3379" s="1" t="s">
        <v>5597</v>
      </c>
      <c r="I3379" s="1" t="s">
        <v>28</v>
      </c>
      <c r="J3379" s="1" t="s">
        <v>42</v>
      </c>
      <c r="K3379" s="1">
        <v>30</v>
      </c>
      <c r="L3379" s="5" t="str">
        <f t="shared" si="1"/>
        <v>Mgr. Dominika Hlavinová Tekeliová PhD. (30 r.)</v>
      </c>
      <c r="M3379" t="str">
        <f t="shared" si="2"/>
        <v>Hlavinová Tekeliová</v>
      </c>
      <c r="N3379" s="8"/>
    </row>
    <row r="3380" spans="1:14" ht="12.75" hidden="1">
      <c r="A3380" s="1" t="str">
        <f t="shared" si="0"/>
        <v>NitraPoslanec12</v>
      </c>
      <c r="B3380" s="1" t="s">
        <v>1539</v>
      </c>
      <c r="D3380" s="1" t="s">
        <v>26</v>
      </c>
      <c r="E3380" s="1">
        <v>4</v>
      </c>
      <c r="F3380" s="1">
        <v>8</v>
      </c>
      <c r="G3380" s="1">
        <v>12</v>
      </c>
      <c r="H3380" s="1" t="s">
        <v>5598</v>
      </c>
      <c r="I3380" s="1"/>
      <c r="K3380" s="1">
        <v>63</v>
      </c>
      <c r="L3380" s="5" t="str">
        <f t="shared" si="1"/>
        <v>František Hollý (63 r.)</v>
      </c>
      <c r="M3380" t="str">
        <f t="shared" si="2"/>
        <v>Hollý</v>
      </c>
      <c r="N3380" s="8"/>
    </row>
    <row r="3381" spans="1:14" ht="12.75" hidden="1">
      <c r="A3381" s="1" t="str">
        <f t="shared" si="0"/>
        <v>NitraPoslanec12</v>
      </c>
      <c r="B3381" s="1" t="s">
        <v>1539</v>
      </c>
      <c r="D3381" s="1" t="s">
        <v>26</v>
      </c>
      <c r="E3381" s="1">
        <v>4</v>
      </c>
      <c r="F3381" s="1">
        <v>8</v>
      </c>
      <c r="G3381" s="1">
        <v>12</v>
      </c>
      <c r="H3381" s="1" t="s">
        <v>5598</v>
      </c>
      <c r="I3381" s="1"/>
      <c r="K3381" s="1">
        <v>63</v>
      </c>
      <c r="L3381" s="5" t="str">
        <f t="shared" si="1"/>
        <v>František Hollý (63 r.)</v>
      </c>
      <c r="M3381" t="str">
        <f t="shared" si="2"/>
        <v>Hollý</v>
      </c>
      <c r="N3381" s="8"/>
    </row>
    <row r="3382" spans="1:14" ht="12.75" hidden="1">
      <c r="A3382" s="1" t="str">
        <f t="shared" si="0"/>
        <v>NitraPoslanec13</v>
      </c>
      <c r="B3382" s="1" t="s">
        <v>1539</v>
      </c>
      <c r="D3382" s="1" t="s">
        <v>26</v>
      </c>
      <c r="E3382" s="1">
        <v>4</v>
      </c>
      <c r="F3382" s="1">
        <v>8</v>
      </c>
      <c r="G3382" s="1">
        <v>13</v>
      </c>
      <c r="H3382" s="1" t="s">
        <v>5599</v>
      </c>
      <c r="I3382" s="1" t="s">
        <v>21</v>
      </c>
      <c r="J3382" s="1" t="s">
        <v>42</v>
      </c>
      <c r="K3382" s="1">
        <v>33</v>
      </c>
      <c r="L3382" s="5" t="str">
        <f t="shared" si="1"/>
        <v>Ing. Tomáš Holota PhD. (33 r.)</v>
      </c>
      <c r="M3382" t="str">
        <f t="shared" si="2"/>
        <v>Holota</v>
      </c>
      <c r="N3382" s="8"/>
    </row>
    <row r="3383" spans="1:14" ht="12.75" hidden="1">
      <c r="A3383" s="1" t="str">
        <f t="shared" si="0"/>
        <v>NitraPoslanec13</v>
      </c>
      <c r="B3383" s="1" t="s">
        <v>1539</v>
      </c>
      <c r="D3383" s="1" t="s">
        <v>26</v>
      </c>
      <c r="E3383" s="1">
        <v>4</v>
      </c>
      <c r="F3383" s="1">
        <v>8</v>
      </c>
      <c r="G3383" s="1">
        <v>13</v>
      </c>
      <c r="H3383" s="1" t="s">
        <v>5599</v>
      </c>
      <c r="I3383" s="1" t="s">
        <v>21</v>
      </c>
      <c r="J3383" s="1" t="s">
        <v>42</v>
      </c>
      <c r="K3383" s="1">
        <v>33</v>
      </c>
      <c r="L3383" s="5" t="str">
        <f t="shared" si="1"/>
        <v>Ing. Tomáš Holota PhD. (33 r.)</v>
      </c>
      <c r="M3383" t="str">
        <f t="shared" si="2"/>
        <v>Holota</v>
      </c>
      <c r="N3383" s="8"/>
    </row>
    <row r="3384" spans="1:14" ht="12.75" hidden="1">
      <c r="A3384" s="1" t="str">
        <f t="shared" si="0"/>
        <v>NitraPoslanec14</v>
      </c>
      <c r="B3384" s="1" t="s">
        <v>1539</v>
      </c>
      <c r="D3384" s="1" t="s">
        <v>26</v>
      </c>
      <c r="E3384" s="1">
        <v>4</v>
      </c>
      <c r="F3384" s="1">
        <v>8</v>
      </c>
      <c r="G3384" s="1">
        <v>14</v>
      </c>
      <c r="H3384" s="1" t="s">
        <v>5600</v>
      </c>
      <c r="I3384" s="1" t="s">
        <v>28</v>
      </c>
      <c r="K3384" s="1">
        <v>29</v>
      </c>
      <c r="L3384" s="5" t="str">
        <f t="shared" si="1"/>
        <v>Mgr. Eva Hudecová (29 r.)</v>
      </c>
      <c r="M3384" t="str">
        <f t="shared" si="2"/>
        <v>Hudecová</v>
      </c>
      <c r="N3384" s="8"/>
    </row>
    <row r="3385" spans="1:14" ht="12.75" hidden="1">
      <c r="A3385" s="1" t="str">
        <f t="shared" si="0"/>
        <v>NitraPoslanec14</v>
      </c>
      <c r="B3385" s="1" t="s">
        <v>1539</v>
      </c>
      <c r="D3385" s="1" t="s">
        <v>26</v>
      </c>
      <c r="E3385" s="1">
        <v>4</v>
      </c>
      <c r="F3385" s="1">
        <v>8</v>
      </c>
      <c r="G3385" s="1">
        <v>14</v>
      </c>
      <c r="H3385" s="1" t="s">
        <v>5600</v>
      </c>
      <c r="I3385" s="1" t="s">
        <v>28</v>
      </c>
      <c r="K3385" s="1">
        <v>29</v>
      </c>
      <c r="L3385" s="5" t="str">
        <f t="shared" si="1"/>
        <v>Mgr. Eva Hudecová (29 r.)</v>
      </c>
      <c r="M3385" t="str">
        <f t="shared" si="2"/>
        <v>Hudecová</v>
      </c>
      <c r="N3385" s="8"/>
    </row>
    <row r="3386" spans="1:14" ht="12.75" hidden="1">
      <c r="A3386" s="1" t="str">
        <f t="shared" si="0"/>
        <v>NitraPoslanec15</v>
      </c>
      <c r="B3386" s="1" t="s">
        <v>1539</v>
      </c>
      <c r="D3386" s="1" t="s">
        <v>26</v>
      </c>
      <c r="E3386" s="1">
        <v>4</v>
      </c>
      <c r="F3386" s="1">
        <v>8</v>
      </c>
      <c r="G3386" s="1">
        <v>15</v>
      </c>
      <c r="H3386" s="1" t="s">
        <v>5601</v>
      </c>
      <c r="I3386" s="1" t="s">
        <v>21</v>
      </c>
      <c r="K3386" s="1">
        <v>29</v>
      </c>
      <c r="L3386" s="5" t="str">
        <f t="shared" si="1"/>
        <v>Ing. Tomáš Jursa (29 r.)</v>
      </c>
      <c r="M3386" t="str">
        <f t="shared" si="2"/>
        <v>Jursa</v>
      </c>
      <c r="N3386" s="8"/>
    </row>
    <row r="3387" spans="1:14" ht="12.75" hidden="1">
      <c r="A3387" s="1" t="str">
        <f t="shared" si="0"/>
        <v>NitraPoslanec15</v>
      </c>
      <c r="B3387" s="1" t="s">
        <v>1539</v>
      </c>
      <c r="D3387" s="1" t="s">
        <v>26</v>
      </c>
      <c r="E3387" s="1">
        <v>4</v>
      </c>
      <c r="F3387" s="1">
        <v>8</v>
      </c>
      <c r="G3387" s="1">
        <v>15</v>
      </c>
      <c r="H3387" s="1" t="s">
        <v>5601</v>
      </c>
      <c r="I3387" s="1" t="s">
        <v>21</v>
      </c>
      <c r="K3387" s="1">
        <v>29</v>
      </c>
      <c r="L3387" s="5" t="str">
        <f t="shared" si="1"/>
        <v>Ing. Tomáš Jursa (29 r.)</v>
      </c>
      <c r="M3387" t="str">
        <f t="shared" si="2"/>
        <v>Jursa</v>
      </c>
      <c r="N3387" s="8"/>
    </row>
    <row r="3388" spans="1:14" ht="12.75" hidden="1">
      <c r="A3388" s="1" t="str">
        <f t="shared" si="0"/>
        <v>NitraPoslanec16</v>
      </c>
      <c r="B3388" s="1" t="s">
        <v>1539</v>
      </c>
      <c r="D3388" s="1" t="s">
        <v>26</v>
      </c>
      <c r="E3388" s="1">
        <v>4</v>
      </c>
      <c r="F3388" s="1">
        <v>8</v>
      </c>
      <c r="G3388" s="1">
        <v>16</v>
      </c>
      <c r="H3388" s="1" t="s">
        <v>5602</v>
      </c>
      <c r="I3388" s="1"/>
      <c r="K3388" s="1">
        <v>38</v>
      </c>
      <c r="L3388" s="5" t="str">
        <f t="shared" si="1"/>
        <v>Peter Karas (38 r.)</v>
      </c>
      <c r="M3388" t="str">
        <f t="shared" si="2"/>
        <v>Karas</v>
      </c>
      <c r="N3388" s="8"/>
    </row>
    <row r="3389" spans="1:14" ht="12.75" hidden="1">
      <c r="A3389" s="1" t="str">
        <f t="shared" si="0"/>
        <v>NitraPoslanec16</v>
      </c>
      <c r="B3389" s="1" t="s">
        <v>1539</v>
      </c>
      <c r="D3389" s="1" t="s">
        <v>26</v>
      </c>
      <c r="E3389" s="1">
        <v>4</v>
      </c>
      <c r="F3389" s="1">
        <v>8</v>
      </c>
      <c r="G3389" s="1">
        <v>16</v>
      </c>
      <c r="H3389" s="1" t="s">
        <v>5602</v>
      </c>
      <c r="I3389" s="1"/>
      <c r="K3389" s="1">
        <v>38</v>
      </c>
      <c r="L3389" s="5" t="str">
        <f t="shared" si="1"/>
        <v>Peter Karas (38 r.)</v>
      </c>
      <c r="M3389" t="str">
        <f t="shared" si="2"/>
        <v>Karas</v>
      </c>
      <c r="N3389" s="8"/>
    </row>
    <row r="3390" spans="1:14" ht="12.75" hidden="1">
      <c r="A3390" s="1" t="str">
        <f t="shared" si="0"/>
        <v>NitraPoslanec17</v>
      </c>
      <c r="B3390" s="1" t="s">
        <v>1539</v>
      </c>
      <c r="D3390" s="1" t="s">
        <v>26</v>
      </c>
      <c r="E3390" s="1">
        <v>4</v>
      </c>
      <c r="F3390" s="1">
        <v>8</v>
      </c>
      <c r="G3390" s="1">
        <v>17</v>
      </c>
      <c r="H3390" s="1" t="s">
        <v>5122</v>
      </c>
      <c r="I3390" s="1"/>
      <c r="K3390" s="1">
        <v>40</v>
      </c>
      <c r="L3390" s="5" t="str">
        <f t="shared" si="1"/>
        <v>Miroslav Kováčik (40 r.)</v>
      </c>
      <c r="M3390" t="str">
        <f t="shared" si="2"/>
        <v>Kováčik</v>
      </c>
      <c r="N3390" s="8"/>
    </row>
    <row r="3391" spans="1:14" ht="12.75" hidden="1">
      <c r="A3391" s="1" t="str">
        <f t="shared" si="0"/>
        <v>NitraPoslanec17</v>
      </c>
      <c r="B3391" s="1" t="s">
        <v>1539</v>
      </c>
      <c r="D3391" s="1" t="s">
        <v>26</v>
      </c>
      <c r="E3391" s="1">
        <v>4</v>
      </c>
      <c r="F3391" s="1">
        <v>8</v>
      </c>
      <c r="G3391" s="1">
        <v>17</v>
      </c>
      <c r="H3391" s="1" t="s">
        <v>5122</v>
      </c>
      <c r="I3391" s="1"/>
      <c r="K3391" s="1">
        <v>40</v>
      </c>
      <c r="L3391" s="5" t="str">
        <f t="shared" si="1"/>
        <v>Miroslav Kováčik (40 r.)</v>
      </c>
      <c r="M3391" t="str">
        <f t="shared" si="2"/>
        <v>Kováčik</v>
      </c>
      <c r="N3391" s="8"/>
    </row>
    <row r="3392" spans="1:14" ht="12.75" hidden="1">
      <c r="A3392" s="1" t="str">
        <f t="shared" si="0"/>
        <v>NitraPoslanec18</v>
      </c>
      <c r="B3392" s="1" t="s">
        <v>1539</v>
      </c>
      <c r="D3392" s="1" t="s">
        <v>26</v>
      </c>
      <c r="E3392" s="1">
        <v>4</v>
      </c>
      <c r="F3392" s="1">
        <v>8</v>
      </c>
      <c r="G3392" s="1">
        <v>18</v>
      </c>
      <c r="H3392" s="1" t="s">
        <v>5603</v>
      </c>
      <c r="I3392" s="1" t="s">
        <v>21</v>
      </c>
      <c r="K3392" s="1">
        <v>46</v>
      </c>
      <c r="L3392" s="5" t="str">
        <f t="shared" si="1"/>
        <v>Ing. Milan Lapšanský (46 r.)</v>
      </c>
      <c r="M3392" t="str">
        <f t="shared" si="2"/>
        <v>Lapšanský</v>
      </c>
      <c r="N3392" s="8"/>
    </row>
    <row r="3393" spans="1:14" ht="12.75" hidden="1">
      <c r="A3393" s="1" t="str">
        <f t="shared" si="0"/>
        <v>NitraPoslanec18</v>
      </c>
      <c r="B3393" s="1" t="s">
        <v>1539</v>
      </c>
      <c r="D3393" s="1" t="s">
        <v>26</v>
      </c>
      <c r="E3393" s="1">
        <v>4</v>
      </c>
      <c r="F3393" s="1">
        <v>8</v>
      </c>
      <c r="G3393" s="1">
        <v>18</v>
      </c>
      <c r="H3393" s="1" t="s">
        <v>5603</v>
      </c>
      <c r="I3393" s="1" t="s">
        <v>21</v>
      </c>
      <c r="K3393" s="1">
        <v>46</v>
      </c>
      <c r="L3393" s="5" t="str">
        <f t="shared" si="1"/>
        <v>Ing. Milan Lapšanský (46 r.)</v>
      </c>
      <c r="M3393" t="str">
        <f t="shared" si="2"/>
        <v>Lapšanský</v>
      </c>
      <c r="N3393" s="8"/>
    </row>
    <row r="3394" spans="1:14" ht="12.75" hidden="1">
      <c r="A3394" s="1" t="str">
        <f t="shared" si="0"/>
        <v>NitraPoslanec19</v>
      </c>
      <c r="B3394" s="1" t="s">
        <v>1539</v>
      </c>
      <c r="D3394" s="1" t="s">
        <v>26</v>
      </c>
      <c r="E3394" s="1">
        <v>4</v>
      </c>
      <c r="F3394" s="1">
        <v>8</v>
      </c>
      <c r="G3394" s="1">
        <v>19</v>
      </c>
      <c r="H3394" s="1" t="s">
        <v>5604</v>
      </c>
      <c r="I3394" s="1"/>
      <c r="K3394" s="1">
        <v>60</v>
      </c>
      <c r="L3394" s="5" t="str">
        <f t="shared" si="1"/>
        <v>Pavol Leštinský (60 r.)</v>
      </c>
      <c r="M3394" t="str">
        <f t="shared" si="2"/>
        <v>Leštinský</v>
      </c>
      <c r="N3394" s="8"/>
    </row>
    <row r="3395" spans="1:14" ht="12.75" hidden="1">
      <c r="A3395" s="1" t="str">
        <f t="shared" si="0"/>
        <v>NitraPoslanec19</v>
      </c>
      <c r="B3395" s="1" t="s">
        <v>1539</v>
      </c>
      <c r="D3395" s="1" t="s">
        <v>26</v>
      </c>
      <c r="E3395" s="1">
        <v>4</v>
      </c>
      <c r="F3395" s="1">
        <v>8</v>
      </c>
      <c r="G3395" s="1">
        <v>19</v>
      </c>
      <c r="H3395" s="1" t="s">
        <v>5604</v>
      </c>
      <c r="I3395" s="1"/>
      <c r="K3395" s="1">
        <v>60</v>
      </c>
      <c r="L3395" s="5" t="str">
        <f t="shared" si="1"/>
        <v>Pavol Leštinský (60 r.)</v>
      </c>
      <c r="M3395" t="str">
        <f t="shared" si="2"/>
        <v>Leštinský</v>
      </c>
      <c r="N3395" s="8"/>
    </row>
    <row r="3396" spans="1:14" ht="12.75" hidden="1">
      <c r="A3396" s="1" t="str">
        <f t="shared" si="0"/>
        <v>NitraPoslanec20</v>
      </c>
      <c r="B3396" s="1" t="s">
        <v>1539</v>
      </c>
      <c r="D3396" s="1" t="s">
        <v>26</v>
      </c>
      <c r="E3396" s="1">
        <v>4</v>
      </c>
      <c r="F3396" s="1">
        <v>8</v>
      </c>
      <c r="G3396" s="1">
        <v>20</v>
      </c>
      <c r="H3396" s="1" t="s">
        <v>5430</v>
      </c>
      <c r="I3396" s="1" t="s">
        <v>90</v>
      </c>
      <c r="J3396" s="1" t="s">
        <v>37</v>
      </c>
      <c r="K3396" s="1">
        <v>54</v>
      </c>
      <c r="L3396" s="5" t="str">
        <f t="shared" si="1"/>
        <v>PaedDr. Ľubomír Martinka MBA (54 r.)</v>
      </c>
      <c r="M3396" t="str">
        <f t="shared" si="2"/>
        <v>Martinka</v>
      </c>
      <c r="N3396" s="8"/>
    </row>
    <row r="3397" spans="1:14" ht="12.75" hidden="1">
      <c r="A3397" s="1" t="str">
        <f t="shared" si="0"/>
        <v>NitraPoslanec20</v>
      </c>
      <c r="B3397" s="1" t="s">
        <v>1539</v>
      </c>
      <c r="D3397" s="1" t="s">
        <v>26</v>
      </c>
      <c r="E3397" s="1">
        <v>4</v>
      </c>
      <c r="F3397" s="1">
        <v>8</v>
      </c>
      <c r="G3397" s="1">
        <v>20</v>
      </c>
      <c r="H3397" s="1" t="s">
        <v>5430</v>
      </c>
      <c r="I3397" s="1" t="s">
        <v>90</v>
      </c>
      <c r="J3397" s="1" t="s">
        <v>37</v>
      </c>
      <c r="K3397" s="1">
        <v>54</v>
      </c>
      <c r="L3397" s="5" t="str">
        <f t="shared" si="1"/>
        <v>PaedDr. Ľubomír Martinka MBA (54 r.)</v>
      </c>
      <c r="M3397" t="str">
        <f t="shared" si="2"/>
        <v>Martinka</v>
      </c>
      <c r="N3397" s="8"/>
    </row>
    <row r="3398" spans="1:14" ht="12.75" hidden="1">
      <c r="A3398" s="1" t="str">
        <f t="shared" si="0"/>
        <v>NitraPoslanec21</v>
      </c>
      <c r="B3398" s="1" t="s">
        <v>1539</v>
      </c>
      <c r="D3398" s="1" t="s">
        <v>26</v>
      </c>
      <c r="E3398" s="1">
        <v>4</v>
      </c>
      <c r="F3398" s="1">
        <v>8</v>
      </c>
      <c r="G3398" s="1">
        <v>21</v>
      </c>
      <c r="H3398" s="1" t="s">
        <v>5605</v>
      </c>
      <c r="I3398" s="1" t="s">
        <v>21</v>
      </c>
      <c r="K3398" s="1">
        <v>28</v>
      </c>
      <c r="L3398" s="5" t="str">
        <f t="shared" si="1"/>
        <v>Ing. Lukáš Martiška (28 r.)</v>
      </c>
      <c r="M3398" t="str">
        <f t="shared" si="2"/>
        <v>Martiška</v>
      </c>
      <c r="N3398" s="8"/>
    </row>
    <row r="3399" spans="1:14" ht="12.75" hidden="1">
      <c r="A3399" s="1" t="str">
        <f t="shared" si="0"/>
        <v>NitraPoslanec21</v>
      </c>
      <c r="B3399" s="1" t="s">
        <v>1539</v>
      </c>
      <c r="D3399" s="1" t="s">
        <v>26</v>
      </c>
      <c r="E3399" s="1">
        <v>4</v>
      </c>
      <c r="F3399" s="1">
        <v>8</v>
      </c>
      <c r="G3399" s="1">
        <v>21</v>
      </c>
      <c r="H3399" s="1" t="s">
        <v>5605</v>
      </c>
      <c r="I3399" s="1" t="s">
        <v>21</v>
      </c>
      <c r="K3399" s="1">
        <v>28</v>
      </c>
      <c r="L3399" s="5" t="str">
        <f t="shared" si="1"/>
        <v>Ing. Lukáš Martiška (28 r.)</v>
      </c>
      <c r="M3399" t="str">
        <f t="shared" si="2"/>
        <v>Martiška</v>
      </c>
      <c r="N3399" s="8"/>
    </row>
    <row r="3400" spans="1:14" ht="12.75" hidden="1">
      <c r="A3400" s="1" t="str">
        <f t="shared" si="0"/>
        <v>NitraPoslanec22</v>
      </c>
      <c r="B3400" s="1" t="s">
        <v>1539</v>
      </c>
      <c r="D3400" s="1" t="s">
        <v>26</v>
      </c>
      <c r="E3400" s="1">
        <v>4</v>
      </c>
      <c r="F3400" s="1">
        <v>8</v>
      </c>
      <c r="G3400" s="1">
        <v>22</v>
      </c>
      <c r="H3400" s="1" t="s">
        <v>5606</v>
      </c>
      <c r="I3400" s="1" t="s">
        <v>23</v>
      </c>
      <c r="K3400" s="1">
        <v>44</v>
      </c>
      <c r="L3400" s="5" t="str">
        <f t="shared" si="1"/>
        <v>MUDr. Marta Miklošková (44 r.)</v>
      </c>
      <c r="M3400" t="str">
        <f t="shared" si="2"/>
        <v>Miklošková</v>
      </c>
      <c r="N3400" s="8"/>
    </row>
    <row r="3401" spans="1:14" ht="12.75" hidden="1">
      <c r="A3401" s="1" t="str">
        <f t="shared" si="0"/>
        <v>NitraPoslanec22</v>
      </c>
      <c r="B3401" s="1" t="s">
        <v>1539</v>
      </c>
      <c r="D3401" s="1" t="s">
        <v>26</v>
      </c>
      <c r="E3401" s="1">
        <v>4</v>
      </c>
      <c r="F3401" s="1">
        <v>8</v>
      </c>
      <c r="G3401" s="1">
        <v>22</v>
      </c>
      <c r="H3401" s="1" t="s">
        <v>5606</v>
      </c>
      <c r="I3401" s="1" t="s">
        <v>23</v>
      </c>
      <c r="K3401" s="1">
        <v>44</v>
      </c>
      <c r="L3401" s="5" t="str">
        <f t="shared" si="1"/>
        <v>MUDr. Marta Miklošková (44 r.)</v>
      </c>
      <c r="M3401" t="str">
        <f t="shared" si="2"/>
        <v>Miklošková</v>
      </c>
      <c r="N3401" s="8"/>
    </row>
    <row r="3402" spans="1:14" ht="12.75" hidden="1">
      <c r="A3402" s="1" t="str">
        <f t="shared" si="0"/>
        <v>NitraPoslanec23</v>
      </c>
      <c r="B3402" s="1" t="s">
        <v>1539</v>
      </c>
      <c r="D3402" s="1" t="s">
        <v>26</v>
      </c>
      <c r="E3402" s="1">
        <v>4</v>
      </c>
      <c r="F3402" s="1">
        <v>8</v>
      </c>
      <c r="G3402" s="1">
        <v>23</v>
      </c>
      <c r="H3402" s="1" t="s">
        <v>5607</v>
      </c>
      <c r="I3402" s="1" t="s">
        <v>21</v>
      </c>
      <c r="K3402" s="1">
        <v>53</v>
      </c>
      <c r="L3402" s="5" t="str">
        <f t="shared" si="1"/>
        <v>Ing. Ľubomír Moravčík (53 r.)</v>
      </c>
      <c r="M3402" t="str">
        <f t="shared" si="2"/>
        <v>Moravčík</v>
      </c>
      <c r="N3402" s="8"/>
    </row>
    <row r="3403" spans="1:14" ht="12.75" hidden="1">
      <c r="A3403" s="1" t="str">
        <f t="shared" si="0"/>
        <v>NitraPoslanec23</v>
      </c>
      <c r="B3403" s="1" t="s">
        <v>1539</v>
      </c>
      <c r="D3403" s="1" t="s">
        <v>26</v>
      </c>
      <c r="E3403" s="1">
        <v>4</v>
      </c>
      <c r="F3403" s="1">
        <v>8</v>
      </c>
      <c r="G3403" s="1">
        <v>23</v>
      </c>
      <c r="H3403" s="1" t="s">
        <v>5607</v>
      </c>
      <c r="I3403" s="1" t="s">
        <v>21</v>
      </c>
      <c r="K3403" s="1">
        <v>53</v>
      </c>
      <c r="L3403" s="5" t="str">
        <f t="shared" si="1"/>
        <v>Ing. Ľubomír Moravčík (53 r.)</v>
      </c>
      <c r="M3403" t="str">
        <f t="shared" si="2"/>
        <v>Moravčík</v>
      </c>
      <c r="N3403" s="8"/>
    </row>
    <row r="3404" spans="1:14" ht="12.75" hidden="1">
      <c r="A3404" s="1" t="str">
        <f t="shared" si="0"/>
        <v>NitraPoslanec24</v>
      </c>
      <c r="B3404" s="1" t="s">
        <v>1539</v>
      </c>
      <c r="D3404" s="1" t="s">
        <v>26</v>
      </c>
      <c r="E3404" s="1">
        <v>4</v>
      </c>
      <c r="F3404" s="1">
        <v>8</v>
      </c>
      <c r="G3404" s="1">
        <v>24</v>
      </c>
      <c r="H3404" s="1" t="s">
        <v>5608</v>
      </c>
      <c r="I3404" s="1" t="s">
        <v>21</v>
      </c>
      <c r="J3404" s="1" t="s">
        <v>37</v>
      </c>
      <c r="K3404" s="1">
        <v>38</v>
      </c>
      <c r="L3404" s="5" t="str">
        <f t="shared" si="1"/>
        <v>Ing. Martin Nemky MBA (38 r.)</v>
      </c>
      <c r="M3404" t="str">
        <f t="shared" si="2"/>
        <v>Nemky</v>
      </c>
      <c r="N3404" s="8"/>
    </row>
    <row r="3405" spans="1:14" ht="12.75" hidden="1">
      <c r="A3405" s="1" t="str">
        <f t="shared" si="0"/>
        <v>NitraPoslanec24</v>
      </c>
      <c r="B3405" s="1" t="s">
        <v>1539</v>
      </c>
      <c r="D3405" s="1" t="s">
        <v>26</v>
      </c>
      <c r="E3405" s="1">
        <v>4</v>
      </c>
      <c r="F3405" s="1">
        <v>8</v>
      </c>
      <c r="G3405" s="1">
        <v>24</v>
      </c>
      <c r="H3405" s="1" t="s">
        <v>5608</v>
      </c>
      <c r="I3405" s="1" t="s">
        <v>21</v>
      </c>
      <c r="J3405" s="1" t="s">
        <v>37</v>
      </c>
      <c r="K3405" s="1">
        <v>38</v>
      </c>
      <c r="L3405" s="5" t="str">
        <f t="shared" si="1"/>
        <v>Ing. Martin Nemky MBA (38 r.)</v>
      </c>
      <c r="M3405" t="str">
        <f t="shared" si="2"/>
        <v>Nemky</v>
      </c>
      <c r="N3405" s="8"/>
    </row>
    <row r="3406" spans="1:14" ht="12.75" hidden="1">
      <c r="A3406" s="1" t="str">
        <f t="shared" si="0"/>
        <v>NitraPoslanec25</v>
      </c>
      <c r="B3406" s="1" t="s">
        <v>1539</v>
      </c>
      <c r="D3406" s="1" t="s">
        <v>26</v>
      </c>
      <c r="E3406" s="1">
        <v>4</v>
      </c>
      <c r="F3406" s="1">
        <v>8</v>
      </c>
      <c r="G3406" s="1">
        <v>25</v>
      </c>
      <c r="H3406" s="1" t="s">
        <v>5609</v>
      </c>
      <c r="I3406" s="1"/>
      <c r="K3406" s="1">
        <v>43</v>
      </c>
      <c r="L3406" s="5" t="str">
        <f t="shared" si="1"/>
        <v>Pavol Obertáš (43 r.)</v>
      </c>
      <c r="M3406" t="str">
        <f t="shared" si="2"/>
        <v>Obertáš</v>
      </c>
      <c r="N3406" s="8"/>
    </row>
    <row r="3407" spans="1:14" ht="12.75" hidden="1">
      <c r="A3407" s="1" t="str">
        <f t="shared" si="0"/>
        <v>NitraPoslanec25</v>
      </c>
      <c r="B3407" s="1" t="s">
        <v>1539</v>
      </c>
      <c r="D3407" s="1" t="s">
        <v>26</v>
      </c>
      <c r="E3407" s="1">
        <v>4</v>
      </c>
      <c r="F3407" s="1">
        <v>8</v>
      </c>
      <c r="G3407" s="1">
        <v>25</v>
      </c>
      <c r="H3407" s="1" t="s">
        <v>5609</v>
      </c>
      <c r="I3407" s="1"/>
      <c r="K3407" s="1">
        <v>43</v>
      </c>
      <c r="L3407" s="5" t="str">
        <f t="shared" si="1"/>
        <v>Pavol Obertáš (43 r.)</v>
      </c>
      <c r="M3407" t="str">
        <f t="shared" si="2"/>
        <v>Obertáš</v>
      </c>
      <c r="N3407" s="8"/>
    </row>
    <row r="3408" spans="1:14" ht="12.75" hidden="1">
      <c r="A3408" s="1" t="str">
        <f t="shared" si="0"/>
        <v>NitraPoslanec26</v>
      </c>
      <c r="B3408" s="1" t="s">
        <v>1539</v>
      </c>
      <c r="D3408" s="1" t="s">
        <v>26</v>
      </c>
      <c r="E3408" s="1">
        <v>4</v>
      </c>
      <c r="F3408" s="1">
        <v>8</v>
      </c>
      <c r="G3408" s="1">
        <v>26</v>
      </c>
      <c r="H3408" s="1" t="s">
        <v>5610</v>
      </c>
      <c r="I3408" s="1" t="s">
        <v>23</v>
      </c>
      <c r="K3408" s="1">
        <v>67</v>
      </c>
      <c r="L3408" s="5" t="str">
        <f t="shared" si="1"/>
        <v>MUDr. Štefan Paulov (67 r.)</v>
      </c>
      <c r="M3408" t="str">
        <f t="shared" si="2"/>
        <v>Paulov</v>
      </c>
      <c r="N3408" s="8"/>
    </row>
    <row r="3409" spans="1:14" ht="12.75" hidden="1">
      <c r="A3409" s="1" t="str">
        <f t="shared" si="0"/>
        <v>NitraPoslanec26</v>
      </c>
      <c r="B3409" s="1" t="s">
        <v>1539</v>
      </c>
      <c r="D3409" s="1" t="s">
        <v>26</v>
      </c>
      <c r="E3409" s="1">
        <v>4</v>
      </c>
      <c r="F3409" s="1">
        <v>8</v>
      </c>
      <c r="G3409" s="1">
        <v>26</v>
      </c>
      <c r="H3409" s="1" t="s">
        <v>5610</v>
      </c>
      <c r="I3409" s="1" t="s">
        <v>23</v>
      </c>
      <c r="K3409" s="1">
        <v>67</v>
      </c>
      <c r="L3409" s="5" t="str">
        <f t="shared" si="1"/>
        <v>MUDr. Štefan Paulov (67 r.)</v>
      </c>
      <c r="M3409" t="str">
        <f t="shared" si="2"/>
        <v>Paulov</v>
      </c>
      <c r="N3409" s="8"/>
    </row>
    <row r="3410" spans="1:14" ht="12.75" hidden="1">
      <c r="A3410" s="1" t="str">
        <f t="shared" si="0"/>
        <v>NitraPoslanec27</v>
      </c>
      <c r="B3410" s="1" t="s">
        <v>1539</v>
      </c>
      <c r="D3410" s="1" t="s">
        <v>26</v>
      </c>
      <c r="E3410" s="1">
        <v>4</v>
      </c>
      <c r="F3410" s="1">
        <v>8</v>
      </c>
      <c r="G3410" s="1">
        <v>27</v>
      </c>
      <c r="H3410" s="1" t="s">
        <v>5611</v>
      </c>
      <c r="I3410" s="1" t="s">
        <v>185</v>
      </c>
      <c r="K3410" s="1">
        <v>64</v>
      </c>
      <c r="L3410" s="5" t="str">
        <f t="shared" si="1"/>
        <v>RNDr. Marta Rácová (64 r.)</v>
      </c>
      <c r="M3410" t="str">
        <f t="shared" si="2"/>
        <v>Rácová</v>
      </c>
      <c r="N3410" s="8"/>
    </row>
    <row r="3411" spans="1:14" ht="12.75" hidden="1">
      <c r="A3411" s="1" t="str">
        <f t="shared" si="0"/>
        <v>NitraPoslanec27</v>
      </c>
      <c r="B3411" s="1" t="s">
        <v>1539</v>
      </c>
      <c r="D3411" s="1" t="s">
        <v>26</v>
      </c>
      <c r="E3411" s="1">
        <v>4</v>
      </c>
      <c r="F3411" s="1">
        <v>8</v>
      </c>
      <c r="G3411" s="1">
        <v>27</v>
      </c>
      <c r="H3411" s="1" t="s">
        <v>5611</v>
      </c>
      <c r="I3411" s="1" t="s">
        <v>185</v>
      </c>
      <c r="K3411" s="1">
        <v>64</v>
      </c>
      <c r="L3411" s="5" t="str">
        <f t="shared" si="1"/>
        <v>RNDr. Marta Rácová (64 r.)</v>
      </c>
      <c r="M3411" t="str">
        <f t="shared" si="2"/>
        <v>Rácová</v>
      </c>
      <c r="N3411" s="8"/>
    </row>
    <row r="3412" spans="1:14" ht="12.75" hidden="1">
      <c r="A3412" s="1" t="str">
        <f t="shared" si="0"/>
        <v>NitraPoslanec28</v>
      </c>
      <c r="B3412" s="1" t="s">
        <v>1539</v>
      </c>
      <c r="D3412" s="1" t="s">
        <v>26</v>
      </c>
      <c r="E3412" s="1">
        <v>4</v>
      </c>
      <c r="F3412" s="1">
        <v>8</v>
      </c>
      <c r="G3412" s="1">
        <v>28</v>
      </c>
      <c r="H3412" s="1" t="s">
        <v>5612</v>
      </c>
      <c r="I3412" s="1" t="s">
        <v>21</v>
      </c>
      <c r="J3412" s="1" t="s">
        <v>42</v>
      </c>
      <c r="K3412" s="1">
        <v>32</v>
      </c>
      <c r="L3412" s="5" t="str">
        <f t="shared" si="1"/>
        <v>Ing. Marek Rašovský PhD. (32 r.)</v>
      </c>
      <c r="M3412" t="str">
        <f t="shared" si="2"/>
        <v>Rašovský</v>
      </c>
      <c r="N3412" s="8"/>
    </row>
    <row r="3413" spans="1:14" ht="12.75" hidden="1">
      <c r="A3413" s="1" t="str">
        <f t="shared" si="0"/>
        <v>NitraPoslanec28</v>
      </c>
      <c r="B3413" s="1" t="s">
        <v>1539</v>
      </c>
      <c r="D3413" s="1" t="s">
        <v>26</v>
      </c>
      <c r="E3413" s="1">
        <v>4</v>
      </c>
      <c r="F3413" s="1">
        <v>8</v>
      </c>
      <c r="G3413" s="1">
        <v>28</v>
      </c>
      <c r="H3413" s="1" t="s">
        <v>5612</v>
      </c>
      <c r="I3413" s="1" t="s">
        <v>21</v>
      </c>
      <c r="J3413" s="1" t="s">
        <v>42</v>
      </c>
      <c r="K3413" s="1">
        <v>32</v>
      </c>
      <c r="L3413" s="5" t="str">
        <f t="shared" si="1"/>
        <v>Ing. Marek Rašovský PhD. (32 r.)</v>
      </c>
      <c r="M3413" t="str">
        <f t="shared" si="2"/>
        <v>Rašovský</v>
      </c>
      <c r="N3413" s="8"/>
    </row>
    <row r="3414" spans="1:14" ht="12.75" hidden="1">
      <c r="A3414" s="1" t="str">
        <f t="shared" si="0"/>
        <v>NitraPoslanec29</v>
      </c>
      <c r="B3414" s="1" t="s">
        <v>1539</v>
      </c>
      <c r="D3414" s="1" t="s">
        <v>26</v>
      </c>
      <c r="E3414" s="1">
        <v>4</v>
      </c>
      <c r="F3414" s="1">
        <v>8</v>
      </c>
      <c r="G3414" s="1">
        <v>29</v>
      </c>
      <c r="H3414" s="1" t="s">
        <v>5613</v>
      </c>
      <c r="I3414" s="1" t="s">
        <v>21</v>
      </c>
      <c r="K3414" s="1">
        <v>30</v>
      </c>
      <c r="L3414" s="5" t="str">
        <f t="shared" si="1"/>
        <v>Ing. Peter Stehlík (30 r.)</v>
      </c>
      <c r="M3414" t="str">
        <f t="shared" si="2"/>
        <v>Stehlík</v>
      </c>
      <c r="N3414" s="8"/>
    </row>
    <row r="3415" spans="1:14" ht="12.75" hidden="1">
      <c r="A3415" s="1" t="str">
        <f t="shared" si="0"/>
        <v>NitraPoslanec29</v>
      </c>
      <c r="B3415" s="1" t="s">
        <v>1539</v>
      </c>
      <c r="D3415" s="1" t="s">
        <v>26</v>
      </c>
      <c r="E3415" s="1">
        <v>4</v>
      </c>
      <c r="F3415" s="1">
        <v>8</v>
      </c>
      <c r="G3415" s="1">
        <v>29</v>
      </c>
      <c r="H3415" s="1" t="s">
        <v>5613</v>
      </c>
      <c r="I3415" s="1" t="s">
        <v>21</v>
      </c>
      <c r="K3415" s="1">
        <v>30</v>
      </c>
      <c r="L3415" s="5" t="str">
        <f t="shared" si="1"/>
        <v>Ing. Peter Stehlík (30 r.)</v>
      </c>
      <c r="M3415" t="str">
        <f t="shared" si="2"/>
        <v>Stehlík</v>
      </c>
      <c r="N3415" s="8"/>
    </row>
    <row r="3416" spans="1:14" ht="12.75" hidden="1">
      <c r="A3416" s="1" t="str">
        <f t="shared" si="0"/>
        <v>NitraPoslanec30</v>
      </c>
      <c r="B3416" s="1" t="s">
        <v>1539</v>
      </c>
      <c r="D3416" s="1" t="s">
        <v>26</v>
      </c>
      <c r="E3416" s="1">
        <v>4</v>
      </c>
      <c r="F3416" s="1">
        <v>8</v>
      </c>
      <c r="G3416" s="1">
        <v>30</v>
      </c>
      <c r="H3416" s="1" t="s">
        <v>5614</v>
      </c>
      <c r="I3416" s="1" t="s">
        <v>28</v>
      </c>
      <c r="K3416" s="1">
        <v>25</v>
      </c>
      <c r="L3416" s="5" t="str">
        <f t="shared" si="1"/>
        <v>Mgr. Patrik Šimek (25 r.)</v>
      </c>
      <c r="M3416" t="str">
        <f t="shared" si="2"/>
        <v>Šimek</v>
      </c>
      <c r="N3416" s="8"/>
    </row>
    <row r="3417" spans="1:14" ht="12.75" hidden="1">
      <c r="A3417" s="1" t="str">
        <f t="shared" si="0"/>
        <v>NitraPoslanec30</v>
      </c>
      <c r="B3417" s="1" t="s">
        <v>1539</v>
      </c>
      <c r="D3417" s="1" t="s">
        <v>26</v>
      </c>
      <c r="E3417" s="1">
        <v>4</v>
      </c>
      <c r="F3417" s="1">
        <v>8</v>
      </c>
      <c r="G3417" s="1">
        <v>30</v>
      </c>
      <c r="H3417" s="1" t="s">
        <v>5614</v>
      </c>
      <c r="I3417" s="1" t="s">
        <v>28</v>
      </c>
      <c r="K3417" s="1">
        <v>25</v>
      </c>
      <c r="L3417" s="5" t="str">
        <f t="shared" si="1"/>
        <v>Mgr. Patrik Šimek (25 r.)</v>
      </c>
      <c r="M3417" t="str">
        <f t="shared" si="2"/>
        <v>Šimek</v>
      </c>
      <c r="N3417" s="8"/>
    </row>
    <row r="3418" spans="1:14" ht="12.75" hidden="1">
      <c r="A3418" s="1" t="str">
        <f t="shared" si="0"/>
        <v>NitraPoslanec31</v>
      </c>
      <c r="B3418" s="1" t="s">
        <v>1539</v>
      </c>
      <c r="D3418" s="1" t="s">
        <v>26</v>
      </c>
      <c r="E3418" s="1">
        <v>4</v>
      </c>
      <c r="F3418" s="1">
        <v>8</v>
      </c>
      <c r="G3418" s="1">
        <v>31</v>
      </c>
      <c r="H3418" s="1" t="s">
        <v>5615</v>
      </c>
      <c r="I3418" s="1" t="s">
        <v>21</v>
      </c>
      <c r="K3418" s="1">
        <v>58</v>
      </c>
      <c r="L3418" s="5" t="str">
        <f t="shared" si="1"/>
        <v>Ing. Dušan Šutka (58 r.)</v>
      </c>
      <c r="M3418" t="str">
        <f t="shared" si="2"/>
        <v>Šutka</v>
      </c>
      <c r="N3418" s="8"/>
    </row>
    <row r="3419" spans="1:14" ht="12.75" hidden="1">
      <c r="A3419" s="1" t="str">
        <f t="shared" si="0"/>
        <v>NitraPoslanec31</v>
      </c>
      <c r="B3419" s="1" t="s">
        <v>1539</v>
      </c>
      <c r="D3419" s="1" t="s">
        <v>26</v>
      </c>
      <c r="E3419" s="1">
        <v>4</v>
      </c>
      <c r="F3419" s="1">
        <v>8</v>
      </c>
      <c r="G3419" s="1">
        <v>31</v>
      </c>
      <c r="H3419" s="1" t="s">
        <v>5615</v>
      </c>
      <c r="I3419" s="1" t="s">
        <v>21</v>
      </c>
      <c r="K3419" s="1">
        <v>58</v>
      </c>
      <c r="L3419" s="5" t="str">
        <f t="shared" si="1"/>
        <v>Ing. Dušan Šutka (58 r.)</v>
      </c>
      <c r="M3419" t="str">
        <f t="shared" si="2"/>
        <v>Šutka</v>
      </c>
      <c r="N3419" s="8"/>
    </row>
    <row r="3420" spans="1:14" ht="12.75" hidden="1">
      <c r="A3420" s="1" t="str">
        <f t="shared" si="0"/>
        <v>NitraPoslanec32</v>
      </c>
      <c r="B3420" s="1" t="s">
        <v>1539</v>
      </c>
      <c r="D3420" s="1" t="s">
        <v>26</v>
      </c>
      <c r="E3420" s="1">
        <v>4</v>
      </c>
      <c r="F3420" s="1">
        <v>8</v>
      </c>
      <c r="G3420" s="1">
        <v>32</v>
      </c>
      <c r="H3420" s="1" t="s">
        <v>5616</v>
      </c>
      <c r="I3420" s="1" t="s">
        <v>28</v>
      </c>
      <c r="K3420" s="1">
        <v>53</v>
      </c>
      <c r="L3420" s="5" t="str">
        <f t="shared" si="1"/>
        <v>Mgr. Stanislav Vereš (53 r.)</v>
      </c>
      <c r="M3420" t="str">
        <f t="shared" si="2"/>
        <v>Vereš</v>
      </c>
      <c r="N3420" s="8"/>
    </row>
    <row r="3421" spans="1:14" ht="12.75" hidden="1">
      <c r="A3421" s="1" t="str">
        <f t="shared" si="0"/>
        <v>NitraPoslanec32</v>
      </c>
      <c r="B3421" s="1" t="s">
        <v>1539</v>
      </c>
      <c r="D3421" s="1" t="s">
        <v>26</v>
      </c>
      <c r="E3421" s="1">
        <v>4</v>
      </c>
      <c r="F3421" s="1">
        <v>8</v>
      </c>
      <c r="G3421" s="1">
        <v>32</v>
      </c>
      <c r="H3421" s="1" t="s">
        <v>5616</v>
      </c>
      <c r="I3421" s="1" t="s">
        <v>28</v>
      </c>
      <c r="K3421" s="1">
        <v>53</v>
      </c>
      <c r="L3421" s="5" t="str">
        <f t="shared" si="1"/>
        <v>Mgr. Stanislav Vereš (53 r.)</v>
      </c>
      <c r="M3421" t="str">
        <f t="shared" si="2"/>
        <v>Vereš</v>
      </c>
      <c r="N3421" s="8"/>
    </row>
    <row r="3422" spans="1:14" ht="12.75" hidden="1">
      <c r="A3422" s="1" t="str">
        <f t="shared" si="0"/>
        <v>NitraPoslanec1</v>
      </c>
      <c r="B3422" s="1" t="s">
        <v>1539</v>
      </c>
      <c r="D3422" s="1" t="s">
        <v>26</v>
      </c>
      <c r="E3422" s="1">
        <v>5</v>
      </c>
      <c r="F3422" s="1">
        <v>4</v>
      </c>
      <c r="G3422" s="1">
        <v>1</v>
      </c>
      <c r="H3422" s="1" t="s">
        <v>5617</v>
      </c>
      <c r="I3422" s="1" t="s">
        <v>21</v>
      </c>
      <c r="K3422" s="1">
        <v>47</v>
      </c>
      <c r="L3422" s="5" t="str">
        <f t="shared" si="1"/>
        <v>Ing. Daniel Balko (47 r.)</v>
      </c>
      <c r="M3422" t="str">
        <f t="shared" si="2"/>
        <v>Balko</v>
      </c>
      <c r="N3422" s="8"/>
    </row>
    <row r="3423" spans="1:14" ht="12.75" hidden="1">
      <c r="A3423" s="1" t="str">
        <f t="shared" si="0"/>
        <v>NitraPoslanec1</v>
      </c>
      <c r="B3423" s="1" t="s">
        <v>1539</v>
      </c>
      <c r="D3423" s="1" t="s">
        <v>26</v>
      </c>
      <c r="E3423" s="1">
        <v>5</v>
      </c>
      <c r="F3423" s="1">
        <v>4</v>
      </c>
      <c r="G3423" s="1">
        <v>1</v>
      </c>
      <c r="H3423" s="1" t="s">
        <v>5617</v>
      </c>
      <c r="I3423" s="1" t="s">
        <v>21</v>
      </c>
      <c r="K3423" s="1">
        <v>47</v>
      </c>
      <c r="L3423" s="5" t="str">
        <f t="shared" si="1"/>
        <v>Ing. Daniel Balko (47 r.)</v>
      </c>
      <c r="M3423" t="str">
        <f t="shared" si="2"/>
        <v>Balko</v>
      </c>
      <c r="N3423" s="8"/>
    </row>
    <row r="3424" spans="1:14" ht="12.75" hidden="1">
      <c r="A3424" s="1" t="str">
        <f t="shared" si="0"/>
        <v>NitraPoslanec2</v>
      </c>
      <c r="B3424" s="1" t="s">
        <v>1539</v>
      </c>
      <c r="D3424" s="1" t="s">
        <v>26</v>
      </c>
      <c r="E3424" s="1">
        <v>5</v>
      </c>
      <c r="F3424" s="1">
        <v>4</v>
      </c>
      <c r="G3424" s="1">
        <v>2</v>
      </c>
      <c r="H3424" s="1" t="s">
        <v>5618</v>
      </c>
      <c r="I3424" s="1" t="s">
        <v>21</v>
      </c>
      <c r="K3424" s="1">
        <v>60</v>
      </c>
      <c r="L3424" s="5" t="str">
        <f t="shared" si="1"/>
        <v>Ing. Milan Burda (60 r.)</v>
      </c>
      <c r="M3424" t="str">
        <f t="shared" si="2"/>
        <v>Burda</v>
      </c>
      <c r="N3424" s="8"/>
    </row>
    <row r="3425" spans="1:14" ht="12.75" hidden="1">
      <c r="A3425" s="1" t="str">
        <f t="shared" si="0"/>
        <v>NitraPoslanec2</v>
      </c>
      <c r="B3425" s="1" t="s">
        <v>1539</v>
      </c>
      <c r="D3425" s="1" t="s">
        <v>26</v>
      </c>
      <c r="E3425" s="1">
        <v>5</v>
      </c>
      <c r="F3425" s="1">
        <v>4</v>
      </c>
      <c r="G3425" s="1">
        <v>2</v>
      </c>
      <c r="H3425" s="1" t="s">
        <v>5618</v>
      </c>
      <c r="I3425" s="1" t="s">
        <v>21</v>
      </c>
      <c r="K3425" s="1">
        <v>60</v>
      </c>
      <c r="L3425" s="5" t="str">
        <f t="shared" si="1"/>
        <v>Ing. Milan Burda (60 r.)</v>
      </c>
      <c r="M3425" t="str">
        <f t="shared" si="2"/>
        <v>Burda</v>
      </c>
      <c r="N3425" s="8"/>
    </row>
    <row r="3426" spans="1:14" ht="12.75" hidden="1">
      <c r="A3426" s="1" t="str">
        <f t="shared" si="0"/>
        <v>NitraPoslanec3</v>
      </c>
      <c r="B3426" s="1" t="s">
        <v>1539</v>
      </c>
      <c r="D3426" s="1" t="s">
        <v>26</v>
      </c>
      <c r="E3426" s="1">
        <v>5</v>
      </c>
      <c r="F3426" s="1">
        <v>4</v>
      </c>
      <c r="G3426" s="1">
        <v>3</v>
      </c>
      <c r="H3426" s="1" t="s">
        <v>5619</v>
      </c>
      <c r="I3426" s="1" t="s">
        <v>28</v>
      </c>
      <c r="K3426" s="1">
        <v>46</v>
      </c>
      <c r="L3426" s="5" t="str">
        <f t="shared" si="1"/>
        <v>Mgr. Branislav Diďák (46 r.)</v>
      </c>
      <c r="M3426" t="str">
        <f t="shared" si="2"/>
        <v>Diďák</v>
      </c>
      <c r="N3426" s="8"/>
    </row>
    <row r="3427" spans="1:14" ht="12.75" hidden="1">
      <c r="A3427" s="1" t="str">
        <f t="shared" si="0"/>
        <v>NitraPoslanec3</v>
      </c>
      <c r="B3427" s="1" t="s">
        <v>1539</v>
      </c>
      <c r="D3427" s="1" t="s">
        <v>26</v>
      </c>
      <c r="E3427" s="1">
        <v>5</v>
      </c>
      <c r="F3427" s="1">
        <v>4</v>
      </c>
      <c r="G3427" s="1">
        <v>3</v>
      </c>
      <c r="H3427" s="1" t="s">
        <v>5619</v>
      </c>
      <c r="I3427" s="1" t="s">
        <v>28</v>
      </c>
      <c r="K3427" s="1">
        <v>46</v>
      </c>
      <c r="L3427" s="5" t="str">
        <f t="shared" si="1"/>
        <v>Mgr. Branislav Diďák (46 r.)</v>
      </c>
      <c r="M3427" t="str">
        <f t="shared" si="2"/>
        <v>Diďák</v>
      </c>
      <c r="N3427" s="8"/>
    </row>
    <row r="3428" spans="1:14" ht="12.75" hidden="1">
      <c r="A3428" s="1" t="str">
        <f t="shared" si="0"/>
        <v>NitraPoslanec4</v>
      </c>
      <c r="B3428" s="1" t="s">
        <v>1539</v>
      </c>
      <c r="D3428" s="1" t="s">
        <v>26</v>
      </c>
      <c r="E3428" s="1">
        <v>5</v>
      </c>
      <c r="F3428" s="1">
        <v>4</v>
      </c>
      <c r="G3428" s="1">
        <v>4</v>
      </c>
      <c r="H3428" s="1" t="s">
        <v>5620</v>
      </c>
      <c r="I3428" s="1"/>
      <c r="K3428" s="1">
        <v>47</v>
      </c>
      <c r="L3428" s="5" t="str">
        <f t="shared" si="1"/>
        <v>Stanislav Dolež (47 r.)</v>
      </c>
      <c r="M3428" t="str">
        <f t="shared" si="2"/>
        <v>Dolež</v>
      </c>
      <c r="N3428" s="8"/>
    </row>
    <row r="3429" spans="1:14" ht="12.75" hidden="1">
      <c r="A3429" s="1" t="str">
        <f t="shared" si="0"/>
        <v>NitraPoslanec4</v>
      </c>
      <c r="B3429" s="1" t="s">
        <v>1539</v>
      </c>
      <c r="D3429" s="1" t="s">
        <v>26</v>
      </c>
      <c r="E3429" s="1">
        <v>5</v>
      </c>
      <c r="F3429" s="1">
        <v>4</v>
      </c>
      <c r="G3429" s="1">
        <v>4</v>
      </c>
      <c r="H3429" s="1" t="s">
        <v>5620</v>
      </c>
      <c r="I3429" s="1"/>
      <c r="K3429" s="1">
        <v>47</v>
      </c>
      <c r="L3429" s="5" t="str">
        <f t="shared" si="1"/>
        <v>Stanislav Dolež (47 r.)</v>
      </c>
      <c r="M3429" t="str">
        <f t="shared" si="2"/>
        <v>Dolež</v>
      </c>
      <c r="N3429" s="8"/>
    </row>
    <row r="3430" spans="1:14" ht="12.75" hidden="1">
      <c r="A3430" s="1" t="str">
        <f t="shared" si="0"/>
        <v>NitraPoslanec5</v>
      </c>
      <c r="B3430" s="1" t="s">
        <v>1539</v>
      </c>
      <c r="D3430" s="1" t="s">
        <v>26</v>
      </c>
      <c r="E3430" s="1">
        <v>5</v>
      </c>
      <c r="F3430" s="1">
        <v>4</v>
      </c>
      <c r="G3430" s="1">
        <v>5</v>
      </c>
      <c r="H3430" s="1" t="s">
        <v>5621</v>
      </c>
      <c r="I3430" s="1" t="s">
        <v>21</v>
      </c>
      <c r="K3430" s="1">
        <v>31</v>
      </c>
      <c r="L3430" s="5" t="str">
        <f t="shared" si="1"/>
        <v>Ing. Lukáš Hnilica (31 r.)</v>
      </c>
      <c r="M3430" t="str">
        <f t="shared" si="2"/>
        <v>Hnilica</v>
      </c>
      <c r="N3430" s="8"/>
    </row>
    <row r="3431" spans="1:14" ht="12.75" hidden="1">
      <c r="A3431" s="1" t="str">
        <f t="shared" si="0"/>
        <v>NitraPoslanec5</v>
      </c>
      <c r="B3431" s="1" t="s">
        <v>1539</v>
      </c>
      <c r="D3431" s="1" t="s">
        <v>26</v>
      </c>
      <c r="E3431" s="1">
        <v>5</v>
      </c>
      <c r="F3431" s="1">
        <v>4</v>
      </c>
      <c r="G3431" s="1">
        <v>5</v>
      </c>
      <c r="H3431" s="1" t="s">
        <v>5621</v>
      </c>
      <c r="I3431" s="1" t="s">
        <v>21</v>
      </c>
      <c r="K3431" s="1">
        <v>31</v>
      </c>
      <c r="L3431" s="5" t="str">
        <f t="shared" si="1"/>
        <v>Ing. Lukáš Hnilica (31 r.)</v>
      </c>
      <c r="M3431" t="str">
        <f t="shared" si="2"/>
        <v>Hnilica</v>
      </c>
      <c r="N3431" s="8"/>
    </row>
    <row r="3432" spans="1:14" ht="12.75" hidden="1">
      <c r="A3432" s="1" t="str">
        <f t="shared" si="0"/>
        <v>NitraPoslanec6</v>
      </c>
      <c r="B3432" s="1" t="s">
        <v>1539</v>
      </c>
      <c r="D3432" s="1" t="s">
        <v>26</v>
      </c>
      <c r="E3432" s="1">
        <v>5</v>
      </c>
      <c r="F3432" s="1">
        <v>4</v>
      </c>
      <c r="G3432" s="1">
        <v>6</v>
      </c>
      <c r="H3432" s="1" t="s">
        <v>5622</v>
      </c>
      <c r="I3432" s="1"/>
      <c r="K3432" s="1">
        <v>65</v>
      </c>
      <c r="L3432" s="5" t="str">
        <f t="shared" si="1"/>
        <v>Štefan Klačko (65 r.)</v>
      </c>
      <c r="M3432" t="str">
        <f t="shared" si="2"/>
        <v>Klačko</v>
      </c>
      <c r="N3432" s="8"/>
    </row>
    <row r="3433" spans="1:14" ht="12.75" hidden="1">
      <c r="A3433" s="1" t="str">
        <f t="shared" si="0"/>
        <v>NitraPoslanec6</v>
      </c>
      <c r="B3433" s="1" t="s">
        <v>1539</v>
      </c>
      <c r="D3433" s="1" t="s">
        <v>26</v>
      </c>
      <c r="E3433" s="1">
        <v>5</v>
      </c>
      <c r="F3433" s="1">
        <v>4</v>
      </c>
      <c r="G3433" s="1">
        <v>6</v>
      </c>
      <c r="H3433" s="1" t="s">
        <v>5622</v>
      </c>
      <c r="I3433" s="1"/>
      <c r="K3433" s="1">
        <v>65</v>
      </c>
      <c r="L3433" s="5" t="str">
        <f t="shared" si="1"/>
        <v>Štefan Klačko (65 r.)</v>
      </c>
      <c r="M3433" t="str">
        <f t="shared" si="2"/>
        <v>Klačko</v>
      </c>
      <c r="N3433" s="8"/>
    </row>
    <row r="3434" spans="1:14" ht="12.75" hidden="1">
      <c r="A3434" s="1" t="str">
        <f t="shared" si="0"/>
        <v>NitraPoslanec7</v>
      </c>
      <c r="B3434" s="1" t="s">
        <v>1539</v>
      </c>
      <c r="D3434" s="1" t="s">
        <v>26</v>
      </c>
      <c r="E3434" s="1">
        <v>5</v>
      </c>
      <c r="F3434" s="1">
        <v>4</v>
      </c>
      <c r="G3434" s="1">
        <v>7</v>
      </c>
      <c r="H3434" s="1" t="s">
        <v>5623</v>
      </c>
      <c r="I3434" s="1" t="s">
        <v>28</v>
      </c>
      <c r="K3434" s="1">
        <v>59</v>
      </c>
      <c r="L3434" s="5" t="str">
        <f t="shared" si="1"/>
        <v>Mgr. Ľubomír Kleštinec (59 r.)</v>
      </c>
      <c r="M3434" t="str">
        <f t="shared" si="2"/>
        <v>Kleštinec</v>
      </c>
      <c r="N3434" s="8"/>
    </row>
    <row r="3435" spans="1:14" ht="12.75" hidden="1">
      <c r="A3435" s="1" t="str">
        <f t="shared" si="0"/>
        <v>NitraPoslanec7</v>
      </c>
      <c r="B3435" s="1" t="s">
        <v>1539</v>
      </c>
      <c r="D3435" s="1" t="s">
        <v>26</v>
      </c>
      <c r="E3435" s="1">
        <v>5</v>
      </c>
      <c r="F3435" s="1">
        <v>4</v>
      </c>
      <c r="G3435" s="1">
        <v>7</v>
      </c>
      <c r="H3435" s="1" t="s">
        <v>5623</v>
      </c>
      <c r="I3435" s="1" t="s">
        <v>28</v>
      </c>
      <c r="K3435" s="1">
        <v>59</v>
      </c>
      <c r="L3435" s="5" t="str">
        <f t="shared" si="1"/>
        <v>Mgr. Ľubomír Kleštinec (59 r.)</v>
      </c>
      <c r="M3435" t="str">
        <f t="shared" si="2"/>
        <v>Kleštinec</v>
      </c>
      <c r="N3435" s="8"/>
    </row>
    <row r="3436" spans="1:14" ht="12.75" hidden="1">
      <c r="A3436" s="1" t="str">
        <f t="shared" si="0"/>
        <v>NitraPoslanec8</v>
      </c>
      <c r="B3436" s="1" t="s">
        <v>1539</v>
      </c>
      <c r="D3436" s="1" t="s">
        <v>26</v>
      </c>
      <c r="E3436" s="1">
        <v>5</v>
      </c>
      <c r="F3436" s="1">
        <v>4</v>
      </c>
      <c r="G3436" s="1">
        <v>8</v>
      </c>
      <c r="H3436" s="1" t="s">
        <v>5624</v>
      </c>
      <c r="I3436" s="1" t="s">
        <v>21</v>
      </c>
      <c r="J3436" s="1" t="s">
        <v>42</v>
      </c>
      <c r="K3436" s="1">
        <v>47</v>
      </c>
      <c r="L3436" s="5" t="str">
        <f t="shared" si="1"/>
        <v>Ing. Jarmila Králová PhD. (47 r.)</v>
      </c>
      <c r="M3436" t="str">
        <f t="shared" si="2"/>
        <v>Králová</v>
      </c>
      <c r="N3436" s="8"/>
    </row>
    <row r="3437" spans="1:14" ht="12.75" hidden="1">
      <c r="A3437" s="1" t="str">
        <f t="shared" si="0"/>
        <v>NitraPoslanec8</v>
      </c>
      <c r="B3437" s="1" t="s">
        <v>1539</v>
      </c>
      <c r="D3437" s="1" t="s">
        <v>26</v>
      </c>
      <c r="E3437" s="1">
        <v>5</v>
      </c>
      <c r="F3437" s="1">
        <v>4</v>
      </c>
      <c r="G3437" s="1">
        <v>8</v>
      </c>
      <c r="H3437" s="1" t="s">
        <v>5624</v>
      </c>
      <c r="I3437" s="1" t="s">
        <v>21</v>
      </c>
      <c r="J3437" s="1" t="s">
        <v>42</v>
      </c>
      <c r="K3437" s="1">
        <v>47</v>
      </c>
      <c r="L3437" s="5" t="str">
        <f t="shared" si="1"/>
        <v>Ing. Jarmila Králová PhD. (47 r.)</v>
      </c>
      <c r="M3437" t="str">
        <f t="shared" si="2"/>
        <v>Králová</v>
      </c>
      <c r="N3437" s="8"/>
    </row>
    <row r="3438" spans="1:14" ht="12.75" hidden="1">
      <c r="A3438" s="1" t="str">
        <f t="shared" si="0"/>
        <v>NitraPoslanec9</v>
      </c>
      <c r="B3438" s="1" t="s">
        <v>1539</v>
      </c>
      <c r="D3438" s="1" t="s">
        <v>26</v>
      </c>
      <c r="E3438" s="1">
        <v>5</v>
      </c>
      <c r="F3438" s="1">
        <v>4</v>
      </c>
      <c r="G3438" s="1">
        <v>9</v>
      </c>
      <c r="H3438" s="1" t="s">
        <v>5625</v>
      </c>
      <c r="I3438" s="1" t="s">
        <v>21</v>
      </c>
      <c r="K3438" s="1">
        <v>47</v>
      </c>
      <c r="L3438" s="5" t="str">
        <f t="shared" si="1"/>
        <v>Ing. Marian Krivošík (47 r.)</v>
      </c>
      <c r="M3438" t="str">
        <f t="shared" si="2"/>
        <v>Krivošík</v>
      </c>
      <c r="N3438" s="8"/>
    </row>
    <row r="3439" spans="1:14" ht="12.75" hidden="1">
      <c r="A3439" s="1" t="str">
        <f t="shared" si="0"/>
        <v>NitraPoslanec9</v>
      </c>
      <c r="B3439" s="1" t="s">
        <v>1539</v>
      </c>
      <c r="D3439" s="1" t="s">
        <v>26</v>
      </c>
      <c r="E3439" s="1">
        <v>5</v>
      </c>
      <c r="F3439" s="1">
        <v>4</v>
      </c>
      <c r="G3439" s="1">
        <v>9</v>
      </c>
      <c r="H3439" s="1" t="s">
        <v>5625</v>
      </c>
      <c r="I3439" s="1" t="s">
        <v>21</v>
      </c>
      <c r="K3439" s="1">
        <v>47</v>
      </c>
      <c r="L3439" s="5" t="str">
        <f t="shared" si="1"/>
        <v>Ing. Marian Krivošík (47 r.)</v>
      </c>
      <c r="M3439" t="str">
        <f t="shared" si="2"/>
        <v>Krivošík</v>
      </c>
      <c r="N3439" s="8"/>
    </row>
    <row r="3440" spans="1:14" ht="12.75" hidden="1">
      <c r="A3440" s="1" t="str">
        <f t="shared" si="0"/>
        <v>NitraPoslanec10</v>
      </c>
      <c r="B3440" s="1" t="s">
        <v>1539</v>
      </c>
      <c r="D3440" s="1" t="s">
        <v>26</v>
      </c>
      <c r="E3440" s="1">
        <v>5</v>
      </c>
      <c r="F3440" s="1">
        <v>4</v>
      </c>
      <c r="G3440" s="1">
        <v>10</v>
      </c>
      <c r="H3440" s="1" t="s">
        <v>5626</v>
      </c>
      <c r="I3440" s="1"/>
      <c r="K3440" s="1">
        <v>30</v>
      </c>
      <c r="L3440" s="5" t="str">
        <f t="shared" si="1"/>
        <v>Mária Mičíková (30 r.)</v>
      </c>
      <c r="M3440" t="str">
        <f t="shared" si="2"/>
        <v>Mičíková</v>
      </c>
      <c r="N3440" s="8"/>
    </row>
    <row r="3441" spans="1:14" ht="12.75" hidden="1">
      <c r="A3441" s="1" t="str">
        <f t="shared" si="0"/>
        <v>NitraPoslanec10</v>
      </c>
      <c r="B3441" s="1" t="s">
        <v>1539</v>
      </c>
      <c r="D3441" s="1" t="s">
        <v>26</v>
      </c>
      <c r="E3441" s="1">
        <v>5</v>
      </c>
      <c r="F3441" s="1">
        <v>4</v>
      </c>
      <c r="G3441" s="1">
        <v>10</v>
      </c>
      <c r="H3441" s="1" t="s">
        <v>5626</v>
      </c>
      <c r="I3441" s="1"/>
      <c r="K3441" s="1">
        <v>30</v>
      </c>
      <c r="L3441" s="5" t="str">
        <f t="shared" si="1"/>
        <v>Mária Mičíková (30 r.)</v>
      </c>
      <c r="M3441" t="str">
        <f t="shared" si="2"/>
        <v>Mičíková</v>
      </c>
      <c r="N3441" s="8"/>
    </row>
    <row r="3442" spans="1:14" ht="12.75" hidden="1">
      <c r="A3442" s="1" t="str">
        <f t="shared" si="0"/>
        <v>NitraPoslanec11</v>
      </c>
      <c r="B3442" s="1" t="s">
        <v>1539</v>
      </c>
      <c r="D3442" s="1" t="s">
        <v>26</v>
      </c>
      <c r="E3442" s="1">
        <v>5</v>
      </c>
      <c r="F3442" s="1">
        <v>4</v>
      </c>
      <c r="G3442" s="1">
        <v>11</v>
      </c>
      <c r="H3442" s="1" t="s">
        <v>5627</v>
      </c>
      <c r="I3442" s="1" t="s">
        <v>21</v>
      </c>
      <c r="K3442" s="1">
        <v>68</v>
      </c>
      <c r="L3442" s="5" t="str">
        <f t="shared" si="1"/>
        <v>Ing. Miroslav Mikulášik (68 r.)</v>
      </c>
      <c r="M3442" t="str">
        <f t="shared" si="2"/>
        <v>Mikulášik</v>
      </c>
      <c r="N3442" s="8"/>
    </row>
    <row r="3443" spans="1:14" ht="12.75" hidden="1">
      <c r="A3443" s="1" t="str">
        <f t="shared" si="0"/>
        <v>NitraPoslanec11</v>
      </c>
      <c r="B3443" s="1" t="s">
        <v>1539</v>
      </c>
      <c r="D3443" s="1" t="s">
        <v>26</v>
      </c>
      <c r="E3443" s="1">
        <v>5</v>
      </c>
      <c r="F3443" s="1">
        <v>4</v>
      </c>
      <c r="G3443" s="1">
        <v>11</v>
      </c>
      <c r="H3443" s="1" t="s">
        <v>5627</v>
      </c>
      <c r="I3443" s="1" t="s">
        <v>21</v>
      </c>
      <c r="K3443" s="1">
        <v>68</v>
      </c>
      <c r="L3443" s="5" t="str">
        <f t="shared" si="1"/>
        <v>Ing. Miroslav Mikulášik (68 r.)</v>
      </c>
      <c r="M3443" t="str">
        <f t="shared" si="2"/>
        <v>Mikulášik</v>
      </c>
      <c r="N3443" s="8"/>
    </row>
    <row r="3444" spans="1:14" ht="12.75" hidden="1">
      <c r="A3444" s="1" t="str">
        <f t="shared" si="0"/>
        <v>NitraPoslanec12</v>
      </c>
      <c r="B3444" s="1" t="s">
        <v>1539</v>
      </c>
      <c r="D3444" s="1" t="s">
        <v>26</v>
      </c>
      <c r="E3444" s="1">
        <v>5</v>
      </c>
      <c r="F3444" s="1">
        <v>4</v>
      </c>
      <c r="G3444" s="1">
        <v>12</v>
      </c>
      <c r="H3444" s="1" t="s">
        <v>5628</v>
      </c>
      <c r="I3444" s="1" t="s">
        <v>21</v>
      </c>
      <c r="K3444" s="1">
        <v>30</v>
      </c>
      <c r="L3444" s="5" t="str">
        <f t="shared" si="1"/>
        <v>Ing. Dávid Moravčík (30 r.)</v>
      </c>
      <c r="M3444" t="str">
        <f t="shared" si="2"/>
        <v>Moravčík</v>
      </c>
      <c r="N3444" s="8"/>
    </row>
    <row r="3445" spans="1:14" ht="12.75" hidden="1">
      <c r="A3445" s="1" t="str">
        <f t="shared" si="0"/>
        <v>NitraPoslanec12</v>
      </c>
      <c r="B3445" s="1" t="s">
        <v>1539</v>
      </c>
      <c r="D3445" s="1" t="s">
        <v>26</v>
      </c>
      <c r="E3445" s="1">
        <v>5</v>
      </c>
      <c r="F3445" s="1">
        <v>4</v>
      </c>
      <c r="G3445" s="1">
        <v>12</v>
      </c>
      <c r="H3445" s="1" t="s">
        <v>5628</v>
      </c>
      <c r="I3445" s="1" t="s">
        <v>21</v>
      </c>
      <c r="K3445" s="1">
        <v>30</v>
      </c>
      <c r="L3445" s="5" t="str">
        <f t="shared" si="1"/>
        <v>Ing. Dávid Moravčík (30 r.)</v>
      </c>
      <c r="M3445" t="str">
        <f t="shared" si="2"/>
        <v>Moravčík</v>
      </c>
      <c r="N3445" s="8"/>
    </row>
    <row r="3446" spans="1:14" ht="12.75" hidden="1">
      <c r="A3446" s="1" t="str">
        <f t="shared" si="0"/>
        <v>NitraPoslanec13</v>
      </c>
      <c r="B3446" s="1" t="s">
        <v>1539</v>
      </c>
      <c r="D3446" s="1" t="s">
        <v>26</v>
      </c>
      <c r="E3446" s="1">
        <v>5</v>
      </c>
      <c r="F3446" s="1">
        <v>4</v>
      </c>
      <c r="G3446" s="1">
        <v>13</v>
      </c>
      <c r="H3446" s="1" t="s">
        <v>5629</v>
      </c>
      <c r="I3446" s="1" t="s">
        <v>28</v>
      </c>
      <c r="K3446" s="1">
        <v>54</v>
      </c>
      <c r="L3446" s="5" t="str">
        <f t="shared" si="1"/>
        <v>Mgr. Jozef Tatár (54 r.)</v>
      </c>
      <c r="M3446" t="str">
        <f t="shared" si="2"/>
        <v>Tatár</v>
      </c>
      <c r="N3446" s="8"/>
    </row>
    <row r="3447" spans="1:14" ht="12.75" hidden="1">
      <c r="A3447" s="1" t="str">
        <f t="shared" si="0"/>
        <v>NitraPoslanec13</v>
      </c>
      <c r="B3447" s="1" t="s">
        <v>1539</v>
      </c>
      <c r="D3447" s="1" t="s">
        <v>26</v>
      </c>
      <c r="E3447" s="1">
        <v>5</v>
      </c>
      <c r="F3447" s="1">
        <v>4</v>
      </c>
      <c r="G3447" s="1">
        <v>13</v>
      </c>
      <c r="H3447" s="1" t="s">
        <v>5629</v>
      </c>
      <c r="I3447" s="1" t="s">
        <v>28</v>
      </c>
      <c r="K3447" s="1">
        <v>54</v>
      </c>
      <c r="L3447" s="5" t="str">
        <f t="shared" si="1"/>
        <v>Mgr. Jozef Tatár (54 r.)</v>
      </c>
      <c r="M3447" t="str">
        <f t="shared" si="2"/>
        <v>Tatár</v>
      </c>
      <c r="N3447" s="8"/>
    </row>
    <row r="3448" spans="1:14" ht="12.75" hidden="1">
      <c r="A3448" s="1" t="str">
        <f t="shared" si="0"/>
        <v>NitraPoslanec14</v>
      </c>
      <c r="B3448" s="1" t="s">
        <v>1539</v>
      </c>
      <c r="D3448" s="1" t="s">
        <v>26</v>
      </c>
      <c r="E3448" s="1">
        <v>5</v>
      </c>
      <c r="F3448" s="1">
        <v>4</v>
      </c>
      <c r="G3448" s="1">
        <v>14</v>
      </c>
      <c r="H3448" s="1" t="s">
        <v>5630</v>
      </c>
      <c r="I3448" s="1" t="s">
        <v>41</v>
      </c>
      <c r="J3448" s="1" t="s">
        <v>42</v>
      </c>
      <c r="K3448" s="1">
        <v>39</v>
      </c>
      <c r="L3448" s="5" t="str">
        <f t="shared" si="1"/>
        <v>PhDr. Ľuboš Török PhD. (39 r.)</v>
      </c>
      <c r="M3448" t="str">
        <f t="shared" si="2"/>
        <v>Török</v>
      </c>
      <c r="N3448" s="8"/>
    </row>
    <row r="3449" spans="1:14" ht="12.75" hidden="1">
      <c r="A3449" s="1" t="str">
        <f t="shared" si="0"/>
        <v>NitraPoslanec14</v>
      </c>
      <c r="B3449" s="1" t="s">
        <v>1539</v>
      </c>
      <c r="D3449" s="1" t="s">
        <v>26</v>
      </c>
      <c r="E3449" s="1">
        <v>5</v>
      </c>
      <c r="F3449" s="1">
        <v>4</v>
      </c>
      <c r="G3449" s="1">
        <v>14</v>
      </c>
      <c r="H3449" s="1" t="s">
        <v>5630</v>
      </c>
      <c r="I3449" s="1" t="s">
        <v>41</v>
      </c>
      <c r="J3449" s="1" t="s">
        <v>42</v>
      </c>
      <c r="K3449" s="1">
        <v>39</v>
      </c>
      <c r="L3449" s="5" t="str">
        <f t="shared" si="1"/>
        <v>PhDr. Ľuboš Török PhD. (39 r.)</v>
      </c>
      <c r="M3449" t="str">
        <f t="shared" si="2"/>
        <v>Török</v>
      </c>
      <c r="N3449" s="8"/>
    </row>
    <row r="3450" spans="1:14" ht="12.75" hidden="1">
      <c r="A3450" s="1" t="str">
        <f t="shared" si="0"/>
        <v>NitraPoslanec15</v>
      </c>
      <c r="B3450" s="1" t="s">
        <v>1539</v>
      </c>
      <c r="D3450" s="1" t="s">
        <v>26</v>
      </c>
      <c r="E3450" s="1">
        <v>5</v>
      </c>
      <c r="F3450" s="1">
        <v>4</v>
      </c>
      <c r="G3450" s="1">
        <v>15</v>
      </c>
      <c r="H3450" s="1" t="s">
        <v>5631</v>
      </c>
      <c r="I3450" s="1"/>
      <c r="K3450" s="1">
        <v>32</v>
      </c>
      <c r="L3450" s="5" t="str">
        <f t="shared" si="1"/>
        <v>Miroslav Trnkus (32 r.)</v>
      </c>
      <c r="M3450" t="str">
        <f t="shared" si="2"/>
        <v>Trnkus</v>
      </c>
      <c r="N3450" s="8"/>
    </row>
    <row r="3451" spans="1:14" ht="12.75" hidden="1">
      <c r="A3451" s="1" t="str">
        <f t="shared" si="0"/>
        <v>NitraPoslanec15</v>
      </c>
      <c r="B3451" s="1" t="s">
        <v>1539</v>
      </c>
      <c r="D3451" s="1" t="s">
        <v>26</v>
      </c>
      <c r="E3451" s="1">
        <v>5</v>
      </c>
      <c r="F3451" s="1">
        <v>4</v>
      </c>
      <c r="G3451" s="1">
        <v>15</v>
      </c>
      <c r="H3451" s="1" t="s">
        <v>5631</v>
      </c>
      <c r="I3451" s="1"/>
      <c r="K3451" s="1">
        <v>32</v>
      </c>
      <c r="L3451" s="5" t="str">
        <f t="shared" si="1"/>
        <v>Miroslav Trnkus (32 r.)</v>
      </c>
      <c r="M3451" t="str">
        <f t="shared" si="2"/>
        <v>Trnkus</v>
      </c>
      <c r="N3451" s="8"/>
    </row>
    <row r="3452" spans="1:14" ht="12.75" hidden="1">
      <c r="A3452" s="1" t="str">
        <f t="shared" si="0"/>
        <v>NitraPoslanec16</v>
      </c>
      <c r="B3452" s="1" t="s">
        <v>1539</v>
      </c>
      <c r="D3452" s="1" t="s">
        <v>26</v>
      </c>
      <c r="E3452" s="1">
        <v>5</v>
      </c>
      <c r="F3452" s="1">
        <v>4</v>
      </c>
      <c r="G3452" s="1">
        <v>16</v>
      </c>
      <c r="H3452" s="1" t="s">
        <v>5632</v>
      </c>
      <c r="I3452" s="1"/>
      <c r="K3452" s="1">
        <v>42</v>
      </c>
      <c r="L3452" s="5" t="str">
        <f t="shared" si="1"/>
        <v>Ladislav Turba (42 r.)</v>
      </c>
      <c r="M3452" t="str">
        <f t="shared" si="2"/>
        <v>Turba</v>
      </c>
      <c r="N3452" s="8"/>
    </row>
    <row r="3453" spans="1:14" ht="12.75" hidden="1">
      <c r="A3453" s="1" t="str">
        <f t="shared" si="0"/>
        <v>NitraPoslanec16</v>
      </c>
      <c r="B3453" s="1" t="s">
        <v>1539</v>
      </c>
      <c r="D3453" s="1" t="s">
        <v>26</v>
      </c>
      <c r="E3453" s="1">
        <v>5</v>
      </c>
      <c r="F3453" s="1">
        <v>4</v>
      </c>
      <c r="G3453" s="1">
        <v>16</v>
      </c>
      <c r="H3453" s="1" t="s">
        <v>5632</v>
      </c>
      <c r="I3453" s="1"/>
      <c r="K3453" s="1">
        <v>42</v>
      </c>
      <c r="L3453" s="5" t="str">
        <f t="shared" si="1"/>
        <v>Ladislav Turba (42 r.)</v>
      </c>
      <c r="M3453" t="str">
        <f t="shared" si="2"/>
        <v>Turba</v>
      </c>
      <c r="N3453" s="8"/>
    </row>
    <row r="3454" spans="1:14" ht="12.75" hidden="1">
      <c r="A3454" s="1" t="str">
        <f t="shared" si="0"/>
        <v>NitraPoslanec1</v>
      </c>
      <c r="B3454" s="1" t="s">
        <v>1539</v>
      </c>
      <c r="D3454" s="1" t="s">
        <v>26</v>
      </c>
      <c r="E3454" s="1">
        <v>6</v>
      </c>
      <c r="F3454" s="1">
        <v>3</v>
      </c>
      <c r="G3454" s="1">
        <v>1</v>
      </c>
      <c r="H3454" s="1" t="s">
        <v>5633</v>
      </c>
      <c r="I3454" s="1" t="s">
        <v>21</v>
      </c>
      <c r="K3454" s="1">
        <v>53</v>
      </c>
      <c r="L3454" s="5" t="str">
        <f t="shared" si="1"/>
        <v>Ing. Eva Antošová (53 r.)</v>
      </c>
      <c r="M3454" t="str">
        <f t="shared" si="2"/>
        <v>Antošová</v>
      </c>
      <c r="N3454" s="8"/>
    </row>
    <row r="3455" spans="1:14" ht="12.75" hidden="1">
      <c r="A3455" s="1" t="str">
        <f t="shared" si="0"/>
        <v>NitraPoslanec1</v>
      </c>
      <c r="B3455" s="1" t="s">
        <v>1539</v>
      </c>
      <c r="D3455" s="1" t="s">
        <v>26</v>
      </c>
      <c r="E3455" s="1">
        <v>6</v>
      </c>
      <c r="F3455" s="1">
        <v>3</v>
      </c>
      <c r="G3455" s="1">
        <v>1</v>
      </c>
      <c r="H3455" s="1" t="s">
        <v>5633</v>
      </c>
      <c r="I3455" s="1" t="s">
        <v>21</v>
      </c>
      <c r="K3455" s="1">
        <v>53</v>
      </c>
      <c r="L3455" s="5" t="str">
        <f t="shared" si="1"/>
        <v>Ing. Eva Antošová (53 r.)</v>
      </c>
      <c r="M3455" t="str">
        <f t="shared" si="2"/>
        <v>Antošová</v>
      </c>
      <c r="N3455" s="8"/>
    </row>
    <row r="3456" spans="1:14" ht="12.75" hidden="1">
      <c r="A3456" s="1" t="str">
        <f t="shared" si="0"/>
        <v>NitraPoslanec2</v>
      </c>
      <c r="B3456" s="1" t="s">
        <v>1539</v>
      </c>
      <c r="D3456" s="1" t="s">
        <v>26</v>
      </c>
      <c r="E3456" s="1">
        <v>6</v>
      </c>
      <c r="F3456" s="1">
        <v>3</v>
      </c>
      <c r="G3456" s="1">
        <v>2</v>
      </c>
      <c r="H3456" s="1" t="s">
        <v>5634</v>
      </c>
      <c r="I3456" s="1" t="s">
        <v>28</v>
      </c>
      <c r="J3456" s="1" t="s">
        <v>42</v>
      </c>
      <c r="K3456" s="1">
        <v>30</v>
      </c>
      <c r="L3456" s="5" t="str">
        <f t="shared" si="1"/>
        <v>Mgr. Kristián Čechmánek PhD. (30 r.)</v>
      </c>
      <c r="M3456" t="str">
        <f t="shared" si="2"/>
        <v>Čechmánek</v>
      </c>
      <c r="N3456" s="8"/>
    </row>
    <row r="3457" spans="1:14" ht="12.75" hidden="1">
      <c r="A3457" s="1" t="str">
        <f t="shared" si="0"/>
        <v>NitraPoslanec2</v>
      </c>
      <c r="B3457" s="1" t="s">
        <v>1539</v>
      </c>
      <c r="D3457" s="1" t="s">
        <v>26</v>
      </c>
      <c r="E3457" s="1">
        <v>6</v>
      </c>
      <c r="F3457" s="1">
        <v>3</v>
      </c>
      <c r="G3457" s="1">
        <v>2</v>
      </c>
      <c r="H3457" s="1" t="s">
        <v>5634</v>
      </c>
      <c r="I3457" s="1" t="s">
        <v>28</v>
      </c>
      <c r="J3457" s="1" t="s">
        <v>42</v>
      </c>
      <c r="K3457" s="1">
        <v>30</v>
      </c>
      <c r="L3457" s="5" t="str">
        <f t="shared" si="1"/>
        <v>Mgr. Kristián Čechmánek PhD. (30 r.)</v>
      </c>
      <c r="M3457" t="str">
        <f t="shared" si="2"/>
        <v>Čechmánek</v>
      </c>
      <c r="N3457" s="8"/>
    </row>
    <row r="3458" spans="1:14" ht="12.75" hidden="1">
      <c r="A3458" s="1" t="str">
        <f t="shared" si="0"/>
        <v>NitraPoslanec3</v>
      </c>
      <c r="B3458" s="1" t="s">
        <v>1539</v>
      </c>
      <c r="D3458" s="1" t="s">
        <v>26</v>
      </c>
      <c r="E3458" s="1">
        <v>6</v>
      </c>
      <c r="F3458" s="1">
        <v>3</v>
      </c>
      <c r="G3458" s="1">
        <v>3</v>
      </c>
      <c r="H3458" s="1" t="s">
        <v>5635</v>
      </c>
      <c r="I3458" s="1"/>
      <c r="K3458" s="1">
        <v>47</v>
      </c>
      <c r="L3458" s="5" t="str">
        <f t="shared" si="1"/>
        <v>Igor Demo (47 r.)</v>
      </c>
      <c r="M3458" t="str">
        <f t="shared" si="2"/>
        <v>Demo</v>
      </c>
      <c r="N3458" s="8"/>
    </row>
    <row r="3459" spans="1:14" ht="12.75" hidden="1">
      <c r="A3459" s="1" t="str">
        <f t="shared" si="0"/>
        <v>NitraPoslanec3</v>
      </c>
      <c r="B3459" s="1" t="s">
        <v>1539</v>
      </c>
      <c r="D3459" s="1" t="s">
        <v>26</v>
      </c>
      <c r="E3459" s="1">
        <v>6</v>
      </c>
      <c r="F3459" s="1">
        <v>3</v>
      </c>
      <c r="G3459" s="1">
        <v>3</v>
      </c>
      <c r="H3459" s="1" t="s">
        <v>5635</v>
      </c>
      <c r="I3459" s="1"/>
      <c r="K3459" s="1">
        <v>47</v>
      </c>
      <c r="L3459" s="5" t="str">
        <f t="shared" si="1"/>
        <v>Igor Demo (47 r.)</v>
      </c>
      <c r="M3459" t="str">
        <f t="shared" si="2"/>
        <v>Demo</v>
      </c>
      <c r="N3459" s="8"/>
    </row>
    <row r="3460" spans="1:14" ht="12.75" hidden="1">
      <c r="A3460" s="1" t="str">
        <f t="shared" si="0"/>
        <v>NitraPoslanec4</v>
      </c>
      <c r="B3460" s="1" t="s">
        <v>1539</v>
      </c>
      <c r="D3460" s="1" t="s">
        <v>26</v>
      </c>
      <c r="E3460" s="1">
        <v>6</v>
      </c>
      <c r="F3460" s="1">
        <v>3</v>
      </c>
      <c r="G3460" s="1">
        <v>4</v>
      </c>
      <c r="H3460" s="1" t="s">
        <v>5636</v>
      </c>
      <c r="I3460" s="1" t="s">
        <v>48</v>
      </c>
      <c r="K3460" s="1">
        <v>45</v>
      </c>
      <c r="L3460" s="5" t="str">
        <f t="shared" si="1"/>
        <v>JUDr. Marek Ďuran (45 r.)</v>
      </c>
      <c r="M3460" t="str">
        <f t="shared" si="2"/>
        <v>Ďuran</v>
      </c>
      <c r="N3460" s="8"/>
    </row>
    <row r="3461" spans="1:14" ht="12.75" hidden="1">
      <c r="A3461" s="1" t="str">
        <f t="shared" si="0"/>
        <v>NitraPoslanec4</v>
      </c>
      <c r="B3461" s="1" t="s">
        <v>1539</v>
      </c>
      <c r="D3461" s="1" t="s">
        <v>26</v>
      </c>
      <c r="E3461" s="1">
        <v>6</v>
      </c>
      <c r="F3461" s="1">
        <v>3</v>
      </c>
      <c r="G3461" s="1">
        <v>4</v>
      </c>
      <c r="H3461" s="1" t="s">
        <v>5636</v>
      </c>
      <c r="I3461" s="1" t="s">
        <v>48</v>
      </c>
      <c r="K3461" s="1">
        <v>45</v>
      </c>
      <c r="L3461" s="5" t="str">
        <f t="shared" si="1"/>
        <v>JUDr. Marek Ďuran (45 r.)</v>
      </c>
      <c r="M3461" t="str">
        <f t="shared" si="2"/>
        <v>Ďuran</v>
      </c>
      <c r="N3461" s="8"/>
    </row>
    <row r="3462" spans="1:14" ht="12.75" hidden="1">
      <c r="A3462" s="1" t="str">
        <f t="shared" si="0"/>
        <v>NitraPoslanec5</v>
      </c>
      <c r="B3462" s="1" t="s">
        <v>1539</v>
      </c>
      <c r="D3462" s="1" t="s">
        <v>26</v>
      </c>
      <c r="E3462" s="1">
        <v>6</v>
      </c>
      <c r="F3462" s="1">
        <v>3</v>
      </c>
      <c r="G3462" s="1">
        <v>5</v>
      </c>
      <c r="H3462" s="1" t="s">
        <v>5637</v>
      </c>
      <c r="I3462" s="1" t="s">
        <v>23</v>
      </c>
      <c r="K3462" s="1">
        <v>47</v>
      </c>
      <c r="L3462" s="5" t="str">
        <f t="shared" si="1"/>
        <v>MUDr. Adriana Filipová (47 r.)</v>
      </c>
      <c r="M3462" t="str">
        <f t="shared" si="2"/>
        <v>Filipová</v>
      </c>
      <c r="N3462" s="8"/>
    </row>
    <row r="3463" spans="1:14" ht="12.75" hidden="1">
      <c r="A3463" s="1" t="str">
        <f t="shared" si="0"/>
        <v>NitraPoslanec5</v>
      </c>
      <c r="B3463" s="1" t="s">
        <v>1539</v>
      </c>
      <c r="D3463" s="1" t="s">
        <v>26</v>
      </c>
      <c r="E3463" s="1">
        <v>6</v>
      </c>
      <c r="F3463" s="1">
        <v>3</v>
      </c>
      <c r="G3463" s="1">
        <v>5</v>
      </c>
      <c r="H3463" s="1" t="s">
        <v>5637</v>
      </c>
      <c r="I3463" s="1" t="s">
        <v>23</v>
      </c>
      <c r="K3463" s="1">
        <v>47</v>
      </c>
      <c r="L3463" s="5" t="str">
        <f t="shared" si="1"/>
        <v>MUDr. Adriana Filipová (47 r.)</v>
      </c>
      <c r="M3463" t="str">
        <f t="shared" si="2"/>
        <v>Filipová</v>
      </c>
      <c r="N3463" s="8"/>
    </row>
    <row r="3464" spans="1:14" ht="12.75" hidden="1">
      <c r="A3464" s="1" t="str">
        <f t="shared" si="0"/>
        <v>NitraPoslanec6</v>
      </c>
      <c r="B3464" s="1" t="s">
        <v>1539</v>
      </c>
      <c r="D3464" s="1" t="s">
        <v>26</v>
      </c>
      <c r="E3464" s="1">
        <v>6</v>
      </c>
      <c r="F3464" s="1">
        <v>3</v>
      </c>
      <c r="G3464" s="1">
        <v>6</v>
      </c>
      <c r="H3464" s="1" t="s">
        <v>5713</v>
      </c>
      <c r="I3464" s="1" t="s">
        <v>21</v>
      </c>
      <c r="K3464" s="1">
        <v>58</v>
      </c>
      <c r="L3464" s="5" t="str">
        <f t="shared" si="1"/>
        <v>Ing. Miloslav Hatala (58 r.)</v>
      </c>
      <c r="M3464" t="str">
        <f t="shared" si="2"/>
        <v>Hatala</v>
      </c>
      <c r="N3464" s="8"/>
    </row>
    <row r="3465" spans="1:14" ht="12.75" hidden="1">
      <c r="A3465" s="1" t="str">
        <f t="shared" si="0"/>
        <v>NitraPoslanec6</v>
      </c>
      <c r="B3465" s="1" t="s">
        <v>1539</v>
      </c>
      <c r="D3465" s="1" t="s">
        <v>26</v>
      </c>
      <c r="E3465" s="1">
        <v>6</v>
      </c>
      <c r="F3465" s="1">
        <v>3</v>
      </c>
      <c r="G3465" s="1">
        <v>6</v>
      </c>
      <c r="H3465" s="1" t="s">
        <v>5713</v>
      </c>
      <c r="I3465" s="1" t="s">
        <v>21</v>
      </c>
      <c r="K3465" s="1">
        <v>58</v>
      </c>
      <c r="L3465" s="5" t="str">
        <f t="shared" si="1"/>
        <v>Ing. Miloslav Hatala (58 r.)</v>
      </c>
      <c r="M3465" t="str">
        <f t="shared" si="2"/>
        <v>Hatala</v>
      </c>
      <c r="N3465" s="8"/>
    </row>
    <row r="3466" spans="1:14" ht="12.75" hidden="1">
      <c r="A3466" s="1" t="str">
        <f t="shared" si="0"/>
        <v>NitraPoslanec7</v>
      </c>
      <c r="B3466" s="1" t="s">
        <v>1539</v>
      </c>
      <c r="D3466" s="1" t="s">
        <v>26</v>
      </c>
      <c r="E3466" s="1">
        <v>6</v>
      </c>
      <c r="F3466" s="1">
        <v>3</v>
      </c>
      <c r="G3466" s="1">
        <v>7</v>
      </c>
      <c r="H3466" s="1" t="s">
        <v>5717</v>
      </c>
      <c r="I3466" s="1" t="s">
        <v>23</v>
      </c>
      <c r="K3466" s="1">
        <v>59</v>
      </c>
      <c r="L3466" s="5" t="str">
        <f t="shared" si="1"/>
        <v>MUDr. Rastislav Horňák (59 r.)</v>
      </c>
      <c r="M3466" t="str">
        <f t="shared" si="2"/>
        <v>Horňák</v>
      </c>
      <c r="N3466" s="8"/>
    </row>
    <row r="3467" spans="1:14" ht="12.75" hidden="1">
      <c r="A3467" s="1" t="str">
        <f t="shared" si="0"/>
        <v>NitraPoslanec7</v>
      </c>
      <c r="B3467" s="1" t="s">
        <v>1539</v>
      </c>
      <c r="D3467" s="1" t="s">
        <v>26</v>
      </c>
      <c r="E3467" s="1">
        <v>6</v>
      </c>
      <c r="F3467" s="1">
        <v>3</v>
      </c>
      <c r="G3467" s="1">
        <v>7</v>
      </c>
      <c r="H3467" s="1" t="s">
        <v>5717</v>
      </c>
      <c r="I3467" s="1" t="s">
        <v>23</v>
      </c>
      <c r="K3467" s="1">
        <v>59</v>
      </c>
      <c r="L3467" s="5" t="str">
        <f t="shared" si="1"/>
        <v>MUDr. Rastislav Horňák (59 r.)</v>
      </c>
      <c r="M3467" t="str">
        <f t="shared" si="2"/>
        <v>Horňák</v>
      </c>
      <c r="N3467" s="8"/>
    </row>
    <row r="3468" spans="1:14" ht="12.75" hidden="1">
      <c r="A3468" s="1" t="str">
        <f t="shared" si="0"/>
        <v>NitraPoslanec8</v>
      </c>
      <c r="B3468" s="1" t="s">
        <v>1539</v>
      </c>
      <c r="D3468" s="1" t="s">
        <v>26</v>
      </c>
      <c r="E3468" s="1">
        <v>6</v>
      </c>
      <c r="F3468" s="1">
        <v>3</v>
      </c>
      <c r="G3468" s="1">
        <v>8</v>
      </c>
      <c r="H3468" s="1" t="s">
        <v>5719</v>
      </c>
      <c r="I3468" s="1" t="s">
        <v>21</v>
      </c>
      <c r="K3468" s="1">
        <v>55</v>
      </c>
      <c r="L3468" s="5" t="str">
        <f t="shared" si="1"/>
        <v>Ing. Vlasta Klbiková (55 r.)</v>
      </c>
      <c r="M3468" t="str">
        <f t="shared" si="2"/>
        <v>Klbiková</v>
      </c>
      <c r="N3468" s="8"/>
    </row>
    <row r="3469" spans="1:14" ht="12.75" hidden="1">
      <c r="A3469" s="1" t="str">
        <f t="shared" si="0"/>
        <v>NitraPoslanec8</v>
      </c>
      <c r="B3469" s="1" t="s">
        <v>1539</v>
      </c>
      <c r="D3469" s="1" t="s">
        <v>26</v>
      </c>
      <c r="E3469" s="1">
        <v>6</v>
      </c>
      <c r="F3469" s="1">
        <v>3</v>
      </c>
      <c r="G3469" s="1">
        <v>8</v>
      </c>
      <c r="H3469" s="1" t="s">
        <v>5719</v>
      </c>
      <c r="I3469" s="1" t="s">
        <v>21</v>
      </c>
      <c r="K3469" s="1">
        <v>55</v>
      </c>
      <c r="L3469" s="5" t="str">
        <f t="shared" si="1"/>
        <v>Ing. Vlasta Klbiková (55 r.)</v>
      </c>
      <c r="M3469" t="str">
        <f t="shared" si="2"/>
        <v>Klbiková</v>
      </c>
      <c r="N3469" s="8"/>
    </row>
    <row r="3470" spans="1:14" ht="12.75" hidden="1">
      <c r="A3470" s="1" t="str">
        <f t="shared" si="0"/>
        <v>NitraPoslanec9</v>
      </c>
      <c r="B3470" s="1" t="s">
        <v>1539</v>
      </c>
      <c r="D3470" s="1" t="s">
        <v>26</v>
      </c>
      <c r="E3470" s="1">
        <v>6</v>
      </c>
      <c r="F3470" s="1">
        <v>3</v>
      </c>
      <c r="G3470" s="1">
        <v>9</v>
      </c>
      <c r="H3470" s="1" t="s">
        <v>5724</v>
      </c>
      <c r="I3470" s="1"/>
      <c r="K3470" s="1">
        <v>47</v>
      </c>
      <c r="L3470" s="5" t="str">
        <f t="shared" si="1"/>
        <v>Ivan Kocúr (47 r.)</v>
      </c>
      <c r="M3470" t="str">
        <f t="shared" si="2"/>
        <v>Kocúr</v>
      </c>
      <c r="N3470" s="8"/>
    </row>
    <row r="3471" spans="1:14" ht="12.75" hidden="1">
      <c r="A3471" s="1" t="str">
        <f t="shared" si="0"/>
        <v>NitraPoslanec9</v>
      </c>
      <c r="B3471" s="1" t="s">
        <v>1539</v>
      </c>
      <c r="D3471" s="1" t="s">
        <v>26</v>
      </c>
      <c r="E3471" s="1">
        <v>6</v>
      </c>
      <c r="F3471" s="1">
        <v>3</v>
      </c>
      <c r="G3471" s="1">
        <v>9</v>
      </c>
      <c r="H3471" s="1" t="s">
        <v>5724</v>
      </c>
      <c r="I3471" s="1"/>
      <c r="K3471" s="1">
        <v>47</v>
      </c>
      <c r="L3471" s="5" t="str">
        <f t="shared" si="1"/>
        <v>Ivan Kocúr (47 r.)</v>
      </c>
      <c r="M3471" t="str">
        <f t="shared" si="2"/>
        <v>Kocúr</v>
      </c>
      <c r="N3471" s="8"/>
    </row>
    <row r="3472" spans="1:14" ht="12.75" hidden="1">
      <c r="A3472" s="1" t="str">
        <f t="shared" si="0"/>
        <v>NitraPoslanec10</v>
      </c>
      <c r="B3472" s="1" t="s">
        <v>1539</v>
      </c>
      <c r="D3472" s="1" t="s">
        <v>26</v>
      </c>
      <c r="E3472" s="1">
        <v>6</v>
      </c>
      <c r="F3472" s="1">
        <v>3</v>
      </c>
      <c r="G3472" s="1">
        <v>10</v>
      </c>
      <c r="H3472" s="1" t="s">
        <v>5426</v>
      </c>
      <c r="I3472" s="1" t="s">
        <v>28</v>
      </c>
      <c r="K3472" s="1">
        <v>53</v>
      </c>
      <c r="L3472" s="5" t="str">
        <f t="shared" si="1"/>
        <v>Mgr. Renáta Kolenčíková (53 r.)</v>
      </c>
      <c r="M3472" t="str">
        <f t="shared" si="2"/>
        <v>Kolenčíková</v>
      </c>
      <c r="N3472" s="8"/>
    </row>
    <row r="3473" spans="1:14" ht="12.75" hidden="1">
      <c r="A3473" s="1" t="str">
        <f t="shared" si="0"/>
        <v>NitraPoslanec10</v>
      </c>
      <c r="B3473" s="1" t="s">
        <v>1539</v>
      </c>
      <c r="D3473" s="1" t="s">
        <v>26</v>
      </c>
      <c r="E3473" s="1">
        <v>6</v>
      </c>
      <c r="F3473" s="1">
        <v>3</v>
      </c>
      <c r="G3473" s="1">
        <v>10</v>
      </c>
      <c r="H3473" s="1" t="s">
        <v>5426</v>
      </c>
      <c r="I3473" s="1" t="s">
        <v>28</v>
      </c>
      <c r="K3473" s="1">
        <v>53</v>
      </c>
      <c r="L3473" s="5" t="str">
        <f t="shared" si="1"/>
        <v>Mgr. Renáta Kolenčíková (53 r.)</v>
      </c>
      <c r="M3473" t="str">
        <f t="shared" si="2"/>
        <v>Kolenčíková</v>
      </c>
      <c r="N3473" s="8"/>
    </row>
    <row r="3474" spans="1:14" ht="12.75" hidden="1">
      <c r="A3474" s="1" t="str">
        <f t="shared" si="0"/>
        <v>NitraPoslanec11</v>
      </c>
      <c r="B3474" s="1" t="s">
        <v>1539</v>
      </c>
      <c r="D3474" s="1" t="s">
        <v>26</v>
      </c>
      <c r="E3474" s="1">
        <v>6</v>
      </c>
      <c r="F3474" s="1">
        <v>3</v>
      </c>
      <c r="G3474" s="1">
        <v>11</v>
      </c>
      <c r="H3474" s="1" t="s">
        <v>5734</v>
      </c>
      <c r="I3474" s="1" t="s">
        <v>41</v>
      </c>
      <c r="J3474" s="1" t="s">
        <v>42</v>
      </c>
      <c r="K3474" s="1">
        <v>38</v>
      </c>
      <c r="L3474" s="5" t="str">
        <f t="shared" si="1"/>
        <v>PhDr. Katarína Kompasová PhD. (38 r.)</v>
      </c>
      <c r="M3474" t="str">
        <f t="shared" si="2"/>
        <v>Kompasová</v>
      </c>
      <c r="N3474" s="8"/>
    </row>
    <row r="3475" spans="1:14" ht="12.75" hidden="1">
      <c r="A3475" s="1" t="str">
        <f t="shared" si="0"/>
        <v>NitraPoslanec11</v>
      </c>
      <c r="B3475" s="1" t="s">
        <v>1539</v>
      </c>
      <c r="D3475" s="1" t="s">
        <v>26</v>
      </c>
      <c r="E3475" s="1">
        <v>6</v>
      </c>
      <c r="F3475" s="1">
        <v>3</v>
      </c>
      <c r="G3475" s="1">
        <v>11</v>
      </c>
      <c r="H3475" s="1" t="s">
        <v>5734</v>
      </c>
      <c r="I3475" s="1" t="s">
        <v>41</v>
      </c>
      <c r="J3475" s="1" t="s">
        <v>42</v>
      </c>
      <c r="K3475" s="1">
        <v>38</v>
      </c>
      <c r="L3475" s="5" t="str">
        <f t="shared" si="1"/>
        <v>PhDr. Katarína Kompasová PhD. (38 r.)</v>
      </c>
      <c r="M3475" t="str">
        <f t="shared" si="2"/>
        <v>Kompasová</v>
      </c>
      <c r="N3475" s="8"/>
    </row>
    <row r="3476" spans="1:14" ht="12.75" hidden="1">
      <c r="A3476" s="1" t="str">
        <f t="shared" si="0"/>
        <v>NitraPoslanec12</v>
      </c>
      <c r="B3476" s="1" t="s">
        <v>1539</v>
      </c>
      <c r="D3476" s="1" t="s">
        <v>26</v>
      </c>
      <c r="E3476" s="1">
        <v>6</v>
      </c>
      <c r="F3476" s="1">
        <v>3</v>
      </c>
      <c r="G3476" s="1">
        <v>12</v>
      </c>
      <c r="H3476" s="1" t="s">
        <v>5739</v>
      </c>
      <c r="I3476" s="1"/>
      <c r="K3476" s="1">
        <v>55</v>
      </c>
      <c r="L3476" s="5" t="str">
        <f t="shared" si="1"/>
        <v>Zdenek Studený (55 r.)</v>
      </c>
      <c r="M3476" t="str">
        <f t="shared" si="2"/>
        <v>Studený</v>
      </c>
      <c r="N3476" s="8"/>
    </row>
    <row r="3477" spans="1:14" ht="12.75" hidden="1">
      <c r="A3477" s="1" t="str">
        <f t="shared" si="0"/>
        <v>NitraPoslanec12</v>
      </c>
      <c r="B3477" s="1" t="s">
        <v>1539</v>
      </c>
      <c r="D3477" s="1" t="s">
        <v>26</v>
      </c>
      <c r="E3477" s="1">
        <v>6</v>
      </c>
      <c r="F3477" s="1">
        <v>3</v>
      </c>
      <c r="G3477" s="1">
        <v>12</v>
      </c>
      <c r="H3477" s="1" t="s">
        <v>5739</v>
      </c>
      <c r="I3477" s="1"/>
      <c r="K3477" s="1">
        <v>55</v>
      </c>
      <c r="L3477" s="5" t="str">
        <f t="shared" si="1"/>
        <v>Zdenek Studený (55 r.)</v>
      </c>
      <c r="M3477" t="str">
        <f t="shared" si="2"/>
        <v>Studený</v>
      </c>
      <c r="N3477" s="8"/>
    </row>
    <row r="3478" spans="1:14" ht="12.75" hidden="1">
      <c r="A3478" s="1" t="str">
        <f t="shared" si="0"/>
        <v>NitraPoslanec13</v>
      </c>
      <c r="B3478" s="1" t="s">
        <v>1539</v>
      </c>
      <c r="D3478" s="1" t="s">
        <v>26</v>
      </c>
      <c r="E3478" s="1">
        <v>6</v>
      </c>
      <c r="F3478" s="1">
        <v>3</v>
      </c>
      <c r="G3478" s="1">
        <v>13</v>
      </c>
      <c r="H3478" s="1" t="s">
        <v>5743</v>
      </c>
      <c r="I3478" s="1"/>
      <c r="K3478" s="1">
        <v>59</v>
      </c>
      <c r="L3478" s="5" t="str">
        <f t="shared" si="1"/>
        <v>Pavel Varga (59 r.)</v>
      </c>
      <c r="M3478" t="str">
        <f t="shared" si="2"/>
        <v>Varga</v>
      </c>
      <c r="N3478" s="8"/>
    </row>
    <row r="3479" spans="1:14" ht="12.75" hidden="1">
      <c r="A3479" s="1" t="str">
        <f t="shared" si="0"/>
        <v>NitraPoslanec13</v>
      </c>
      <c r="B3479" s="1" t="s">
        <v>1539</v>
      </c>
      <c r="D3479" s="1" t="s">
        <v>26</v>
      </c>
      <c r="E3479" s="1">
        <v>6</v>
      </c>
      <c r="F3479" s="1">
        <v>3</v>
      </c>
      <c r="G3479" s="1">
        <v>13</v>
      </c>
      <c r="H3479" s="1" t="s">
        <v>5743</v>
      </c>
      <c r="I3479" s="1"/>
      <c r="K3479" s="1">
        <v>59</v>
      </c>
      <c r="L3479" s="5" t="str">
        <f t="shared" si="1"/>
        <v>Pavel Varga (59 r.)</v>
      </c>
      <c r="M3479" t="str">
        <f t="shared" si="2"/>
        <v>Varga</v>
      </c>
      <c r="N3479" s="8"/>
    </row>
    <row r="3480" spans="1:14" ht="12.75" hidden="1">
      <c r="A3480" s="1" t="str">
        <f t="shared" si="0"/>
        <v>NitraPoslanec14</v>
      </c>
      <c r="B3480" s="1" t="s">
        <v>1539</v>
      </c>
      <c r="D3480" s="1" t="s">
        <v>26</v>
      </c>
      <c r="E3480" s="1">
        <v>6</v>
      </c>
      <c r="F3480" s="1">
        <v>3</v>
      </c>
      <c r="G3480" s="1">
        <v>14</v>
      </c>
      <c r="H3480" s="1" t="s">
        <v>5746</v>
      </c>
      <c r="I3480" s="1" t="s">
        <v>23</v>
      </c>
      <c r="K3480" s="1">
        <v>45</v>
      </c>
      <c r="L3480" s="5" t="str">
        <f t="shared" si="1"/>
        <v>MUDr. Pavol Varga (45 r.)</v>
      </c>
      <c r="M3480" t="str">
        <f t="shared" si="2"/>
        <v>Varga</v>
      </c>
      <c r="N3480" s="8"/>
    </row>
    <row r="3481" spans="1:14" ht="12.75" hidden="1">
      <c r="A3481" s="1" t="str">
        <f t="shared" si="0"/>
        <v>NitraPoslanec14</v>
      </c>
      <c r="B3481" s="1" t="s">
        <v>1539</v>
      </c>
      <c r="D3481" s="1" t="s">
        <v>26</v>
      </c>
      <c r="E3481" s="1">
        <v>6</v>
      </c>
      <c r="F3481" s="1">
        <v>3</v>
      </c>
      <c r="G3481" s="1">
        <v>14</v>
      </c>
      <c r="H3481" s="1" t="s">
        <v>5746</v>
      </c>
      <c r="I3481" s="1" t="s">
        <v>23</v>
      </c>
      <c r="K3481" s="1">
        <v>45</v>
      </c>
      <c r="L3481" s="5" t="str">
        <f t="shared" si="1"/>
        <v>MUDr. Pavol Varga (45 r.)</v>
      </c>
      <c r="M3481" t="str">
        <f t="shared" si="2"/>
        <v>Varga</v>
      </c>
      <c r="N3481" s="8"/>
    </row>
    <row r="3482" spans="1:14" ht="12.75" hidden="1">
      <c r="A3482" s="1" t="str">
        <f t="shared" si="0"/>
        <v>NitraPoslanec15</v>
      </c>
      <c r="B3482" s="1" t="s">
        <v>1539</v>
      </c>
      <c r="D3482" s="1" t="s">
        <v>26</v>
      </c>
      <c r="E3482" s="1">
        <v>6</v>
      </c>
      <c r="F3482" s="1">
        <v>3</v>
      </c>
      <c r="G3482" s="1">
        <v>15</v>
      </c>
      <c r="H3482" s="1" t="s">
        <v>5747</v>
      </c>
      <c r="I3482" s="1"/>
      <c r="K3482" s="1">
        <v>40</v>
      </c>
      <c r="L3482" s="5" t="str">
        <f t="shared" si="1"/>
        <v>Vladimír Varga (40 r.)</v>
      </c>
      <c r="M3482" t="str">
        <f t="shared" si="2"/>
        <v>Varga</v>
      </c>
      <c r="N3482" s="8"/>
    </row>
    <row r="3483" spans="1:14" ht="12.75" hidden="1">
      <c r="A3483" s="1" t="str">
        <f t="shared" si="0"/>
        <v>NitraPoslanec15</v>
      </c>
      <c r="B3483" s="1" t="s">
        <v>1539</v>
      </c>
      <c r="D3483" s="1" t="s">
        <v>26</v>
      </c>
      <c r="E3483" s="1">
        <v>6</v>
      </c>
      <c r="F3483" s="1">
        <v>3</v>
      </c>
      <c r="G3483" s="1">
        <v>15</v>
      </c>
      <c r="H3483" s="1" t="s">
        <v>5747</v>
      </c>
      <c r="I3483" s="1"/>
      <c r="K3483" s="1">
        <v>40</v>
      </c>
      <c r="L3483" s="5" t="str">
        <f t="shared" si="1"/>
        <v>Vladimír Varga (40 r.)</v>
      </c>
      <c r="M3483" t="str">
        <f t="shared" si="2"/>
        <v>Varga</v>
      </c>
      <c r="N3483" s="8"/>
    </row>
    <row r="3484" spans="1:14" ht="12.75" hidden="1">
      <c r="A3484" s="1" t="str">
        <f t="shared" si="0"/>
        <v>NitraPoslanec1</v>
      </c>
      <c r="B3484" s="1" t="s">
        <v>1539</v>
      </c>
      <c r="D3484" s="1" t="s">
        <v>26</v>
      </c>
      <c r="E3484" s="1">
        <v>7</v>
      </c>
      <c r="F3484" s="1">
        <v>7</v>
      </c>
      <c r="G3484" s="1">
        <v>1</v>
      </c>
      <c r="H3484" s="1" t="s">
        <v>5748</v>
      </c>
      <c r="I3484" s="1" t="s">
        <v>48</v>
      </c>
      <c r="J3484" s="1" t="s">
        <v>330</v>
      </c>
      <c r="K3484" s="1">
        <v>30</v>
      </c>
      <c r="L3484" s="5" t="str">
        <f t="shared" si="1"/>
        <v>JUDr. Filip Barbarič MPH (30 r.)</v>
      </c>
      <c r="M3484" t="str">
        <f t="shared" si="2"/>
        <v>Barbarič</v>
      </c>
      <c r="N3484" s="8"/>
    </row>
    <row r="3485" spans="1:14" ht="12.75" hidden="1">
      <c r="A3485" s="1" t="str">
        <f t="shared" si="0"/>
        <v>NitraPoslanec1</v>
      </c>
      <c r="B3485" s="1" t="s">
        <v>1539</v>
      </c>
      <c r="D3485" s="1" t="s">
        <v>26</v>
      </c>
      <c r="E3485" s="1">
        <v>7</v>
      </c>
      <c r="F3485" s="1">
        <v>7</v>
      </c>
      <c r="G3485" s="1">
        <v>1</v>
      </c>
      <c r="H3485" s="1" t="s">
        <v>5748</v>
      </c>
      <c r="I3485" s="1" t="s">
        <v>48</v>
      </c>
      <c r="J3485" s="1" t="s">
        <v>330</v>
      </c>
      <c r="K3485" s="1">
        <v>30</v>
      </c>
      <c r="L3485" s="5" t="str">
        <f t="shared" si="1"/>
        <v>JUDr. Filip Barbarič MPH (30 r.)</v>
      </c>
      <c r="M3485" t="str">
        <f t="shared" si="2"/>
        <v>Barbarič</v>
      </c>
      <c r="N3485" s="8"/>
    </row>
    <row r="3486" spans="1:14" ht="12.75" hidden="1">
      <c r="A3486" s="1" t="str">
        <f t="shared" si="0"/>
        <v>NitraPoslanec2</v>
      </c>
      <c r="B3486" s="1" t="s">
        <v>1539</v>
      </c>
      <c r="D3486" s="1" t="s">
        <v>26</v>
      </c>
      <c r="E3486" s="1">
        <v>7</v>
      </c>
      <c r="F3486" s="1">
        <v>7</v>
      </c>
      <c r="G3486" s="1">
        <v>2</v>
      </c>
      <c r="H3486" s="1" t="s">
        <v>5749</v>
      </c>
      <c r="I3486" s="1"/>
      <c r="K3486" s="1">
        <v>34</v>
      </c>
      <c r="L3486" s="5" t="str">
        <f t="shared" si="1"/>
        <v>Ladislav Blaško (34 r.)</v>
      </c>
      <c r="M3486" t="str">
        <f t="shared" si="2"/>
        <v>Blaško</v>
      </c>
      <c r="N3486" s="8"/>
    </row>
    <row r="3487" spans="1:14" ht="12.75" hidden="1">
      <c r="A3487" s="1" t="str">
        <f t="shared" si="0"/>
        <v>NitraPoslanec2</v>
      </c>
      <c r="B3487" s="1" t="s">
        <v>1539</v>
      </c>
      <c r="D3487" s="1" t="s">
        <v>26</v>
      </c>
      <c r="E3487" s="1">
        <v>7</v>
      </c>
      <c r="F3487" s="1">
        <v>7</v>
      </c>
      <c r="G3487" s="1">
        <v>2</v>
      </c>
      <c r="H3487" s="1" t="s">
        <v>5749</v>
      </c>
      <c r="I3487" s="1"/>
      <c r="K3487" s="1">
        <v>34</v>
      </c>
      <c r="L3487" s="5" t="str">
        <f t="shared" si="1"/>
        <v>Ladislav Blaško (34 r.)</v>
      </c>
      <c r="M3487" t="str">
        <f t="shared" si="2"/>
        <v>Blaško</v>
      </c>
      <c r="N3487" s="8"/>
    </row>
    <row r="3488" spans="1:14" ht="12.75" hidden="1">
      <c r="A3488" s="1" t="str">
        <f t="shared" si="0"/>
        <v>NitraPoslanec3</v>
      </c>
      <c r="B3488" s="1" t="s">
        <v>1539</v>
      </c>
      <c r="D3488" s="1" t="s">
        <v>26</v>
      </c>
      <c r="E3488" s="1">
        <v>7</v>
      </c>
      <c r="F3488" s="1">
        <v>7</v>
      </c>
      <c r="G3488" s="1">
        <v>3</v>
      </c>
      <c r="H3488" s="1" t="s">
        <v>5750</v>
      </c>
      <c r="I3488" s="1" t="s">
        <v>21</v>
      </c>
      <c r="K3488" s="1">
        <v>46</v>
      </c>
      <c r="L3488" s="5" t="str">
        <f t="shared" si="1"/>
        <v>Ing. Branislav Borsuk (46 r.)</v>
      </c>
      <c r="M3488" t="str">
        <f t="shared" si="2"/>
        <v>Borsuk</v>
      </c>
      <c r="N3488" s="8"/>
    </row>
    <row r="3489" spans="1:14" ht="12.75" hidden="1">
      <c r="A3489" s="1" t="str">
        <f t="shared" si="0"/>
        <v>NitraPoslanec3</v>
      </c>
      <c r="B3489" s="1" t="s">
        <v>1539</v>
      </c>
      <c r="D3489" s="1" t="s">
        <v>26</v>
      </c>
      <c r="E3489" s="1">
        <v>7</v>
      </c>
      <c r="F3489" s="1">
        <v>7</v>
      </c>
      <c r="G3489" s="1">
        <v>3</v>
      </c>
      <c r="H3489" s="1" t="s">
        <v>5750</v>
      </c>
      <c r="I3489" s="1" t="s">
        <v>21</v>
      </c>
      <c r="K3489" s="1">
        <v>46</v>
      </c>
      <c r="L3489" s="5" t="str">
        <f t="shared" si="1"/>
        <v>Ing. Branislav Borsuk (46 r.)</v>
      </c>
      <c r="M3489" t="str">
        <f t="shared" si="2"/>
        <v>Borsuk</v>
      </c>
      <c r="N3489" s="8"/>
    </row>
    <row r="3490" spans="1:14" ht="12.75" hidden="1">
      <c r="A3490" s="1" t="str">
        <f t="shared" si="0"/>
        <v>NitraPoslanec4</v>
      </c>
      <c r="B3490" s="1" t="s">
        <v>1539</v>
      </c>
      <c r="D3490" s="1" t="s">
        <v>26</v>
      </c>
      <c r="E3490" s="1">
        <v>7</v>
      </c>
      <c r="F3490" s="1">
        <v>7</v>
      </c>
      <c r="G3490" s="1">
        <v>4</v>
      </c>
      <c r="H3490" s="1" t="s">
        <v>5751</v>
      </c>
      <c r="I3490" s="1" t="s">
        <v>21</v>
      </c>
      <c r="K3490" s="1">
        <v>62</v>
      </c>
      <c r="L3490" s="5" t="str">
        <f t="shared" si="1"/>
        <v>Ing. Anna Čagalová (62 r.)</v>
      </c>
      <c r="M3490" t="str">
        <f t="shared" si="2"/>
        <v>Čagalová</v>
      </c>
      <c r="N3490" s="8"/>
    </row>
    <row r="3491" spans="1:14" ht="12.75" hidden="1">
      <c r="A3491" s="1" t="str">
        <f t="shared" si="0"/>
        <v>NitraPoslanec4</v>
      </c>
      <c r="B3491" s="1" t="s">
        <v>1539</v>
      </c>
      <c r="D3491" s="1" t="s">
        <v>26</v>
      </c>
      <c r="E3491" s="1">
        <v>7</v>
      </c>
      <c r="F3491" s="1">
        <v>7</v>
      </c>
      <c r="G3491" s="1">
        <v>4</v>
      </c>
      <c r="H3491" s="1" t="s">
        <v>5751</v>
      </c>
      <c r="I3491" s="1" t="s">
        <v>21</v>
      </c>
      <c r="K3491" s="1">
        <v>62</v>
      </c>
      <c r="L3491" s="5" t="str">
        <f t="shared" si="1"/>
        <v>Ing. Anna Čagalová (62 r.)</v>
      </c>
      <c r="M3491" t="str">
        <f t="shared" si="2"/>
        <v>Čagalová</v>
      </c>
      <c r="N3491" s="8"/>
    </row>
    <row r="3492" spans="1:14" ht="12.75" hidden="1">
      <c r="A3492" s="1" t="str">
        <f t="shared" si="0"/>
        <v>NitraPoslanec5</v>
      </c>
      <c r="B3492" s="1" t="s">
        <v>1539</v>
      </c>
      <c r="D3492" s="1" t="s">
        <v>26</v>
      </c>
      <c r="E3492" s="1">
        <v>7</v>
      </c>
      <c r="F3492" s="1">
        <v>7</v>
      </c>
      <c r="G3492" s="1">
        <v>5</v>
      </c>
      <c r="H3492" s="1" t="s">
        <v>5752</v>
      </c>
      <c r="I3492" s="1"/>
      <c r="K3492" s="1">
        <v>20</v>
      </c>
      <c r="L3492" s="5" t="str">
        <f t="shared" si="1"/>
        <v>Veronika Čimová (20 r.)</v>
      </c>
      <c r="M3492" t="str">
        <f t="shared" si="2"/>
        <v>Čimová</v>
      </c>
      <c r="N3492" s="8"/>
    </row>
    <row r="3493" spans="1:14" ht="12.75" hidden="1">
      <c r="A3493" s="1" t="str">
        <f t="shared" si="0"/>
        <v>NitraPoslanec5</v>
      </c>
      <c r="B3493" s="1" t="s">
        <v>1539</v>
      </c>
      <c r="D3493" s="1" t="s">
        <v>26</v>
      </c>
      <c r="E3493" s="1">
        <v>7</v>
      </c>
      <c r="F3493" s="1">
        <v>7</v>
      </c>
      <c r="G3493" s="1">
        <v>5</v>
      </c>
      <c r="H3493" s="1" t="s">
        <v>5752</v>
      </c>
      <c r="I3493" s="1"/>
      <c r="K3493" s="1">
        <v>20</v>
      </c>
      <c r="L3493" s="5" t="str">
        <f t="shared" si="1"/>
        <v>Veronika Čimová (20 r.)</v>
      </c>
      <c r="M3493" t="str">
        <f t="shared" si="2"/>
        <v>Čimová</v>
      </c>
      <c r="N3493" s="8"/>
    </row>
    <row r="3494" spans="1:14" ht="12.75" hidden="1">
      <c r="A3494" s="1" t="str">
        <f t="shared" si="0"/>
        <v>NitraPoslanec6</v>
      </c>
      <c r="B3494" s="1" t="s">
        <v>1539</v>
      </c>
      <c r="D3494" s="1" t="s">
        <v>26</v>
      </c>
      <c r="E3494" s="1">
        <v>7</v>
      </c>
      <c r="F3494" s="1">
        <v>7</v>
      </c>
      <c r="G3494" s="1">
        <v>6</v>
      </c>
      <c r="H3494" s="1" t="s">
        <v>5753</v>
      </c>
      <c r="I3494" s="1"/>
      <c r="K3494" s="1">
        <v>42</v>
      </c>
      <c r="L3494" s="5" t="str">
        <f t="shared" si="1"/>
        <v>Dušan Damašek (42 r.)</v>
      </c>
      <c r="M3494" t="str">
        <f t="shared" si="2"/>
        <v>Damašek</v>
      </c>
      <c r="N3494" s="8"/>
    </row>
    <row r="3495" spans="1:14" ht="12.75" hidden="1">
      <c r="A3495" s="1" t="str">
        <f t="shared" si="0"/>
        <v>NitraPoslanec6</v>
      </c>
      <c r="B3495" s="1" t="s">
        <v>1539</v>
      </c>
      <c r="D3495" s="1" t="s">
        <v>26</v>
      </c>
      <c r="E3495" s="1">
        <v>7</v>
      </c>
      <c r="F3495" s="1">
        <v>7</v>
      </c>
      <c r="G3495" s="1">
        <v>6</v>
      </c>
      <c r="H3495" s="1" t="s">
        <v>5753</v>
      </c>
      <c r="I3495" s="1"/>
      <c r="K3495" s="1">
        <v>42</v>
      </c>
      <c r="L3495" s="5" t="str">
        <f t="shared" si="1"/>
        <v>Dušan Damašek (42 r.)</v>
      </c>
      <c r="M3495" t="str">
        <f t="shared" si="2"/>
        <v>Damašek</v>
      </c>
      <c r="N3495" s="8"/>
    </row>
    <row r="3496" spans="1:14" ht="12.75" hidden="1">
      <c r="A3496" s="1" t="str">
        <f t="shared" si="0"/>
        <v>NitraPoslanec7</v>
      </c>
      <c r="B3496" s="1" t="s">
        <v>1539</v>
      </c>
      <c r="D3496" s="1" t="s">
        <v>26</v>
      </c>
      <c r="E3496" s="1">
        <v>7</v>
      </c>
      <c r="F3496" s="1">
        <v>7</v>
      </c>
      <c r="G3496" s="1">
        <v>7</v>
      </c>
      <c r="H3496" s="1" t="s">
        <v>5754</v>
      </c>
      <c r="I3496" s="1" t="s">
        <v>21</v>
      </c>
      <c r="J3496" s="1" t="s">
        <v>42</v>
      </c>
      <c r="K3496" s="1">
        <v>58</v>
      </c>
      <c r="L3496" s="5" t="str">
        <f t="shared" si="1"/>
        <v>Ing. Jaroslav Dóczy PhD. (58 r.)</v>
      </c>
      <c r="M3496" t="str">
        <f t="shared" si="2"/>
        <v>Dóczy</v>
      </c>
      <c r="N3496" s="8"/>
    </row>
    <row r="3497" spans="1:14" ht="12.75" hidden="1">
      <c r="A3497" s="1" t="str">
        <f t="shared" si="0"/>
        <v>NitraPoslanec7</v>
      </c>
      <c r="B3497" s="1" t="s">
        <v>1539</v>
      </c>
      <c r="D3497" s="1" t="s">
        <v>26</v>
      </c>
      <c r="E3497" s="1">
        <v>7</v>
      </c>
      <c r="F3497" s="1">
        <v>7</v>
      </c>
      <c r="G3497" s="1">
        <v>7</v>
      </c>
      <c r="H3497" s="1" t="s">
        <v>5754</v>
      </c>
      <c r="I3497" s="1" t="s">
        <v>21</v>
      </c>
      <c r="J3497" s="1" t="s">
        <v>42</v>
      </c>
      <c r="K3497" s="1">
        <v>58</v>
      </c>
      <c r="L3497" s="5" t="str">
        <f t="shared" si="1"/>
        <v>Ing. Jaroslav Dóczy PhD. (58 r.)</v>
      </c>
      <c r="M3497" t="str">
        <f t="shared" si="2"/>
        <v>Dóczy</v>
      </c>
      <c r="N3497" s="8"/>
    </row>
    <row r="3498" spans="1:14" ht="12.75" hidden="1">
      <c r="A3498" s="1" t="str">
        <f t="shared" si="0"/>
        <v>NitraPoslanec8</v>
      </c>
      <c r="B3498" s="1" t="s">
        <v>1539</v>
      </c>
      <c r="D3498" s="1" t="s">
        <v>26</v>
      </c>
      <c r="E3498" s="1">
        <v>7</v>
      </c>
      <c r="F3498" s="1">
        <v>7</v>
      </c>
      <c r="G3498" s="1">
        <v>8</v>
      </c>
      <c r="H3498" s="1" t="s">
        <v>5755</v>
      </c>
      <c r="I3498" s="1" t="s">
        <v>21</v>
      </c>
      <c r="K3498" s="1">
        <v>57</v>
      </c>
      <c r="L3498" s="5" t="str">
        <f t="shared" si="1"/>
        <v>Ing. Ondrej Fronc (57 r.)</v>
      </c>
      <c r="M3498" t="str">
        <f t="shared" si="2"/>
        <v>Fronc</v>
      </c>
      <c r="N3498" s="8"/>
    </row>
    <row r="3499" spans="1:14" ht="12.75" hidden="1">
      <c r="A3499" s="1" t="str">
        <f t="shared" si="0"/>
        <v>NitraPoslanec8</v>
      </c>
      <c r="B3499" s="1" t="s">
        <v>1539</v>
      </c>
      <c r="D3499" s="1" t="s">
        <v>26</v>
      </c>
      <c r="E3499" s="1">
        <v>7</v>
      </c>
      <c r="F3499" s="1">
        <v>7</v>
      </c>
      <c r="G3499" s="1">
        <v>8</v>
      </c>
      <c r="H3499" s="1" t="s">
        <v>5755</v>
      </c>
      <c r="I3499" s="1" t="s">
        <v>21</v>
      </c>
      <c r="K3499" s="1">
        <v>57</v>
      </c>
      <c r="L3499" s="5" t="str">
        <f t="shared" si="1"/>
        <v>Ing. Ondrej Fronc (57 r.)</v>
      </c>
      <c r="M3499" t="str">
        <f t="shared" si="2"/>
        <v>Fronc</v>
      </c>
      <c r="N3499" s="8"/>
    </row>
    <row r="3500" spans="1:14" ht="12.75" hidden="1">
      <c r="A3500" s="1" t="str">
        <f t="shared" si="0"/>
        <v>NitraPoslanec9</v>
      </c>
      <c r="B3500" s="1" t="s">
        <v>1539</v>
      </c>
      <c r="D3500" s="1" t="s">
        <v>26</v>
      </c>
      <c r="E3500" s="1">
        <v>7</v>
      </c>
      <c r="F3500" s="1">
        <v>7</v>
      </c>
      <c r="G3500" s="1">
        <v>9</v>
      </c>
      <c r="H3500" s="1" t="s">
        <v>5756</v>
      </c>
      <c r="I3500" s="1" t="s">
        <v>21</v>
      </c>
      <c r="K3500" s="1">
        <v>50</v>
      </c>
      <c r="L3500" s="5" t="str">
        <f t="shared" si="1"/>
        <v>Ing. Malvína Gondová (50 r.)</v>
      </c>
      <c r="M3500" t="str">
        <f t="shared" si="2"/>
        <v>Gondová</v>
      </c>
      <c r="N3500" s="8"/>
    </row>
    <row r="3501" spans="1:14" ht="12.75" hidden="1">
      <c r="A3501" s="1" t="str">
        <f t="shared" si="0"/>
        <v>NitraPoslanec9</v>
      </c>
      <c r="B3501" s="1" t="s">
        <v>1539</v>
      </c>
      <c r="D3501" s="1" t="s">
        <v>26</v>
      </c>
      <c r="E3501" s="1">
        <v>7</v>
      </c>
      <c r="F3501" s="1">
        <v>7</v>
      </c>
      <c r="G3501" s="1">
        <v>9</v>
      </c>
      <c r="H3501" s="1" t="s">
        <v>5756</v>
      </c>
      <c r="I3501" s="1" t="s">
        <v>21</v>
      </c>
      <c r="K3501" s="1">
        <v>50</v>
      </c>
      <c r="L3501" s="5" t="str">
        <f t="shared" si="1"/>
        <v>Ing. Malvína Gondová (50 r.)</v>
      </c>
      <c r="M3501" t="str">
        <f t="shared" si="2"/>
        <v>Gondová</v>
      </c>
      <c r="N3501" s="8"/>
    </row>
    <row r="3502" spans="1:14" ht="12.75" hidden="1">
      <c r="A3502" s="1" t="str">
        <f t="shared" si="0"/>
        <v>NitraPoslanec10</v>
      </c>
      <c r="B3502" s="1" t="s">
        <v>1539</v>
      </c>
      <c r="D3502" s="1" t="s">
        <v>26</v>
      </c>
      <c r="E3502" s="1">
        <v>7</v>
      </c>
      <c r="F3502" s="1">
        <v>7</v>
      </c>
      <c r="G3502" s="1">
        <v>10</v>
      </c>
      <c r="H3502" s="1" t="s">
        <v>5757</v>
      </c>
      <c r="I3502" s="1" t="s">
        <v>28</v>
      </c>
      <c r="K3502" s="1">
        <v>67</v>
      </c>
      <c r="L3502" s="5" t="str">
        <f t="shared" si="1"/>
        <v>Mgr. Jozef Habalčík (67 r.)</v>
      </c>
      <c r="M3502" t="str">
        <f t="shared" si="2"/>
        <v>Habalčík</v>
      </c>
      <c r="N3502" s="8"/>
    </row>
    <row r="3503" spans="1:14" ht="12.75" hidden="1">
      <c r="A3503" s="1" t="str">
        <f t="shared" si="0"/>
        <v>NitraPoslanec10</v>
      </c>
      <c r="B3503" s="1" t="s">
        <v>1539</v>
      </c>
      <c r="D3503" s="1" t="s">
        <v>26</v>
      </c>
      <c r="E3503" s="1">
        <v>7</v>
      </c>
      <c r="F3503" s="1">
        <v>7</v>
      </c>
      <c r="G3503" s="1">
        <v>10</v>
      </c>
      <c r="H3503" s="1" t="s">
        <v>5757</v>
      </c>
      <c r="I3503" s="1" t="s">
        <v>28</v>
      </c>
      <c r="K3503" s="1">
        <v>67</v>
      </c>
      <c r="L3503" s="5" t="str">
        <f t="shared" si="1"/>
        <v>Mgr. Jozef Habalčík (67 r.)</v>
      </c>
      <c r="M3503" t="str">
        <f t="shared" si="2"/>
        <v>Habalčík</v>
      </c>
      <c r="N3503" s="8"/>
    </row>
    <row r="3504" spans="1:14" ht="12.75" hidden="1">
      <c r="A3504" s="1" t="str">
        <f t="shared" si="0"/>
        <v>NitraPoslanec11</v>
      </c>
      <c r="B3504" s="1" t="s">
        <v>1539</v>
      </c>
      <c r="D3504" s="1" t="s">
        <v>26</v>
      </c>
      <c r="E3504" s="1">
        <v>7</v>
      </c>
      <c r="F3504" s="1">
        <v>7</v>
      </c>
      <c r="G3504" s="1">
        <v>11</v>
      </c>
      <c r="H3504" s="1" t="s">
        <v>5758</v>
      </c>
      <c r="I3504" s="1" t="s">
        <v>28</v>
      </c>
      <c r="K3504" s="1">
        <v>28</v>
      </c>
      <c r="L3504" s="5" t="str">
        <f t="shared" si="1"/>
        <v>Mgr. Michaela Hefková (28 r.)</v>
      </c>
      <c r="M3504" t="str">
        <f t="shared" si="2"/>
        <v>Hefková</v>
      </c>
      <c r="N3504" s="8"/>
    </row>
    <row r="3505" spans="1:14" ht="12.75" hidden="1">
      <c r="A3505" s="1" t="str">
        <f t="shared" si="0"/>
        <v>NitraPoslanec11</v>
      </c>
      <c r="B3505" s="1" t="s">
        <v>1539</v>
      </c>
      <c r="D3505" s="1" t="s">
        <v>26</v>
      </c>
      <c r="E3505" s="1">
        <v>7</v>
      </c>
      <c r="F3505" s="1">
        <v>7</v>
      </c>
      <c r="G3505" s="1">
        <v>11</v>
      </c>
      <c r="H3505" s="1" t="s">
        <v>5758</v>
      </c>
      <c r="I3505" s="1" t="s">
        <v>28</v>
      </c>
      <c r="K3505" s="1">
        <v>28</v>
      </c>
      <c r="L3505" s="5" t="str">
        <f t="shared" si="1"/>
        <v>Mgr. Michaela Hefková (28 r.)</v>
      </c>
      <c r="M3505" t="str">
        <f t="shared" si="2"/>
        <v>Hefková</v>
      </c>
      <c r="N3505" s="8"/>
    </row>
    <row r="3506" spans="1:14" ht="12.75" hidden="1">
      <c r="A3506" s="1" t="str">
        <f t="shared" si="0"/>
        <v>NitraPoslanec12</v>
      </c>
      <c r="B3506" s="1" t="s">
        <v>1539</v>
      </c>
      <c r="D3506" s="1" t="s">
        <v>26</v>
      </c>
      <c r="E3506" s="1">
        <v>7</v>
      </c>
      <c r="F3506" s="1">
        <v>7</v>
      </c>
      <c r="G3506" s="1">
        <v>12</v>
      </c>
      <c r="H3506" s="1" t="s">
        <v>5759</v>
      </c>
      <c r="I3506" s="1" t="s">
        <v>21</v>
      </c>
      <c r="K3506" s="1">
        <v>30</v>
      </c>
      <c r="L3506" s="5" t="str">
        <f t="shared" si="1"/>
        <v>Ing. Paula Hlavatá (30 r.)</v>
      </c>
      <c r="M3506" t="str">
        <f t="shared" si="2"/>
        <v>Hlavatá</v>
      </c>
      <c r="N3506" s="8"/>
    </row>
    <row r="3507" spans="1:14" ht="12.75" hidden="1">
      <c r="A3507" s="1" t="str">
        <f t="shared" si="0"/>
        <v>NitraPoslanec12</v>
      </c>
      <c r="B3507" s="1" t="s">
        <v>1539</v>
      </c>
      <c r="D3507" s="1" t="s">
        <v>26</v>
      </c>
      <c r="E3507" s="1">
        <v>7</v>
      </c>
      <c r="F3507" s="1">
        <v>7</v>
      </c>
      <c r="G3507" s="1">
        <v>12</v>
      </c>
      <c r="H3507" s="1" t="s">
        <v>5759</v>
      </c>
      <c r="I3507" s="1" t="s">
        <v>21</v>
      </c>
      <c r="K3507" s="1">
        <v>30</v>
      </c>
      <c r="L3507" s="5" t="str">
        <f t="shared" si="1"/>
        <v>Ing. Paula Hlavatá (30 r.)</v>
      </c>
      <c r="M3507" t="str">
        <f t="shared" si="2"/>
        <v>Hlavatá</v>
      </c>
      <c r="N3507" s="8"/>
    </row>
    <row r="3508" spans="1:14" ht="12.75" hidden="1">
      <c r="A3508" s="1" t="str">
        <f t="shared" si="0"/>
        <v>NitraPoslanec13</v>
      </c>
      <c r="B3508" s="1" t="s">
        <v>1539</v>
      </c>
      <c r="D3508" s="1" t="s">
        <v>26</v>
      </c>
      <c r="E3508" s="1">
        <v>7</v>
      </c>
      <c r="F3508" s="1">
        <v>7</v>
      </c>
      <c r="G3508" s="1">
        <v>13</v>
      </c>
      <c r="H3508" s="1" t="s">
        <v>5760</v>
      </c>
      <c r="I3508" s="1" t="s">
        <v>1604</v>
      </c>
      <c r="J3508" s="1" t="s">
        <v>42</v>
      </c>
      <c r="K3508" s="1">
        <v>50</v>
      </c>
      <c r="L3508" s="5" t="str">
        <f t="shared" si="1"/>
        <v>MVDr. Leila Kichi PhD. (50 r.)</v>
      </c>
      <c r="M3508" t="str">
        <f t="shared" si="2"/>
        <v>Kichi</v>
      </c>
      <c r="N3508" s="8"/>
    </row>
    <row r="3509" spans="1:14" ht="12.75" hidden="1">
      <c r="A3509" s="1" t="str">
        <f t="shared" si="0"/>
        <v>NitraPoslanec13</v>
      </c>
      <c r="B3509" s="1" t="s">
        <v>1539</v>
      </c>
      <c r="D3509" s="1" t="s">
        <v>26</v>
      </c>
      <c r="E3509" s="1">
        <v>7</v>
      </c>
      <c r="F3509" s="1">
        <v>7</v>
      </c>
      <c r="G3509" s="1">
        <v>13</v>
      </c>
      <c r="H3509" s="1" t="s">
        <v>5760</v>
      </c>
      <c r="I3509" s="1" t="s">
        <v>1604</v>
      </c>
      <c r="J3509" s="1" t="s">
        <v>42</v>
      </c>
      <c r="K3509" s="1">
        <v>50</v>
      </c>
      <c r="L3509" s="5" t="str">
        <f t="shared" si="1"/>
        <v>MVDr. Leila Kichi PhD. (50 r.)</v>
      </c>
      <c r="M3509" t="str">
        <f t="shared" si="2"/>
        <v>Kichi</v>
      </c>
      <c r="N3509" s="8"/>
    </row>
    <row r="3510" spans="1:14" ht="12.75" hidden="1">
      <c r="A3510" s="1" t="str">
        <f t="shared" si="0"/>
        <v>NitraPoslanec14</v>
      </c>
      <c r="B3510" s="1" t="s">
        <v>1539</v>
      </c>
      <c r="D3510" s="1" t="s">
        <v>26</v>
      </c>
      <c r="E3510" s="1">
        <v>7</v>
      </c>
      <c r="F3510" s="1">
        <v>7</v>
      </c>
      <c r="G3510" s="1">
        <v>14</v>
      </c>
      <c r="H3510" s="1" t="s">
        <v>5761</v>
      </c>
      <c r="I3510" s="1" t="s">
        <v>28</v>
      </c>
      <c r="K3510" s="1">
        <v>28</v>
      </c>
      <c r="L3510" s="5" t="str">
        <f t="shared" si="1"/>
        <v>Mgr. Simona Kmeťová (28 r.)</v>
      </c>
      <c r="M3510" t="str">
        <f t="shared" si="2"/>
        <v>Kmeťová</v>
      </c>
      <c r="N3510" s="8"/>
    </row>
    <row r="3511" spans="1:14" ht="12.75" hidden="1">
      <c r="A3511" s="1" t="str">
        <f t="shared" si="0"/>
        <v>NitraPoslanec14</v>
      </c>
      <c r="B3511" s="1" t="s">
        <v>1539</v>
      </c>
      <c r="D3511" s="1" t="s">
        <v>26</v>
      </c>
      <c r="E3511" s="1">
        <v>7</v>
      </c>
      <c r="F3511" s="1">
        <v>7</v>
      </c>
      <c r="G3511" s="1">
        <v>14</v>
      </c>
      <c r="H3511" s="1" t="s">
        <v>5761</v>
      </c>
      <c r="I3511" s="1" t="s">
        <v>28</v>
      </c>
      <c r="K3511" s="1">
        <v>28</v>
      </c>
      <c r="L3511" s="5" t="str">
        <f t="shared" si="1"/>
        <v>Mgr. Simona Kmeťová (28 r.)</v>
      </c>
      <c r="M3511" t="str">
        <f t="shared" si="2"/>
        <v>Kmeťová</v>
      </c>
      <c r="N3511" s="8"/>
    </row>
    <row r="3512" spans="1:14" ht="12.75" hidden="1">
      <c r="A3512" s="1" t="str">
        <f t="shared" si="0"/>
        <v>NitraPoslanec15</v>
      </c>
      <c r="B3512" s="1" t="s">
        <v>1539</v>
      </c>
      <c r="D3512" s="1" t="s">
        <v>26</v>
      </c>
      <c r="E3512" s="1">
        <v>7</v>
      </c>
      <c r="F3512" s="1">
        <v>7</v>
      </c>
      <c r="G3512" s="1">
        <v>15</v>
      </c>
      <c r="H3512" s="1" t="s">
        <v>5762</v>
      </c>
      <c r="I3512" s="1" t="s">
        <v>21</v>
      </c>
      <c r="K3512" s="1">
        <v>29</v>
      </c>
      <c r="L3512" s="5" t="str">
        <f t="shared" si="1"/>
        <v>Ing. Dušan Kollár (29 r.)</v>
      </c>
      <c r="M3512" t="str">
        <f t="shared" si="2"/>
        <v>Kollár</v>
      </c>
      <c r="N3512" s="8"/>
    </row>
    <row r="3513" spans="1:14" ht="12.75" hidden="1">
      <c r="A3513" s="1" t="str">
        <f t="shared" si="0"/>
        <v>NitraPoslanec15</v>
      </c>
      <c r="B3513" s="1" t="s">
        <v>1539</v>
      </c>
      <c r="D3513" s="1" t="s">
        <v>26</v>
      </c>
      <c r="E3513" s="1">
        <v>7</v>
      </c>
      <c r="F3513" s="1">
        <v>7</v>
      </c>
      <c r="G3513" s="1">
        <v>15</v>
      </c>
      <c r="H3513" s="1" t="s">
        <v>5762</v>
      </c>
      <c r="I3513" s="1" t="s">
        <v>21</v>
      </c>
      <c r="K3513" s="1">
        <v>29</v>
      </c>
      <c r="L3513" s="5" t="str">
        <f t="shared" si="1"/>
        <v>Ing. Dušan Kollár (29 r.)</v>
      </c>
      <c r="M3513" t="str">
        <f t="shared" si="2"/>
        <v>Kollár</v>
      </c>
      <c r="N3513" s="8"/>
    </row>
    <row r="3514" spans="1:14" ht="12.75" hidden="1">
      <c r="A3514" s="1" t="str">
        <f t="shared" si="0"/>
        <v>NitraPoslanec16</v>
      </c>
      <c r="B3514" s="1" t="s">
        <v>1539</v>
      </c>
      <c r="D3514" s="1" t="s">
        <v>26</v>
      </c>
      <c r="E3514" s="1">
        <v>7</v>
      </c>
      <c r="F3514" s="1">
        <v>7</v>
      </c>
      <c r="G3514" s="1">
        <v>16</v>
      </c>
      <c r="H3514" s="1" t="s">
        <v>5763</v>
      </c>
      <c r="I3514" s="1" t="s">
        <v>21</v>
      </c>
      <c r="J3514" s="1" t="s">
        <v>42</v>
      </c>
      <c r="K3514" s="1">
        <v>39</v>
      </c>
      <c r="L3514" s="5" t="str">
        <f t="shared" si="1"/>
        <v>Ing. Peter Košťál PhD. (39 r.)</v>
      </c>
      <c r="M3514" t="str">
        <f t="shared" si="2"/>
        <v>Košťál</v>
      </c>
      <c r="N3514" s="8"/>
    </row>
    <row r="3515" spans="1:14" ht="12.75" hidden="1">
      <c r="A3515" s="1" t="str">
        <f t="shared" si="0"/>
        <v>NitraPoslanec16</v>
      </c>
      <c r="B3515" s="1" t="s">
        <v>1539</v>
      </c>
      <c r="D3515" s="1" t="s">
        <v>26</v>
      </c>
      <c r="E3515" s="1">
        <v>7</v>
      </c>
      <c r="F3515" s="1">
        <v>7</v>
      </c>
      <c r="G3515" s="1">
        <v>16</v>
      </c>
      <c r="H3515" s="1" t="s">
        <v>5763</v>
      </c>
      <c r="I3515" s="1" t="s">
        <v>21</v>
      </c>
      <c r="J3515" s="1" t="s">
        <v>42</v>
      </c>
      <c r="K3515" s="1">
        <v>39</v>
      </c>
      <c r="L3515" s="5" t="str">
        <f t="shared" si="1"/>
        <v>Ing. Peter Košťál PhD. (39 r.)</v>
      </c>
      <c r="M3515" t="str">
        <f t="shared" si="2"/>
        <v>Košťál</v>
      </c>
      <c r="N3515" s="8"/>
    </row>
    <row r="3516" spans="1:14" ht="12.75" hidden="1">
      <c r="A3516" s="1" t="str">
        <f t="shared" si="0"/>
        <v>NitraPoslanec17</v>
      </c>
      <c r="B3516" s="1" t="s">
        <v>1539</v>
      </c>
      <c r="D3516" s="1" t="s">
        <v>26</v>
      </c>
      <c r="E3516" s="1">
        <v>7</v>
      </c>
      <c r="F3516" s="1">
        <v>7</v>
      </c>
      <c r="G3516" s="1">
        <v>17</v>
      </c>
      <c r="H3516" s="1" t="s">
        <v>5764</v>
      </c>
      <c r="I3516" s="1" t="s">
        <v>120</v>
      </c>
      <c r="J3516" s="1" t="s">
        <v>42</v>
      </c>
      <c r="K3516" s="1">
        <v>75</v>
      </c>
      <c r="L3516" s="5" t="str">
        <f t="shared" si="1"/>
        <v>doc. Ing. Anton Kretter PhD. (75 r.)</v>
      </c>
      <c r="M3516" t="str">
        <f t="shared" si="2"/>
        <v>Kretter</v>
      </c>
      <c r="N3516" s="8"/>
    </row>
    <row r="3517" spans="1:14" ht="12.75" hidden="1">
      <c r="A3517" s="1" t="str">
        <f t="shared" si="0"/>
        <v>NitraPoslanec17</v>
      </c>
      <c r="B3517" s="1" t="s">
        <v>1539</v>
      </c>
      <c r="D3517" s="1" t="s">
        <v>26</v>
      </c>
      <c r="E3517" s="1">
        <v>7</v>
      </c>
      <c r="F3517" s="1">
        <v>7</v>
      </c>
      <c r="G3517" s="1">
        <v>17</v>
      </c>
      <c r="H3517" s="1" t="s">
        <v>5764</v>
      </c>
      <c r="I3517" s="1" t="s">
        <v>120</v>
      </c>
      <c r="J3517" s="1" t="s">
        <v>42</v>
      </c>
      <c r="K3517" s="1">
        <v>75</v>
      </c>
      <c r="L3517" s="5" t="str">
        <f t="shared" si="1"/>
        <v>doc. Ing. Anton Kretter PhD. (75 r.)</v>
      </c>
      <c r="M3517" t="str">
        <f t="shared" si="2"/>
        <v>Kretter</v>
      </c>
      <c r="N3517" s="8"/>
    </row>
    <row r="3518" spans="1:14" ht="12.75" hidden="1">
      <c r="A3518" s="1" t="str">
        <f t="shared" si="0"/>
        <v>NitraPoslanec18</v>
      </c>
      <c r="B3518" s="1" t="s">
        <v>1539</v>
      </c>
      <c r="D3518" s="1" t="s">
        <v>26</v>
      </c>
      <c r="E3518" s="1">
        <v>7</v>
      </c>
      <c r="F3518" s="1">
        <v>7</v>
      </c>
      <c r="G3518" s="1">
        <v>18</v>
      </c>
      <c r="H3518" s="1" t="s">
        <v>5765</v>
      </c>
      <c r="I3518" s="1" t="s">
        <v>21</v>
      </c>
      <c r="K3518" s="1">
        <v>57</v>
      </c>
      <c r="L3518" s="5" t="str">
        <f t="shared" si="1"/>
        <v>Ing. Dagmar Križanová (57 r.)</v>
      </c>
      <c r="M3518" t="str">
        <f t="shared" si="2"/>
        <v>Križanová</v>
      </c>
      <c r="N3518" s="8"/>
    </row>
    <row r="3519" spans="1:14" ht="12.75" hidden="1">
      <c r="A3519" s="1" t="str">
        <f t="shared" si="0"/>
        <v>NitraPoslanec18</v>
      </c>
      <c r="B3519" s="1" t="s">
        <v>1539</v>
      </c>
      <c r="D3519" s="1" t="s">
        <v>26</v>
      </c>
      <c r="E3519" s="1">
        <v>7</v>
      </c>
      <c r="F3519" s="1">
        <v>7</v>
      </c>
      <c r="G3519" s="1">
        <v>18</v>
      </c>
      <c r="H3519" s="1" t="s">
        <v>5765</v>
      </c>
      <c r="I3519" s="1" t="s">
        <v>21</v>
      </c>
      <c r="K3519" s="1">
        <v>57</v>
      </c>
      <c r="L3519" s="5" t="str">
        <f t="shared" si="1"/>
        <v>Ing. Dagmar Križanová (57 r.)</v>
      </c>
      <c r="M3519" t="str">
        <f t="shared" si="2"/>
        <v>Križanová</v>
      </c>
      <c r="N3519" s="8"/>
    </row>
    <row r="3520" spans="1:14" ht="12.75" hidden="1">
      <c r="A3520" s="1" t="str">
        <f t="shared" si="0"/>
        <v>NitraPoslanec19</v>
      </c>
      <c r="B3520" s="1" t="s">
        <v>1539</v>
      </c>
      <c r="D3520" s="1" t="s">
        <v>26</v>
      </c>
      <c r="E3520" s="1">
        <v>7</v>
      </c>
      <c r="F3520" s="1">
        <v>7</v>
      </c>
      <c r="G3520" s="1">
        <v>19</v>
      </c>
      <c r="H3520" s="1" t="s">
        <v>5766</v>
      </c>
      <c r="I3520" s="1" t="s">
        <v>41</v>
      </c>
      <c r="K3520" s="1">
        <v>50</v>
      </c>
      <c r="L3520" s="5" t="str">
        <f t="shared" si="1"/>
        <v>PhDr. Ingrid Meňky (50 r.)</v>
      </c>
      <c r="M3520" t="str">
        <f t="shared" si="2"/>
        <v>Meňky</v>
      </c>
      <c r="N3520" s="8"/>
    </row>
    <row r="3521" spans="1:14" ht="12.75" hidden="1">
      <c r="A3521" s="1" t="str">
        <f t="shared" si="0"/>
        <v>NitraPoslanec19</v>
      </c>
      <c r="B3521" s="1" t="s">
        <v>1539</v>
      </c>
      <c r="D3521" s="1" t="s">
        <v>26</v>
      </c>
      <c r="E3521" s="1">
        <v>7</v>
      </c>
      <c r="F3521" s="1">
        <v>7</v>
      </c>
      <c r="G3521" s="1">
        <v>19</v>
      </c>
      <c r="H3521" s="1" t="s">
        <v>5766</v>
      </c>
      <c r="I3521" s="1" t="s">
        <v>41</v>
      </c>
      <c r="K3521" s="1">
        <v>50</v>
      </c>
      <c r="L3521" s="5" t="str">
        <f t="shared" si="1"/>
        <v>PhDr. Ingrid Meňky (50 r.)</v>
      </c>
      <c r="M3521" t="str">
        <f t="shared" si="2"/>
        <v>Meňky</v>
      </c>
      <c r="N3521" s="8"/>
    </row>
    <row r="3522" spans="1:14" ht="12.75" hidden="1">
      <c r="A3522" s="1" t="str">
        <f t="shared" si="0"/>
        <v>NitraPoslanec20</v>
      </c>
      <c r="B3522" s="1" t="s">
        <v>1539</v>
      </c>
      <c r="D3522" s="1" t="s">
        <v>26</v>
      </c>
      <c r="E3522" s="1">
        <v>7</v>
      </c>
      <c r="F3522" s="1">
        <v>7</v>
      </c>
      <c r="G3522" s="1">
        <v>20</v>
      </c>
      <c r="H3522" s="1" t="s">
        <v>5767</v>
      </c>
      <c r="I3522" s="1"/>
      <c r="K3522" s="1">
        <v>37</v>
      </c>
      <c r="L3522" s="5" t="str">
        <f t="shared" si="1"/>
        <v>Peter Michalička (37 r.)</v>
      </c>
      <c r="M3522" t="str">
        <f t="shared" si="2"/>
        <v>Michalička</v>
      </c>
      <c r="N3522" s="8"/>
    </row>
    <row r="3523" spans="1:14" ht="12.75" hidden="1">
      <c r="A3523" s="1" t="str">
        <f t="shared" si="0"/>
        <v>NitraPoslanec20</v>
      </c>
      <c r="B3523" s="1" t="s">
        <v>1539</v>
      </c>
      <c r="D3523" s="1" t="s">
        <v>26</v>
      </c>
      <c r="E3523" s="1">
        <v>7</v>
      </c>
      <c r="F3523" s="1">
        <v>7</v>
      </c>
      <c r="G3523" s="1">
        <v>20</v>
      </c>
      <c r="H3523" s="1" t="s">
        <v>5767</v>
      </c>
      <c r="I3523" s="1"/>
      <c r="K3523" s="1">
        <v>37</v>
      </c>
      <c r="L3523" s="5" t="str">
        <f t="shared" si="1"/>
        <v>Peter Michalička (37 r.)</v>
      </c>
      <c r="M3523" t="str">
        <f t="shared" si="2"/>
        <v>Michalička</v>
      </c>
      <c r="N3523" s="8"/>
    </row>
    <row r="3524" spans="1:14" ht="12.75" hidden="1">
      <c r="A3524" s="1" t="str">
        <f t="shared" si="0"/>
        <v>NitraPoslanec21</v>
      </c>
      <c r="B3524" s="1" t="s">
        <v>1539</v>
      </c>
      <c r="D3524" s="1" t="s">
        <v>26</v>
      </c>
      <c r="E3524" s="1">
        <v>7</v>
      </c>
      <c r="F3524" s="1">
        <v>7</v>
      </c>
      <c r="G3524" s="1">
        <v>21</v>
      </c>
      <c r="H3524" s="1" t="s">
        <v>5768</v>
      </c>
      <c r="I3524" s="1"/>
      <c r="K3524" s="1">
        <v>50</v>
      </c>
      <c r="L3524" s="5" t="str">
        <f t="shared" si="1"/>
        <v>Róbert Mikulášik (50 r.)</v>
      </c>
      <c r="M3524" t="str">
        <f t="shared" si="2"/>
        <v>Mikulášik</v>
      </c>
      <c r="N3524" s="8"/>
    </row>
    <row r="3525" spans="1:14" ht="12.75" hidden="1">
      <c r="A3525" s="1" t="str">
        <f t="shared" si="0"/>
        <v>NitraPoslanec21</v>
      </c>
      <c r="B3525" s="1" t="s">
        <v>1539</v>
      </c>
      <c r="D3525" s="1" t="s">
        <v>26</v>
      </c>
      <c r="E3525" s="1">
        <v>7</v>
      </c>
      <c r="F3525" s="1">
        <v>7</v>
      </c>
      <c r="G3525" s="1">
        <v>21</v>
      </c>
      <c r="H3525" s="1" t="s">
        <v>5768</v>
      </c>
      <c r="I3525" s="1"/>
      <c r="K3525" s="1">
        <v>50</v>
      </c>
      <c r="L3525" s="5" t="str">
        <f t="shared" si="1"/>
        <v>Róbert Mikulášik (50 r.)</v>
      </c>
      <c r="M3525" t="str">
        <f t="shared" si="2"/>
        <v>Mikulášik</v>
      </c>
      <c r="N3525" s="8"/>
    </row>
    <row r="3526" spans="1:14" ht="12.75" hidden="1">
      <c r="A3526" s="1" t="str">
        <f t="shared" si="0"/>
        <v>NitraPoslanec22</v>
      </c>
      <c r="B3526" s="1" t="s">
        <v>1539</v>
      </c>
      <c r="D3526" s="1" t="s">
        <v>26</v>
      </c>
      <c r="E3526" s="1">
        <v>7</v>
      </c>
      <c r="F3526" s="1">
        <v>7</v>
      </c>
      <c r="G3526" s="1">
        <v>22</v>
      </c>
      <c r="H3526" s="1" t="s">
        <v>5769</v>
      </c>
      <c r="I3526" s="1" t="s">
        <v>21</v>
      </c>
      <c r="K3526" s="1">
        <v>33</v>
      </c>
      <c r="L3526" s="5" t="str">
        <f t="shared" si="1"/>
        <v>Ing. Adrián Milo (33 r.)</v>
      </c>
      <c r="M3526" t="str">
        <f t="shared" si="2"/>
        <v>Milo</v>
      </c>
      <c r="N3526" s="8"/>
    </row>
    <row r="3527" spans="1:14" ht="12.75" hidden="1">
      <c r="A3527" s="1" t="str">
        <f t="shared" si="0"/>
        <v>NitraPoslanec22</v>
      </c>
      <c r="B3527" s="1" t="s">
        <v>1539</v>
      </c>
      <c r="D3527" s="1" t="s">
        <v>26</v>
      </c>
      <c r="E3527" s="1">
        <v>7</v>
      </c>
      <c r="F3527" s="1">
        <v>7</v>
      </c>
      <c r="G3527" s="1">
        <v>22</v>
      </c>
      <c r="H3527" s="1" t="s">
        <v>5769</v>
      </c>
      <c r="I3527" s="1" t="s">
        <v>21</v>
      </c>
      <c r="K3527" s="1">
        <v>33</v>
      </c>
      <c r="L3527" s="5" t="str">
        <f t="shared" si="1"/>
        <v>Ing. Adrián Milo (33 r.)</v>
      </c>
      <c r="M3527" t="str">
        <f t="shared" si="2"/>
        <v>Milo</v>
      </c>
      <c r="N3527" s="8"/>
    </row>
    <row r="3528" spans="1:14" ht="12.75" hidden="1">
      <c r="A3528" s="1" t="str">
        <f t="shared" si="0"/>
        <v>NitraPoslanec23</v>
      </c>
      <c r="B3528" s="1" t="s">
        <v>1539</v>
      </c>
      <c r="D3528" s="1" t="s">
        <v>26</v>
      </c>
      <c r="E3528" s="1">
        <v>7</v>
      </c>
      <c r="F3528" s="1">
        <v>7</v>
      </c>
      <c r="G3528" s="1">
        <v>23</v>
      </c>
      <c r="H3528" s="1" t="s">
        <v>5770</v>
      </c>
      <c r="I3528" s="1" t="s">
        <v>4227</v>
      </c>
      <c r="J3528" s="1" t="s">
        <v>42</v>
      </c>
      <c r="K3528" s="1">
        <v>42</v>
      </c>
      <c r="L3528" s="5" t="str">
        <f t="shared" si="1"/>
        <v>doc. MUDr. Peter Minárik PhD. (42 r.)</v>
      </c>
      <c r="M3528" t="str">
        <f t="shared" si="2"/>
        <v>Minárik</v>
      </c>
      <c r="N3528" s="8"/>
    </row>
    <row r="3529" spans="1:14" ht="12.75" hidden="1">
      <c r="A3529" s="1" t="str">
        <f t="shared" si="0"/>
        <v>NitraPoslanec23</v>
      </c>
      <c r="B3529" s="1" t="s">
        <v>1539</v>
      </c>
      <c r="D3529" s="1" t="s">
        <v>26</v>
      </c>
      <c r="E3529" s="1">
        <v>7</v>
      </c>
      <c r="F3529" s="1">
        <v>7</v>
      </c>
      <c r="G3529" s="1">
        <v>23</v>
      </c>
      <c r="H3529" s="1" t="s">
        <v>5770</v>
      </c>
      <c r="I3529" s="1" t="s">
        <v>4227</v>
      </c>
      <c r="J3529" s="1" t="s">
        <v>42</v>
      </c>
      <c r="K3529" s="1">
        <v>42</v>
      </c>
      <c r="L3529" s="5" t="str">
        <f t="shared" si="1"/>
        <v>doc. MUDr. Peter Minárik PhD. (42 r.)</v>
      </c>
      <c r="M3529" t="str">
        <f t="shared" si="2"/>
        <v>Minárik</v>
      </c>
      <c r="N3529" s="8"/>
    </row>
    <row r="3530" spans="1:14" ht="12.75" hidden="1">
      <c r="A3530" s="1" t="str">
        <f t="shared" si="0"/>
        <v>NitraPoslanec24</v>
      </c>
      <c r="B3530" s="1" t="s">
        <v>1539</v>
      </c>
      <c r="D3530" s="1" t="s">
        <v>26</v>
      </c>
      <c r="E3530" s="1">
        <v>7</v>
      </c>
      <c r="F3530" s="1">
        <v>7</v>
      </c>
      <c r="G3530" s="1">
        <v>24</v>
      </c>
      <c r="H3530" s="1" t="s">
        <v>5771</v>
      </c>
      <c r="I3530" s="1" t="s">
        <v>28</v>
      </c>
      <c r="K3530" s="1">
        <v>31</v>
      </c>
      <c r="L3530" s="5" t="str">
        <f t="shared" si="1"/>
        <v>Mgr. Ľubomír Obert (31 r.)</v>
      </c>
      <c r="M3530" t="str">
        <f t="shared" si="2"/>
        <v>Obert</v>
      </c>
      <c r="N3530" s="8"/>
    </row>
    <row r="3531" spans="1:14" ht="12.75" hidden="1">
      <c r="A3531" s="1" t="str">
        <f t="shared" si="0"/>
        <v>NitraPoslanec24</v>
      </c>
      <c r="B3531" s="1" t="s">
        <v>1539</v>
      </c>
      <c r="D3531" s="1" t="s">
        <v>26</v>
      </c>
      <c r="E3531" s="1">
        <v>7</v>
      </c>
      <c r="F3531" s="1">
        <v>7</v>
      </c>
      <c r="G3531" s="1">
        <v>24</v>
      </c>
      <c r="H3531" s="1" t="s">
        <v>5771</v>
      </c>
      <c r="I3531" s="1" t="s">
        <v>28</v>
      </c>
      <c r="K3531" s="1">
        <v>31</v>
      </c>
      <c r="L3531" s="5" t="str">
        <f t="shared" si="1"/>
        <v>Mgr. Ľubomír Obert (31 r.)</v>
      </c>
      <c r="M3531" t="str">
        <f t="shared" si="2"/>
        <v>Obert</v>
      </c>
      <c r="N3531" s="8"/>
    </row>
    <row r="3532" spans="1:14" ht="12.75" hidden="1">
      <c r="A3532" s="1" t="str">
        <f t="shared" si="0"/>
        <v>NitraPoslanec25</v>
      </c>
      <c r="B3532" s="1" t="s">
        <v>1539</v>
      </c>
      <c r="D3532" s="1" t="s">
        <v>26</v>
      </c>
      <c r="E3532" s="1">
        <v>7</v>
      </c>
      <c r="F3532" s="1">
        <v>7</v>
      </c>
      <c r="G3532" s="1">
        <v>25</v>
      </c>
      <c r="H3532" s="1" t="s">
        <v>5433</v>
      </c>
      <c r="I3532" s="1" t="s">
        <v>21</v>
      </c>
      <c r="J3532" s="1" t="s">
        <v>42</v>
      </c>
      <c r="K3532" s="1">
        <v>42</v>
      </c>
      <c r="L3532" s="5" t="str">
        <f t="shared" si="1"/>
        <v>Ing. Peter Oremus PhD. (42 r.)</v>
      </c>
      <c r="M3532" t="str">
        <f t="shared" si="2"/>
        <v>Oremus</v>
      </c>
      <c r="N3532" s="8"/>
    </row>
    <row r="3533" spans="1:14" ht="12.75" hidden="1">
      <c r="A3533" s="1" t="str">
        <f t="shared" si="0"/>
        <v>NitraPoslanec25</v>
      </c>
      <c r="B3533" s="1" t="s">
        <v>1539</v>
      </c>
      <c r="D3533" s="1" t="s">
        <v>26</v>
      </c>
      <c r="E3533" s="1">
        <v>7</v>
      </c>
      <c r="F3533" s="1">
        <v>7</v>
      </c>
      <c r="G3533" s="1">
        <v>25</v>
      </c>
      <c r="H3533" s="1" t="s">
        <v>5433</v>
      </c>
      <c r="I3533" s="1" t="s">
        <v>21</v>
      </c>
      <c r="J3533" s="1" t="s">
        <v>42</v>
      </c>
      <c r="K3533" s="1">
        <v>42</v>
      </c>
      <c r="L3533" s="5" t="str">
        <f t="shared" si="1"/>
        <v>Ing. Peter Oremus PhD. (42 r.)</v>
      </c>
      <c r="M3533" t="str">
        <f t="shared" si="2"/>
        <v>Oremus</v>
      </c>
      <c r="N3533" s="8"/>
    </row>
    <row r="3534" spans="1:14" ht="12.75" hidden="1">
      <c r="A3534" s="1" t="str">
        <f t="shared" si="0"/>
        <v>NitraPoslanec26</v>
      </c>
      <c r="B3534" s="1" t="s">
        <v>1539</v>
      </c>
      <c r="D3534" s="1" t="s">
        <v>26</v>
      </c>
      <c r="E3534" s="1">
        <v>7</v>
      </c>
      <c r="F3534" s="1">
        <v>7</v>
      </c>
      <c r="G3534" s="1">
        <v>26</v>
      </c>
      <c r="H3534" s="1" t="s">
        <v>5772</v>
      </c>
      <c r="I3534" s="1" t="s">
        <v>21</v>
      </c>
      <c r="K3534" s="1">
        <v>49</v>
      </c>
      <c r="L3534" s="5" t="str">
        <f t="shared" si="1"/>
        <v>Ing. Jozef Pavle (49 r.)</v>
      </c>
      <c r="M3534" t="str">
        <f t="shared" si="2"/>
        <v>Pavle</v>
      </c>
      <c r="N3534" s="8"/>
    </row>
    <row r="3535" spans="1:14" ht="12.75" hidden="1">
      <c r="A3535" s="1" t="str">
        <f t="shared" si="0"/>
        <v>NitraPoslanec26</v>
      </c>
      <c r="B3535" s="1" t="s">
        <v>1539</v>
      </c>
      <c r="D3535" s="1" t="s">
        <v>26</v>
      </c>
      <c r="E3535" s="1">
        <v>7</v>
      </c>
      <c r="F3535" s="1">
        <v>7</v>
      </c>
      <c r="G3535" s="1">
        <v>26</v>
      </c>
      <c r="H3535" s="1" t="s">
        <v>5772</v>
      </c>
      <c r="I3535" s="1" t="s">
        <v>21</v>
      </c>
      <c r="K3535" s="1">
        <v>49</v>
      </c>
      <c r="L3535" s="5" t="str">
        <f t="shared" si="1"/>
        <v>Ing. Jozef Pavle (49 r.)</v>
      </c>
      <c r="M3535" t="str">
        <f t="shared" si="2"/>
        <v>Pavle</v>
      </c>
      <c r="N3535" s="8"/>
    </row>
    <row r="3536" spans="1:14" ht="12.75" hidden="1">
      <c r="A3536" s="1" t="str">
        <f t="shared" si="0"/>
        <v>NitraPoslanec27</v>
      </c>
      <c r="B3536" s="1" t="s">
        <v>1539</v>
      </c>
      <c r="D3536" s="1" t="s">
        <v>26</v>
      </c>
      <c r="E3536" s="1">
        <v>7</v>
      </c>
      <c r="F3536" s="1">
        <v>7</v>
      </c>
      <c r="G3536" s="1">
        <v>27</v>
      </c>
      <c r="H3536" s="1" t="s">
        <v>5461</v>
      </c>
      <c r="I3536" s="1"/>
      <c r="K3536" s="1">
        <v>65</v>
      </c>
      <c r="L3536" s="5" t="str">
        <f t="shared" si="1"/>
        <v>Pavol Peťovský (65 r.)</v>
      </c>
      <c r="M3536" t="str">
        <f t="shared" si="2"/>
        <v>Peťovský</v>
      </c>
      <c r="N3536" s="8"/>
    </row>
    <row r="3537" spans="1:14" ht="12.75" hidden="1">
      <c r="A3537" s="1" t="str">
        <f t="shared" si="0"/>
        <v>NitraPoslanec27</v>
      </c>
      <c r="B3537" s="1" t="s">
        <v>1539</v>
      </c>
      <c r="D3537" s="1" t="s">
        <v>26</v>
      </c>
      <c r="E3537" s="1">
        <v>7</v>
      </c>
      <c r="F3537" s="1">
        <v>7</v>
      </c>
      <c r="G3537" s="1">
        <v>27</v>
      </c>
      <c r="H3537" s="1" t="s">
        <v>5461</v>
      </c>
      <c r="I3537" s="1"/>
      <c r="K3537" s="1">
        <v>65</v>
      </c>
      <c r="L3537" s="5" t="str">
        <f t="shared" si="1"/>
        <v>Pavol Peťovský (65 r.)</v>
      </c>
      <c r="M3537" t="str">
        <f t="shared" si="2"/>
        <v>Peťovský</v>
      </c>
      <c r="N3537" s="8"/>
    </row>
    <row r="3538" spans="1:14" ht="12.75" hidden="1">
      <c r="A3538" s="1" t="str">
        <f t="shared" si="0"/>
        <v>NitraPoslanec28</v>
      </c>
      <c r="B3538" s="1" t="s">
        <v>1539</v>
      </c>
      <c r="D3538" s="1" t="s">
        <v>26</v>
      </c>
      <c r="E3538" s="1">
        <v>7</v>
      </c>
      <c r="F3538" s="1">
        <v>7</v>
      </c>
      <c r="G3538" s="1">
        <v>28</v>
      </c>
      <c r="H3538" s="1" t="s">
        <v>5773</v>
      </c>
      <c r="I3538" s="1"/>
      <c r="K3538" s="1">
        <v>32</v>
      </c>
      <c r="L3538" s="5" t="str">
        <f t="shared" si="1"/>
        <v>Tibor Pintér (32 r.)</v>
      </c>
      <c r="M3538" t="str">
        <f t="shared" si="2"/>
        <v>Pintér</v>
      </c>
      <c r="N3538" s="8"/>
    </row>
    <row r="3539" spans="1:14" ht="12.75" hidden="1">
      <c r="A3539" s="1" t="str">
        <f t="shared" si="0"/>
        <v>NitraPoslanec28</v>
      </c>
      <c r="B3539" s="1" t="s">
        <v>1539</v>
      </c>
      <c r="D3539" s="1" t="s">
        <v>26</v>
      </c>
      <c r="E3539" s="1">
        <v>7</v>
      </c>
      <c r="F3539" s="1">
        <v>7</v>
      </c>
      <c r="G3539" s="1">
        <v>28</v>
      </c>
      <c r="H3539" s="1" t="s">
        <v>5773</v>
      </c>
      <c r="I3539" s="1"/>
      <c r="K3539" s="1">
        <v>32</v>
      </c>
      <c r="L3539" s="5" t="str">
        <f t="shared" si="1"/>
        <v>Tibor Pintér (32 r.)</v>
      </c>
      <c r="M3539" t="str">
        <f t="shared" si="2"/>
        <v>Pintér</v>
      </c>
      <c r="N3539" s="8"/>
    </row>
    <row r="3540" spans="1:14" ht="12.75" hidden="1">
      <c r="A3540" s="1" t="str">
        <f t="shared" si="0"/>
        <v>NitraPoslanec29</v>
      </c>
      <c r="B3540" s="1" t="s">
        <v>1539</v>
      </c>
      <c r="D3540" s="1" t="s">
        <v>26</v>
      </c>
      <c r="E3540" s="1">
        <v>7</v>
      </c>
      <c r="F3540" s="1">
        <v>7</v>
      </c>
      <c r="G3540" s="1">
        <v>29</v>
      </c>
      <c r="H3540" s="1" t="s">
        <v>5774</v>
      </c>
      <c r="I3540" s="1" t="s">
        <v>21</v>
      </c>
      <c r="K3540" s="1">
        <v>44</v>
      </c>
      <c r="L3540" s="5" t="str">
        <f t="shared" si="1"/>
        <v>Ing. Andrej Sitkey (44 r.)</v>
      </c>
      <c r="M3540" t="str">
        <f t="shared" si="2"/>
        <v>Sitkey</v>
      </c>
      <c r="N3540" s="8"/>
    </row>
    <row r="3541" spans="1:14" ht="12.75" hidden="1">
      <c r="A3541" s="1" t="str">
        <f t="shared" si="0"/>
        <v>NitraPoslanec29</v>
      </c>
      <c r="B3541" s="1" t="s">
        <v>1539</v>
      </c>
      <c r="D3541" s="1" t="s">
        <v>26</v>
      </c>
      <c r="E3541" s="1">
        <v>7</v>
      </c>
      <c r="F3541" s="1">
        <v>7</v>
      </c>
      <c r="G3541" s="1">
        <v>29</v>
      </c>
      <c r="H3541" s="1" t="s">
        <v>5774</v>
      </c>
      <c r="I3541" s="1" t="s">
        <v>21</v>
      </c>
      <c r="K3541" s="1">
        <v>44</v>
      </c>
      <c r="L3541" s="5" t="str">
        <f t="shared" si="1"/>
        <v>Ing. Andrej Sitkey (44 r.)</v>
      </c>
      <c r="M3541" t="str">
        <f t="shared" si="2"/>
        <v>Sitkey</v>
      </c>
      <c r="N3541" s="8"/>
    </row>
    <row r="3542" spans="1:14" ht="12.75" hidden="1">
      <c r="A3542" s="1" t="str">
        <f t="shared" si="0"/>
        <v>NitraPoslanec30</v>
      </c>
      <c r="B3542" s="1" t="s">
        <v>1539</v>
      </c>
      <c r="D3542" s="1" t="s">
        <v>26</v>
      </c>
      <c r="E3542" s="1">
        <v>7</v>
      </c>
      <c r="F3542" s="1">
        <v>7</v>
      </c>
      <c r="G3542" s="1">
        <v>30</v>
      </c>
      <c r="H3542" s="1" t="s">
        <v>5775</v>
      </c>
      <c r="I3542" s="1" t="s">
        <v>185</v>
      </c>
      <c r="K3542" s="1">
        <v>35</v>
      </c>
      <c r="L3542" s="5" t="str">
        <f t="shared" si="1"/>
        <v>RNDr. Tomáš Sonnenschein (35 r.)</v>
      </c>
      <c r="M3542" t="str">
        <f t="shared" si="2"/>
        <v>Sonnenschein</v>
      </c>
      <c r="N3542" s="8"/>
    </row>
    <row r="3543" spans="1:14" ht="12.75" hidden="1">
      <c r="A3543" s="1" t="str">
        <f t="shared" si="0"/>
        <v>NitraPoslanec30</v>
      </c>
      <c r="B3543" s="1" t="s">
        <v>1539</v>
      </c>
      <c r="D3543" s="1" t="s">
        <v>26</v>
      </c>
      <c r="E3543" s="1">
        <v>7</v>
      </c>
      <c r="F3543" s="1">
        <v>7</v>
      </c>
      <c r="G3543" s="1">
        <v>30</v>
      </c>
      <c r="H3543" s="1" t="s">
        <v>5775</v>
      </c>
      <c r="I3543" s="1" t="s">
        <v>185</v>
      </c>
      <c r="K3543" s="1">
        <v>35</v>
      </c>
      <c r="L3543" s="5" t="str">
        <f t="shared" si="1"/>
        <v>RNDr. Tomáš Sonnenschein (35 r.)</v>
      </c>
      <c r="M3543" t="str">
        <f t="shared" si="2"/>
        <v>Sonnenschein</v>
      </c>
      <c r="N3543" s="8"/>
    </row>
    <row r="3544" spans="1:14" ht="12.75" hidden="1">
      <c r="A3544" s="1" t="str">
        <f t="shared" si="0"/>
        <v>NitraPoslanec31</v>
      </c>
      <c r="B3544" s="1" t="s">
        <v>1539</v>
      </c>
      <c r="D3544" s="1" t="s">
        <v>26</v>
      </c>
      <c r="E3544" s="1">
        <v>7</v>
      </c>
      <c r="F3544" s="1">
        <v>7</v>
      </c>
      <c r="G3544" s="1">
        <v>31</v>
      </c>
      <c r="H3544" s="1" t="s">
        <v>5776</v>
      </c>
      <c r="I3544" s="1"/>
      <c r="K3544" s="1">
        <v>46</v>
      </c>
      <c r="L3544" s="5" t="str">
        <f t="shared" si="1"/>
        <v>Jozef Stümpel (46 r.)</v>
      </c>
      <c r="M3544" t="str">
        <f t="shared" si="2"/>
        <v>Stümpel</v>
      </c>
      <c r="N3544" s="8"/>
    </row>
    <row r="3545" spans="1:14" ht="12.75" hidden="1">
      <c r="A3545" s="1" t="str">
        <f t="shared" si="0"/>
        <v>NitraPoslanec31</v>
      </c>
      <c r="B3545" s="1" t="s">
        <v>1539</v>
      </c>
      <c r="D3545" s="1" t="s">
        <v>26</v>
      </c>
      <c r="E3545" s="1">
        <v>7</v>
      </c>
      <c r="F3545" s="1">
        <v>7</v>
      </c>
      <c r="G3545" s="1">
        <v>31</v>
      </c>
      <c r="H3545" s="1" t="s">
        <v>5776</v>
      </c>
      <c r="I3545" s="1"/>
      <c r="K3545" s="1">
        <v>46</v>
      </c>
      <c r="L3545" s="5" t="str">
        <f t="shared" si="1"/>
        <v>Jozef Stümpel (46 r.)</v>
      </c>
      <c r="M3545" t="str">
        <f t="shared" si="2"/>
        <v>Stümpel</v>
      </c>
      <c r="N3545" s="8"/>
    </row>
    <row r="3546" spans="1:14" ht="12.75" hidden="1">
      <c r="A3546" s="1" t="str">
        <f t="shared" si="0"/>
        <v>NitraPoslanec32</v>
      </c>
      <c r="B3546" s="1" t="s">
        <v>1539</v>
      </c>
      <c r="D3546" s="1" t="s">
        <v>26</v>
      </c>
      <c r="E3546" s="1">
        <v>7</v>
      </c>
      <c r="F3546" s="1">
        <v>7</v>
      </c>
      <c r="G3546" s="1">
        <v>32</v>
      </c>
      <c r="H3546" s="1" t="s">
        <v>5777</v>
      </c>
      <c r="I3546" s="1" t="s">
        <v>21</v>
      </c>
      <c r="K3546" s="1">
        <v>28</v>
      </c>
      <c r="L3546" s="5" t="str">
        <f t="shared" si="1"/>
        <v>Ing. Peter Svorad (28 r.)</v>
      </c>
      <c r="M3546" t="str">
        <f t="shared" si="2"/>
        <v>Svorad</v>
      </c>
      <c r="N3546" s="8"/>
    </row>
    <row r="3547" spans="1:14" ht="12.75" hidden="1">
      <c r="A3547" s="1" t="str">
        <f t="shared" si="0"/>
        <v>NitraPoslanec32</v>
      </c>
      <c r="B3547" s="1" t="s">
        <v>1539</v>
      </c>
      <c r="D3547" s="1" t="s">
        <v>26</v>
      </c>
      <c r="E3547" s="1">
        <v>7</v>
      </c>
      <c r="F3547" s="1">
        <v>7</v>
      </c>
      <c r="G3547" s="1">
        <v>32</v>
      </c>
      <c r="H3547" s="1" t="s">
        <v>5777</v>
      </c>
      <c r="I3547" s="1" t="s">
        <v>21</v>
      </c>
      <c r="K3547" s="1">
        <v>28</v>
      </c>
      <c r="L3547" s="5" t="str">
        <f t="shared" si="1"/>
        <v>Ing. Peter Svorad (28 r.)</v>
      </c>
      <c r="M3547" t="str">
        <f t="shared" si="2"/>
        <v>Svorad</v>
      </c>
      <c r="N3547" s="8"/>
    </row>
    <row r="3548" spans="1:14" ht="12.75" hidden="1">
      <c r="A3548" s="1" t="str">
        <f t="shared" si="0"/>
        <v>NitraPoslanec33</v>
      </c>
      <c r="B3548" s="1" t="s">
        <v>1539</v>
      </c>
      <c r="D3548" s="1" t="s">
        <v>26</v>
      </c>
      <c r="E3548" s="1">
        <v>7</v>
      </c>
      <c r="F3548" s="1">
        <v>7</v>
      </c>
      <c r="G3548" s="1">
        <v>33</v>
      </c>
      <c r="H3548" s="1" t="s">
        <v>5778</v>
      </c>
      <c r="I3548" s="1" t="s">
        <v>21</v>
      </c>
      <c r="K3548" s="1">
        <v>46</v>
      </c>
      <c r="L3548" s="5" t="str">
        <f t="shared" si="1"/>
        <v>Ing. Juraj Šantavý (46 r.)</v>
      </c>
      <c r="M3548" t="str">
        <f t="shared" si="2"/>
        <v>Šantavý</v>
      </c>
      <c r="N3548" s="8"/>
    </row>
    <row r="3549" spans="1:14" ht="12.75" hidden="1">
      <c r="A3549" s="1" t="str">
        <f t="shared" si="0"/>
        <v>NitraPoslanec33</v>
      </c>
      <c r="B3549" s="1" t="s">
        <v>1539</v>
      </c>
      <c r="D3549" s="1" t="s">
        <v>26</v>
      </c>
      <c r="E3549" s="1">
        <v>7</v>
      </c>
      <c r="F3549" s="1">
        <v>7</v>
      </c>
      <c r="G3549" s="1">
        <v>33</v>
      </c>
      <c r="H3549" s="1" t="s">
        <v>5778</v>
      </c>
      <c r="I3549" s="1" t="s">
        <v>21</v>
      </c>
      <c r="K3549" s="1">
        <v>46</v>
      </c>
      <c r="L3549" s="5" t="str">
        <f t="shared" si="1"/>
        <v>Ing. Juraj Šantavý (46 r.)</v>
      </c>
      <c r="M3549" t="str">
        <f t="shared" si="2"/>
        <v>Šantavý</v>
      </c>
      <c r="N3549" s="8"/>
    </row>
    <row r="3550" spans="1:14" ht="12.75" hidden="1">
      <c r="A3550" s="1" t="str">
        <f t="shared" si="0"/>
        <v>NitraPoslanec34</v>
      </c>
      <c r="B3550" s="1" t="s">
        <v>1539</v>
      </c>
      <c r="D3550" s="1" t="s">
        <v>26</v>
      </c>
      <c r="E3550" s="1">
        <v>7</v>
      </c>
      <c r="F3550" s="1">
        <v>7</v>
      </c>
      <c r="G3550" s="1">
        <v>34</v>
      </c>
      <c r="H3550" s="1" t="s">
        <v>5779</v>
      </c>
      <c r="I3550" s="1" t="s">
        <v>21</v>
      </c>
      <c r="J3550" s="1" t="s">
        <v>42</v>
      </c>
      <c r="K3550" s="1">
        <v>39</v>
      </c>
      <c r="L3550" s="5" t="str">
        <f t="shared" si="1"/>
        <v>Ing. Michal Šesták PhD. (39 r.)</v>
      </c>
      <c r="M3550" t="str">
        <f t="shared" si="2"/>
        <v>Šesták</v>
      </c>
      <c r="N3550" s="8"/>
    </row>
    <row r="3551" spans="1:14" ht="12.75" hidden="1">
      <c r="A3551" s="1" t="str">
        <f t="shared" si="0"/>
        <v>NitraPoslanec34</v>
      </c>
      <c r="B3551" s="1" t="s">
        <v>1539</v>
      </c>
      <c r="D3551" s="1" t="s">
        <v>26</v>
      </c>
      <c r="E3551" s="1">
        <v>7</v>
      </c>
      <c r="F3551" s="1">
        <v>7</v>
      </c>
      <c r="G3551" s="1">
        <v>34</v>
      </c>
      <c r="H3551" s="1" t="s">
        <v>5779</v>
      </c>
      <c r="I3551" s="1" t="s">
        <v>21</v>
      </c>
      <c r="J3551" s="1" t="s">
        <v>42</v>
      </c>
      <c r="K3551" s="1">
        <v>39</v>
      </c>
      <c r="L3551" s="5" t="str">
        <f t="shared" si="1"/>
        <v>Ing. Michal Šesták PhD. (39 r.)</v>
      </c>
      <c r="M3551" t="str">
        <f t="shared" si="2"/>
        <v>Šesták</v>
      </c>
      <c r="N3551" s="8"/>
    </row>
    <row r="3552" spans="1:14" ht="12.75" hidden="1">
      <c r="A3552" s="1" t="str">
        <f t="shared" si="0"/>
        <v>NitraPoslanec35</v>
      </c>
      <c r="B3552" s="1" t="s">
        <v>1539</v>
      </c>
      <c r="D3552" s="1" t="s">
        <v>26</v>
      </c>
      <c r="E3552" s="1">
        <v>7</v>
      </c>
      <c r="F3552" s="1">
        <v>7</v>
      </c>
      <c r="G3552" s="1">
        <v>35</v>
      </c>
      <c r="H3552" s="1" t="s">
        <v>5780</v>
      </c>
      <c r="I3552" s="1" t="s">
        <v>28</v>
      </c>
      <c r="K3552" s="1">
        <v>51</v>
      </c>
      <c r="L3552" s="5" t="str">
        <f t="shared" si="1"/>
        <v>Mgr. Jana Šimková (51 r.)</v>
      </c>
      <c r="M3552" t="str">
        <f t="shared" si="2"/>
        <v>Šimková</v>
      </c>
      <c r="N3552" s="8"/>
    </row>
    <row r="3553" spans="1:14" ht="12.75" hidden="1">
      <c r="A3553" s="1" t="str">
        <f t="shared" si="0"/>
        <v>NitraPoslanec35</v>
      </c>
      <c r="B3553" s="1" t="s">
        <v>1539</v>
      </c>
      <c r="D3553" s="1" t="s">
        <v>26</v>
      </c>
      <c r="E3553" s="1">
        <v>7</v>
      </c>
      <c r="F3553" s="1">
        <v>7</v>
      </c>
      <c r="G3553" s="1">
        <v>35</v>
      </c>
      <c r="H3553" s="1" t="s">
        <v>5780</v>
      </c>
      <c r="I3553" s="1" t="s">
        <v>28</v>
      </c>
      <c r="K3553" s="1">
        <v>51</v>
      </c>
      <c r="L3553" s="5" t="str">
        <f t="shared" si="1"/>
        <v>Mgr. Jana Šimková (51 r.)</v>
      </c>
      <c r="M3553" t="str">
        <f t="shared" si="2"/>
        <v>Šimková</v>
      </c>
      <c r="N3553" s="8"/>
    </row>
    <row r="3554" spans="1:14" ht="12.75" hidden="1">
      <c r="A3554" s="1" t="str">
        <f t="shared" si="0"/>
        <v>NitraPoslanec36</v>
      </c>
      <c r="B3554" s="1" t="s">
        <v>1539</v>
      </c>
      <c r="D3554" s="1" t="s">
        <v>26</v>
      </c>
      <c r="E3554" s="1">
        <v>7</v>
      </c>
      <c r="F3554" s="1">
        <v>7</v>
      </c>
      <c r="G3554" s="1">
        <v>36</v>
      </c>
      <c r="H3554" s="1" t="s">
        <v>5781</v>
      </c>
      <c r="I3554" s="1" t="s">
        <v>41</v>
      </c>
      <c r="J3554" s="1" t="s">
        <v>42</v>
      </c>
      <c r="K3554" s="1">
        <v>39</v>
      </c>
      <c r="L3554" s="5" t="str">
        <f t="shared" si="1"/>
        <v>PhDr. Anna Šmehilová PhD. (39 r.)</v>
      </c>
      <c r="M3554" t="str">
        <f t="shared" si="2"/>
        <v>Šmehilová</v>
      </c>
      <c r="N3554" s="8"/>
    </row>
    <row r="3555" spans="1:14" ht="12.75" hidden="1">
      <c r="A3555" s="1" t="str">
        <f t="shared" si="0"/>
        <v>NitraPoslanec36</v>
      </c>
      <c r="B3555" s="1" t="s">
        <v>1539</v>
      </c>
      <c r="D3555" s="1" t="s">
        <v>26</v>
      </c>
      <c r="E3555" s="1">
        <v>7</v>
      </c>
      <c r="F3555" s="1">
        <v>7</v>
      </c>
      <c r="G3555" s="1">
        <v>36</v>
      </c>
      <c r="H3555" s="1" t="s">
        <v>5781</v>
      </c>
      <c r="I3555" s="1" t="s">
        <v>41</v>
      </c>
      <c r="J3555" s="1" t="s">
        <v>42</v>
      </c>
      <c r="K3555" s="1">
        <v>39</v>
      </c>
      <c r="L3555" s="5" t="str">
        <f t="shared" si="1"/>
        <v>PhDr. Anna Šmehilová PhD. (39 r.)</v>
      </c>
      <c r="M3555" t="str">
        <f t="shared" si="2"/>
        <v>Šmehilová</v>
      </c>
      <c r="N3555" s="8"/>
    </row>
    <row r="3556" spans="1:14" ht="12.75" hidden="1">
      <c r="A3556" s="1" t="str">
        <f t="shared" si="0"/>
        <v>NitraPoslanec37</v>
      </c>
      <c r="B3556" s="1" t="s">
        <v>1539</v>
      </c>
      <c r="D3556" s="1" t="s">
        <v>26</v>
      </c>
      <c r="E3556" s="1">
        <v>7</v>
      </c>
      <c r="F3556" s="1">
        <v>7</v>
      </c>
      <c r="G3556" s="1">
        <v>37</v>
      </c>
      <c r="H3556" s="1" t="s">
        <v>5782</v>
      </c>
      <c r="I3556" s="1" t="s">
        <v>28</v>
      </c>
      <c r="K3556" s="1">
        <v>43</v>
      </c>
      <c r="L3556" s="5" t="str">
        <f t="shared" si="1"/>
        <v>Mgr. Miloslav Špoták (43 r.)</v>
      </c>
      <c r="M3556" t="str">
        <f t="shared" si="2"/>
        <v>Špoták</v>
      </c>
      <c r="N3556" s="8"/>
    </row>
    <row r="3557" spans="1:14" ht="12.75" hidden="1">
      <c r="A3557" s="1" t="str">
        <f t="shared" si="0"/>
        <v>NitraPoslanec37</v>
      </c>
      <c r="B3557" s="1" t="s">
        <v>1539</v>
      </c>
      <c r="D3557" s="1" t="s">
        <v>26</v>
      </c>
      <c r="E3557" s="1">
        <v>7</v>
      </c>
      <c r="F3557" s="1">
        <v>7</v>
      </c>
      <c r="G3557" s="1">
        <v>37</v>
      </c>
      <c r="H3557" s="1" t="s">
        <v>5782</v>
      </c>
      <c r="I3557" s="1" t="s">
        <v>28</v>
      </c>
      <c r="K3557" s="1">
        <v>43</v>
      </c>
      <c r="L3557" s="5" t="str">
        <f t="shared" si="1"/>
        <v>Mgr. Miloslav Špoták (43 r.)</v>
      </c>
      <c r="M3557" t="str">
        <f t="shared" si="2"/>
        <v>Špoták</v>
      </c>
      <c r="N3557" s="8"/>
    </row>
    <row r="3558" spans="1:14" ht="12.75" hidden="1">
      <c r="A3558" s="1" t="str">
        <f t="shared" si="0"/>
        <v>NitraPoslanec38</v>
      </c>
      <c r="B3558" s="1" t="s">
        <v>1539</v>
      </c>
      <c r="D3558" s="1" t="s">
        <v>26</v>
      </c>
      <c r="E3558" s="1">
        <v>7</v>
      </c>
      <c r="F3558" s="1">
        <v>7</v>
      </c>
      <c r="G3558" s="1">
        <v>38</v>
      </c>
      <c r="H3558" s="1" t="s">
        <v>5783</v>
      </c>
      <c r="I3558" s="1" t="s">
        <v>21</v>
      </c>
      <c r="K3558" s="1">
        <v>51</v>
      </c>
      <c r="L3558" s="5" t="str">
        <f t="shared" si="1"/>
        <v>Ing. Štefan Štefek (51 r.)</v>
      </c>
      <c r="M3558" t="str">
        <f t="shared" si="2"/>
        <v>Štefek</v>
      </c>
      <c r="N3558" s="8"/>
    </row>
    <row r="3559" spans="1:14" ht="12.75" hidden="1">
      <c r="A3559" s="1" t="str">
        <f t="shared" si="0"/>
        <v>NitraPoslanec38</v>
      </c>
      <c r="B3559" s="1" t="s">
        <v>1539</v>
      </c>
      <c r="D3559" s="1" t="s">
        <v>26</v>
      </c>
      <c r="E3559" s="1">
        <v>7</v>
      </c>
      <c r="F3559" s="1">
        <v>7</v>
      </c>
      <c r="G3559" s="1">
        <v>38</v>
      </c>
      <c r="H3559" s="1" t="s">
        <v>5783</v>
      </c>
      <c r="I3559" s="1" t="s">
        <v>21</v>
      </c>
      <c r="K3559" s="1">
        <v>51</v>
      </c>
      <c r="L3559" s="5" t="str">
        <f t="shared" si="1"/>
        <v>Ing. Štefan Štefek (51 r.)</v>
      </c>
      <c r="M3559" t="str">
        <f t="shared" si="2"/>
        <v>Štefek</v>
      </c>
      <c r="N3559" s="8"/>
    </row>
    <row r="3560" spans="1:14" ht="12.75" hidden="1">
      <c r="A3560" s="1" t="str">
        <f t="shared" si="0"/>
        <v>NitraPoslanec39</v>
      </c>
      <c r="B3560" s="1" t="s">
        <v>1539</v>
      </c>
      <c r="D3560" s="1" t="s">
        <v>26</v>
      </c>
      <c r="E3560" s="1">
        <v>7</v>
      </c>
      <c r="F3560" s="1">
        <v>7</v>
      </c>
      <c r="G3560" s="1">
        <v>39</v>
      </c>
      <c r="H3560" s="1" t="s">
        <v>5784</v>
      </c>
      <c r="I3560" s="1" t="s">
        <v>90</v>
      </c>
      <c r="K3560" s="1">
        <v>42</v>
      </c>
      <c r="L3560" s="5" t="str">
        <f t="shared" si="1"/>
        <v>PaedDr. Vladimíra Vargová Mičeková (42 r.)</v>
      </c>
      <c r="M3560" t="str">
        <f t="shared" si="2"/>
        <v>Vargová Mičeková</v>
      </c>
      <c r="N3560" s="8"/>
    </row>
    <row r="3561" spans="1:14" ht="12.75" hidden="1">
      <c r="A3561" s="1" t="str">
        <f t="shared" si="0"/>
        <v>NitraPoslanec39</v>
      </c>
      <c r="B3561" s="1" t="s">
        <v>1539</v>
      </c>
      <c r="D3561" s="1" t="s">
        <v>26</v>
      </c>
      <c r="E3561" s="1">
        <v>7</v>
      </c>
      <c r="F3561" s="1">
        <v>7</v>
      </c>
      <c r="G3561" s="1">
        <v>39</v>
      </c>
      <c r="H3561" s="1" t="s">
        <v>5784</v>
      </c>
      <c r="I3561" s="1" t="s">
        <v>90</v>
      </c>
      <c r="K3561" s="1">
        <v>42</v>
      </c>
      <c r="L3561" s="5" t="str">
        <f t="shared" si="1"/>
        <v>PaedDr. Vladimíra Vargová Mičeková (42 r.)</v>
      </c>
      <c r="M3561" t="str">
        <f t="shared" si="2"/>
        <v>Vargová Mičeková</v>
      </c>
      <c r="N3561" s="8"/>
    </row>
    <row r="3562" spans="1:14" ht="12.75" hidden="1">
      <c r="A3562" s="1" t="str">
        <f t="shared" si="0"/>
        <v>NitraPoslanec40</v>
      </c>
      <c r="B3562" s="1" t="s">
        <v>1539</v>
      </c>
      <c r="D3562" s="1" t="s">
        <v>26</v>
      </c>
      <c r="E3562" s="1">
        <v>7</v>
      </c>
      <c r="F3562" s="1">
        <v>7</v>
      </c>
      <c r="G3562" s="1">
        <v>40</v>
      </c>
      <c r="H3562" s="1" t="s">
        <v>5785</v>
      </c>
      <c r="I3562" s="1" t="s">
        <v>5786</v>
      </c>
      <c r="J3562" s="1" t="s">
        <v>107</v>
      </c>
      <c r="K3562" s="1">
        <v>73</v>
      </c>
      <c r="L3562" s="5" t="str">
        <f t="shared" si="1"/>
        <v>prof. Ing. Anton Žikla CSc. (73 r.)</v>
      </c>
      <c r="M3562" t="str">
        <f t="shared" si="2"/>
        <v>Žikla</v>
      </c>
      <c r="N3562" s="8"/>
    </row>
    <row r="3563" spans="1:14" ht="12.75" hidden="1">
      <c r="A3563" s="1" t="str">
        <f t="shared" si="0"/>
        <v>NitraPoslanec40</v>
      </c>
      <c r="B3563" s="1" t="s">
        <v>1539</v>
      </c>
      <c r="D3563" s="1" t="s">
        <v>26</v>
      </c>
      <c r="E3563" s="1">
        <v>7</v>
      </c>
      <c r="F3563" s="1">
        <v>7</v>
      </c>
      <c r="G3563" s="1">
        <v>40</v>
      </c>
      <c r="H3563" s="1" t="s">
        <v>5785</v>
      </c>
      <c r="I3563" s="1" t="s">
        <v>5786</v>
      </c>
      <c r="J3563" s="1" t="s">
        <v>107</v>
      </c>
      <c r="K3563" s="1">
        <v>73</v>
      </c>
      <c r="L3563" s="5" t="str">
        <f t="shared" si="1"/>
        <v>prof. Ing. Anton Žikla CSc. (73 r.)</v>
      </c>
      <c r="M3563" t="str">
        <f t="shared" si="2"/>
        <v>Žikla</v>
      </c>
      <c r="N3563" s="8"/>
    </row>
    <row r="3564" spans="1:14" ht="12.75" hidden="1">
      <c r="A3564" s="1" t="str">
        <f t="shared" si="0"/>
        <v>Nové Mesto nad VáhomPrimátor1</v>
      </c>
      <c r="B3564" s="1" t="s">
        <v>1084</v>
      </c>
      <c r="D3564" s="1" t="s">
        <v>19</v>
      </c>
      <c r="E3564" s="1">
        <v>0</v>
      </c>
      <c r="F3564" s="1">
        <v>1</v>
      </c>
      <c r="G3564" s="1">
        <v>1</v>
      </c>
      <c r="H3564" s="1" t="s">
        <v>5787</v>
      </c>
      <c r="I3564" s="1" t="s">
        <v>48</v>
      </c>
      <c r="J3564" s="1" t="s">
        <v>1133</v>
      </c>
      <c r="K3564" s="1">
        <v>41</v>
      </c>
      <c r="L3564" s="5" t="str">
        <f t="shared" si="1"/>
        <v>JUDr. Vladimír Fraňo LL.M. (41 r.)</v>
      </c>
      <c r="M3564" t="str">
        <f t="shared" si="2"/>
        <v>Fraňo</v>
      </c>
      <c r="N3564" s="8"/>
    </row>
    <row r="3565" spans="1:14" ht="12.75" hidden="1">
      <c r="A3565" s="1" t="str">
        <f t="shared" si="0"/>
        <v>Nové Mesto nad VáhomPrimátor2</v>
      </c>
      <c r="B3565" s="1" t="s">
        <v>1084</v>
      </c>
      <c r="D3565" s="1" t="s">
        <v>19</v>
      </c>
      <c r="E3565" s="1">
        <v>0</v>
      </c>
      <c r="F3565" s="1">
        <v>1</v>
      </c>
      <c r="G3565" s="1">
        <v>2</v>
      </c>
      <c r="H3565" s="1" t="s">
        <v>5788</v>
      </c>
      <c r="I3565" s="1" t="s">
        <v>21</v>
      </c>
      <c r="K3565" s="1">
        <v>58</v>
      </c>
      <c r="L3565" s="5" t="str">
        <f t="shared" si="1"/>
        <v>Ing. Jozef Trstenský (58 r.)</v>
      </c>
      <c r="M3565" t="str">
        <f t="shared" si="2"/>
        <v>Trstenský</v>
      </c>
      <c r="N3565" s="8"/>
    </row>
    <row r="3566" spans="1:14" ht="12.75" hidden="1">
      <c r="A3566" s="1" t="str">
        <f t="shared" si="0"/>
        <v>Nové Mesto nad VáhomPrimátor3</v>
      </c>
      <c r="B3566" s="1" t="s">
        <v>1084</v>
      </c>
      <c r="D3566" s="1" t="s">
        <v>19</v>
      </c>
      <c r="E3566" s="1">
        <v>0</v>
      </c>
      <c r="F3566" s="1">
        <v>1</v>
      </c>
      <c r="G3566" s="1">
        <v>3</v>
      </c>
      <c r="H3566" s="1" t="s">
        <v>5789</v>
      </c>
      <c r="I3566" s="1" t="s">
        <v>48</v>
      </c>
      <c r="K3566" s="1">
        <v>33</v>
      </c>
      <c r="L3566" s="5" t="str">
        <f t="shared" si="1"/>
        <v>JUDr. Filip Vavrinčík (33 r.)</v>
      </c>
      <c r="M3566" t="str">
        <f t="shared" si="2"/>
        <v>Vavrinčík</v>
      </c>
      <c r="N3566" s="8"/>
    </row>
    <row r="3567" spans="1:14" ht="12.75" hidden="1">
      <c r="A3567" s="1" t="str">
        <f t="shared" si="0"/>
        <v>Nové Mesto nad VáhomPoslanec1</v>
      </c>
      <c r="B3567" s="1" t="s">
        <v>1084</v>
      </c>
      <c r="D3567" s="1" t="s">
        <v>26</v>
      </c>
      <c r="E3567" s="1">
        <v>1</v>
      </c>
      <c r="F3567" s="1">
        <v>4</v>
      </c>
      <c r="G3567" s="1">
        <v>1</v>
      </c>
      <c r="H3567" s="1" t="s">
        <v>5790</v>
      </c>
      <c r="I3567" s="1"/>
      <c r="K3567" s="1">
        <v>42</v>
      </c>
      <c r="L3567" s="5" t="str">
        <f t="shared" si="1"/>
        <v>Štefan Hlinka (42 r.)</v>
      </c>
      <c r="M3567" t="str">
        <f t="shared" si="2"/>
        <v>Hlinka</v>
      </c>
      <c r="N3567" s="8"/>
    </row>
    <row r="3568" spans="1:14" ht="12.75" hidden="1">
      <c r="A3568" s="1" t="str">
        <f t="shared" si="0"/>
        <v>Nové Mesto nad VáhomPoslanec2</v>
      </c>
      <c r="B3568" s="1" t="s">
        <v>1084</v>
      </c>
      <c r="D3568" s="1" t="s">
        <v>26</v>
      </c>
      <c r="E3568" s="1">
        <v>1</v>
      </c>
      <c r="F3568" s="1">
        <v>4</v>
      </c>
      <c r="G3568" s="1">
        <v>2</v>
      </c>
      <c r="H3568" s="1" t="s">
        <v>5791</v>
      </c>
      <c r="I3568" s="1" t="s">
        <v>21</v>
      </c>
      <c r="K3568" s="1">
        <v>50</v>
      </c>
      <c r="L3568" s="5" t="str">
        <f t="shared" si="1"/>
        <v>Ing. František Mašlonka (50 r.)</v>
      </c>
      <c r="M3568" t="str">
        <f t="shared" si="2"/>
        <v>Mašlonka</v>
      </c>
      <c r="N3568" s="8"/>
    </row>
    <row r="3569" spans="1:14" ht="12.75" hidden="1">
      <c r="A3569" s="1" t="str">
        <f t="shared" si="0"/>
        <v>Nové Mesto nad VáhomPoslanec3</v>
      </c>
      <c r="B3569" s="1" t="s">
        <v>1084</v>
      </c>
      <c r="D3569" s="1" t="s">
        <v>26</v>
      </c>
      <c r="E3569" s="1">
        <v>1</v>
      </c>
      <c r="F3569" s="1">
        <v>4</v>
      </c>
      <c r="G3569" s="1">
        <v>3</v>
      </c>
      <c r="H3569" s="1" t="s">
        <v>5792</v>
      </c>
      <c r="I3569" s="1"/>
      <c r="K3569" s="1">
        <v>45</v>
      </c>
      <c r="L3569" s="5" t="str">
        <f t="shared" si="1"/>
        <v>Stanislav Mihalko (45 r.)</v>
      </c>
      <c r="M3569" t="str">
        <f t="shared" si="2"/>
        <v>Mihalko</v>
      </c>
      <c r="N3569" s="8"/>
    </row>
    <row r="3570" spans="1:14" ht="12.75" hidden="1">
      <c r="A3570" s="1" t="str">
        <f t="shared" si="0"/>
        <v>Nové Mesto nad VáhomPoslanec4</v>
      </c>
      <c r="B3570" s="1" t="s">
        <v>1084</v>
      </c>
      <c r="D3570" s="1" t="s">
        <v>26</v>
      </c>
      <c r="E3570" s="1">
        <v>1</v>
      </c>
      <c r="F3570" s="1">
        <v>4</v>
      </c>
      <c r="G3570" s="1">
        <v>4</v>
      </c>
      <c r="H3570" s="1" t="s">
        <v>5793</v>
      </c>
      <c r="I3570" s="1" t="s">
        <v>23</v>
      </c>
      <c r="K3570" s="1">
        <v>47</v>
      </c>
      <c r="L3570" s="5" t="str">
        <f t="shared" si="1"/>
        <v>MUDr. Marián Mora (47 r.)</v>
      </c>
      <c r="M3570" t="str">
        <f t="shared" si="2"/>
        <v>Mora</v>
      </c>
      <c r="N3570" s="8"/>
    </row>
    <row r="3571" spans="1:14" ht="12.75" hidden="1">
      <c r="A3571" s="1" t="str">
        <f t="shared" si="0"/>
        <v>Nové Mesto nad VáhomPoslanec5</v>
      </c>
      <c r="B3571" s="1" t="s">
        <v>1084</v>
      </c>
      <c r="D3571" s="1" t="s">
        <v>26</v>
      </c>
      <c r="E3571" s="1">
        <v>1</v>
      </c>
      <c r="F3571" s="1">
        <v>4</v>
      </c>
      <c r="G3571" s="1">
        <v>5</v>
      </c>
      <c r="H3571" s="1" t="s">
        <v>5794</v>
      </c>
      <c r="I3571" s="1" t="s">
        <v>23</v>
      </c>
      <c r="K3571" s="1">
        <v>57</v>
      </c>
      <c r="L3571" s="5" t="str">
        <f t="shared" si="1"/>
        <v>MUDr. Pavol Podmajerský (57 r.)</v>
      </c>
      <c r="M3571" t="str">
        <f t="shared" si="2"/>
        <v>Podmajerský</v>
      </c>
      <c r="N3571" s="8"/>
    </row>
    <row r="3572" spans="1:14" ht="12.75" hidden="1">
      <c r="A3572" s="1" t="str">
        <f t="shared" si="0"/>
        <v>Nové Mesto nad VáhomPoslanec6</v>
      </c>
      <c r="B3572" s="1" t="s">
        <v>1084</v>
      </c>
      <c r="D3572" s="1" t="s">
        <v>26</v>
      </c>
      <c r="E3572" s="1">
        <v>1</v>
      </c>
      <c r="F3572" s="1">
        <v>4</v>
      </c>
      <c r="G3572" s="1">
        <v>6</v>
      </c>
      <c r="H3572" s="1" t="s">
        <v>5795</v>
      </c>
      <c r="I3572" s="1" t="s">
        <v>28</v>
      </c>
      <c r="K3572" s="1">
        <v>61</v>
      </c>
      <c r="L3572" s="5" t="str">
        <f t="shared" si="1"/>
        <v>Mgr. Jozef Říha (61 r.)</v>
      </c>
      <c r="M3572" t="str">
        <f t="shared" si="2"/>
        <v>Říha</v>
      </c>
      <c r="N3572" s="8"/>
    </row>
    <row r="3573" spans="1:14" ht="12.75" hidden="1">
      <c r="A3573" s="1" t="str">
        <f t="shared" si="0"/>
        <v>Nové Mesto nad VáhomPoslanec7</v>
      </c>
      <c r="B3573" s="1" t="s">
        <v>1084</v>
      </c>
      <c r="D3573" s="1" t="s">
        <v>26</v>
      </c>
      <c r="E3573" s="1">
        <v>1</v>
      </c>
      <c r="F3573" s="1">
        <v>4</v>
      </c>
      <c r="G3573" s="1">
        <v>7</v>
      </c>
      <c r="H3573" s="1" t="s">
        <v>5796</v>
      </c>
      <c r="I3573" s="1" t="s">
        <v>21</v>
      </c>
      <c r="K3573" s="1">
        <v>31</v>
      </c>
      <c r="L3573" s="5" t="str">
        <f t="shared" si="1"/>
        <v>Ing. Tomáš Urminský (31 r.)</v>
      </c>
      <c r="M3573" t="str">
        <f t="shared" si="2"/>
        <v>Urminský</v>
      </c>
      <c r="N3573" s="8"/>
    </row>
    <row r="3574" spans="1:14" ht="12.75" hidden="1">
      <c r="A3574" s="1" t="str">
        <f t="shared" si="0"/>
        <v>Nové Mesto nad VáhomPoslanec8</v>
      </c>
      <c r="B3574" s="1" t="s">
        <v>1084</v>
      </c>
      <c r="D3574" s="1" t="s">
        <v>26</v>
      </c>
      <c r="E3574" s="1">
        <v>1</v>
      </c>
      <c r="F3574" s="1">
        <v>4</v>
      </c>
      <c r="G3574" s="1">
        <v>8</v>
      </c>
      <c r="H3574" s="1" t="s">
        <v>5797</v>
      </c>
      <c r="I3574" s="1" t="s">
        <v>21</v>
      </c>
      <c r="K3574" s="1">
        <v>66</v>
      </c>
      <c r="L3574" s="5" t="str">
        <f t="shared" si="1"/>
        <v>Ing. Viera Vienerová (66 r.)</v>
      </c>
      <c r="M3574" t="str">
        <f t="shared" si="2"/>
        <v>Vienerová</v>
      </c>
      <c r="N3574" s="8"/>
    </row>
    <row r="3575" spans="1:14" ht="12.75" hidden="1">
      <c r="A3575" s="1" t="str">
        <f t="shared" si="0"/>
        <v>Nové Mesto nad VáhomPoslanec1</v>
      </c>
      <c r="B3575" s="1" t="s">
        <v>1084</v>
      </c>
      <c r="D3575" s="1" t="s">
        <v>26</v>
      </c>
      <c r="E3575" s="1">
        <v>2</v>
      </c>
      <c r="F3575" s="1">
        <v>3</v>
      </c>
      <c r="G3575" s="1">
        <v>1</v>
      </c>
      <c r="H3575" s="1" t="s">
        <v>5798</v>
      </c>
      <c r="I3575" s="1" t="s">
        <v>23</v>
      </c>
      <c r="K3575" s="1">
        <v>34</v>
      </c>
      <c r="L3575" s="5" t="str">
        <f t="shared" si="1"/>
        <v>MUDr. Matej Bielik (34 r.)</v>
      </c>
      <c r="M3575" t="str">
        <f t="shared" si="2"/>
        <v>Bielik</v>
      </c>
      <c r="N3575" s="8"/>
    </row>
    <row r="3576" spans="1:14" ht="12.75" hidden="1">
      <c r="A3576" s="1" t="str">
        <f t="shared" si="0"/>
        <v>Nové Mesto nad VáhomPoslanec2</v>
      </c>
      <c r="B3576" s="1" t="s">
        <v>1084</v>
      </c>
      <c r="D3576" s="1" t="s">
        <v>26</v>
      </c>
      <c r="E3576" s="1">
        <v>2</v>
      </c>
      <c r="F3576" s="1">
        <v>3</v>
      </c>
      <c r="G3576" s="1">
        <v>2</v>
      </c>
      <c r="H3576" s="1" t="s">
        <v>5799</v>
      </c>
      <c r="I3576" s="1" t="s">
        <v>21</v>
      </c>
      <c r="K3576" s="1">
        <v>59</v>
      </c>
      <c r="L3576" s="5" t="str">
        <f t="shared" si="1"/>
        <v>Ing. Peter Brndiar (59 r.)</v>
      </c>
      <c r="M3576" t="str">
        <f t="shared" si="2"/>
        <v>Brndiar</v>
      </c>
      <c r="N3576" s="8"/>
    </row>
    <row r="3577" spans="1:14" ht="12.75" hidden="1">
      <c r="A3577" s="1" t="str">
        <f t="shared" si="0"/>
        <v>Nové Mesto nad VáhomPoslanec3</v>
      </c>
      <c r="B3577" s="1" t="s">
        <v>1084</v>
      </c>
      <c r="D3577" s="1" t="s">
        <v>26</v>
      </c>
      <c r="E3577" s="1">
        <v>2</v>
      </c>
      <c r="F3577" s="1">
        <v>3</v>
      </c>
      <c r="G3577" s="1">
        <v>3</v>
      </c>
      <c r="H3577" s="1" t="s">
        <v>5800</v>
      </c>
      <c r="I3577" s="1" t="s">
        <v>21</v>
      </c>
      <c r="K3577" s="1">
        <v>34</v>
      </c>
      <c r="L3577" s="5" t="str">
        <f t="shared" si="1"/>
        <v>Ing. Patrik Čelko (34 r.)</v>
      </c>
      <c r="M3577" t="str">
        <f t="shared" si="2"/>
        <v>Čelko</v>
      </c>
      <c r="N3577" s="8"/>
    </row>
    <row r="3578" spans="1:14" ht="12.75" hidden="1">
      <c r="A3578" s="1" t="str">
        <f t="shared" si="0"/>
        <v>Nové Mesto nad VáhomPoslanec4</v>
      </c>
      <c r="B3578" s="1" t="s">
        <v>1084</v>
      </c>
      <c r="D3578" s="1" t="s">
        <v>26</v>
      </c>
      <c r="E3578" s="1">
        <v>2</v>
      </c>
      <c r="F3578" s="1">
        <v>3</v>
      </c>
      <c r="G3578" s="1">
        <v>4</v>
      </c>
      <c r="H3578" s="1" t="s">
        <v>5801</v>
      </c>
      <c r="I3578" s="1"/>
      <c r="K3578" s="1">
        <v>39</v>
      </c>
      <c r="L3578" s="5" t="str">
        <f t="shared" si="1"/>
        <v>Branislav Domin (39 r.)</v>
      </c>
      <c r="M3578" t="str">
        <f t="shared" si="2"/>
        <v>Domin</v>
      </c>
      <c r="N3578" s="8"/>
    </row>
    <row r="3579" spans="1:14" ht="12.75" hidden="1">
      <c r="A3579" s="1" t="str">
        <f t="shared" si="0"/>
        <v>Nové Mesto nad VáhomPoslanec5</v>
      </c>
      <c r="B3579" s="1" t="s">
        <v>1084</v>
      </c>
      <c r="D3579" s="1" t="s">
        <v>26</v>
      </c>
      <c r="E3579" s="1">
        <v>2</v>
      </c>
      <c r="F3579" s="1">
        <v>3</v>
      </c>
      <c r="G3579" s="1">
        <v>5</v>
      </c>
      <c r="H3579" s="1" t="s">
        <v>5802</v>
      </c>
      <c r="I3579" s="1"/>
      <c r="K3579" s="1">
        <v>40</v>
      </c>
      <c r="L3579" s="5" t="str">
        <f t="shared" si="1"/>
        <v>Ľuboš Ilenčík (40 r.)</v>
      </c>
      <c r="M3579" t="str">
        <f t="shared" si="2"/>
        <v>Ilenčík</v>
      </c>
      <c r="N3579" s="8"/>
    </row>
    <row r="3580" spans="1:14" ht="12.75" hidden="1">
      <c r="A3580" s="1" t="str">
        <f t="shared" si="0"/>
        <v>Nové Mesto nad VáhomPoslanec6</v>
      </c>
      <c r="B3580" s="1" t="s">
        <v>1084</v>
      </c>
      <c r="D3580" s="1" t="s">
        <v>26</v>
      </c>
      <c r="E3580" s="1">
        <v>2</v>
      </c>
      <c r="F3580" s="1">
        <v>3</v>
      </c>
      <c r="G3580" s="1">
        <v>6</v>
      </c>
      <c r="H3580" s="1" t="s">
        <v>5803</v>
      </c>
      <c r="I3580" s="1"/>
      <c r="K3580" s="1">
        <v>19</v>
      </c>
      <c r="L3580" s="5" t="str">
        <f t="shared" si="1"/>
        <v>Pavel Jeřala (19 r.)</v>
      </c>
      <c r="M3580" t="str">
        <f t="shared" si="2"/>
        <v>Jeřala</v>
      </c>
      <c r="N3580" s="8"/>
    </row>
    <row r="3581" spans="1:14" ht="12.75" hidden="1">
      <c r="A3581" s="1" t="str">
        <f t="shared" si="0"/>
        <v>Nové Mesto nad VáhomPoslanec7</v>
      </c>
      <c r="B3581" s="1" t="s">
        <v>1084</v>
      </c>
      <c r="D3581" s="1" t="s">
        <v>26</v>
      </c>
      <c r="E3581" s="1">
        <v>2</v>
      </c>
      <c r="F3581" s="1">
        <v>3</v>
      </c>
      <c r="G3581" s="1">
        <v>7</v>
      </c>
      <c r="H3581" s="1" t="s">
        <v>5804</v>
      </c>
      <c r="I3581" s="1"/>
      <c r="K3581" s="1">
        <v>43</v>
      </c>
      <c r="L3581" s="5" t="str">
        <f t="shared" si="1"/>
        <v>Tibor Kubica (43 r.)</v>
      </c>
      <c r="M3581" t="str">
        <f t="shared" si="2"/>
        <v>Kubica</v>
      </c>
      <c r="N3581" s="8"/>
    </row>
    <row r="3582" spans="1:14" ht="12.75" hidden="1">
      <c r="A3582" s="1" t="str">
        <f t="shared" si="0"/>
        <v>Nové Mesto nad VáhomPoslanec8</v>
      </c>
      <c r="B3582" s="1" t="s">
        <v>1084</v>
      </c>
      <c r="D3582" s="1" t="s">
        <v>26</v>
      </c>
      <c r="E3582" s="1">
        <v>2</v>
      </c>
      <c r="F3582" s="1">
        <v>3</v>
      </c>
      <c r="G3582" s="1">
        <v>8</v>
      </c>
      <c r="H3582" s="1" t="s">
        <v>5805</v>
      </c>
      <c r="I3582" s="1" t="s">
        <v>28</v>
      </c>
      <c r="K3582" s="1">
        <v>37</v>
      </c>
      <c r="L3582" s="5" t="str">
        <f t="shared" si="1"/>
        <v>Mgr. Ľuboš Masár (37 r.)</v>
      </c>
      <c r="M3582" t="str">
        <f t="shared" si="2"/>
        <v>Masár</v>
      </c>
      <c r="N3582" s="8"/>
    </row>
    <row r="3583" spans="1:14" ht="12.75" hidden="1">
      <c r="A3583" s="1" t="str">
        <f t="shared" si="0"/>
        <v>Nové Mesto nad VáhomPoslanec9</v>
      </c>
      <c r="B3583" s="1" t="s">
        <v>1084</v>
      </c>
      <c r="D3583" s="1" t="s">
        <v>26</v>
      </c>
      <c r="E3583" s="1">
        <v>2</v>
      </c>
      <c r="F3583" s="1">
        <v>3</v>
      </c>
      <c r="G3583" s="1">
        <v>9</v>
      </c>
      <c r="H3583" s="1" t="s">
        <v>5806</v>
      </c>
      <c r="I3583" s="1"/>
      <c r="K3583" s="1">
        <v>62</v>
      </c>
      <c r="L3583" s="5" t="str">
        <f t="shared" si="1"/>
        <v>Viera Nemšáková (62 r.)</v>
      </c>
      <c r="M3583" t="str">
        <f t="shared" si="2"/>
        <v>Nemšáková</v>
      </c>
      <c r="N3583" s="8"/>
    </row>
    <row r="3584" spans="1:14" ht="12.75" hidden="1">
      <c r="A3584" s="1" t="str">
        <f t="shared" si="0"/>
        <v>Nové Mesto nad VáhomPoslanec10</v>
      </c>
      <c r="B3584" s="1" t="s">
        <v>1084</v>
      </c>
      <c r="D3584" s="1" t="s">
        <v>26</v>
      </c>
      <c r="E3584" s="1">
        <v>2</v>
      </c>
      <c r="F3584" s="1">
        <v>3</v>
      </c>
      <c r="G3584" s="1">
        <v>10</v>
      </c>
      <c r="H3584" s="1" t="s">
        <v>5807</v>
      </c>
      <c r="I3584" s="1" t="s">
        <v>21</v>
      </c>
      <c r="K3584" s="1">
        <v>42</v>
      </c>
      <c r="L3584" s="5" t="str">
        <f t="shared" si="1"/>
        <v>Ing. Kamil Pavlovič (42 r.)</v>
      </c>
      <c r="M3584" t="str">
        <f t="shared" si="2"/>
        <v>Pavlovič</v>
      </c>
      <c r="N3584" s="8"/>
    </row>
    <row r="3585" spans="1:14" ht="12.75" hidden="1">
      <c r="A3585" s="1" t="str">
        <f t="shared" si="0"/>
        <v>Nové Mesto nad VáhomPoslanec11</v>
      </c>
      <c r="B3585" s="1" t="s">
        <v>1084</v>
      </c>
      <c r="D3585" s="1" t="s">
        <v>26</v>
      </c>
      <c r="E3585" s="1">
        <v>2</v>
      </c>
      <c r="F3585" s="1">
        <v>3</v>
      </c>
      <c r="G3585" s="1">
        <v>11</v>
      </c>
      <c r="H3585" s="1" t="s">
        <v>5808</v>
      </c>
      <c r="I3585" s="1" t="s">
        <v>28</v>
      </c>
      <c r="K3585" s="1">
        <v>61</v>
      </c>
      <c r="L3585" s="5" t="str">
        <f t="shared" si="1"/>
        <v>Mgr. Tatiana Skovajsová (61 r.)</v>
      </c>
      <c r="M3585" t="str">
        <f t="shared" si="2"/>
        <v>Skovajsová</v>
      </c>
      <c r="N3585" s="8"/>
    </row>
    <row r="3586" spans="1:14" ht="12.75" hidden="1">
      <c r="A3586" s="1" t="str">
        <f t="shared" si="0"/>
        <v>Nové Mesto nad VáhomPoslanec12</v>
      </c>
      <c r="B3586" s="1" t="s">
        <v>1084</v>
      </c>
      <c r="D3586" s="1" t="s">
        <v>26</v>
      </c>
      <c r="E3586" s="1">
        <v>2</v>
      </c>
      <c r="F3586" s="1">
        <v>3</v>
      </c>
      <c r="G3586" s="1">
        <v>12</v>
      </c>
      <c r="H3586" s="1" t="s">
        <v>5809</v>
      </c>
      <c r="I3586" s="1" t="s">
        <v>28</v>
      </c>
      <c r="K3586" s="1">
        <v>49</v>
      </c>
      <c r="L3586" s="5" t="str">
        <f t="shared" si="1"/>
        <v>Mgr. Zuzana Skrúcaná (49 r.)</v>
      </c>
      <c r="M3586" t="str">
        <f t="shared" si="2"/>
        <v>Skrúcaná</v>
      </c>
      <c r="N3586" s="8"/>
    </row>
    <row r="3587" spans="1:14" ht="12.75" hidden="1">
      <c r="A3587" s="1" t="str">
        <f t="shared" si="0"/>
        <v>Nové Mesto nad VáhomPoslanec13</v>
      </c>
      <c r="B3587" s="1" t="s">
        <v>1084</v>
      </c>
      <c r="D3587" s="1" t="s">
        <v>26</v>
      </c>
      <c r="E3587" s="1">
        <v>2</v>
      </c>
      <c r="F3587" s="1">
        <v>3</v>
      </c>
      <c r="G3587" s="1">
        <v>13</v>
      </c>
      <c r="H3587" s="1" t="s">
        <v>5810</v>
      </c>
      <c r="I3587" s="1" t="s">
        <v>21</v>
      </c>
      <c r="K3587" s="1">
        <v>38</v>
      </c>
      <c r="L3587" s="5" t="str">
        <f t="shared" si="1"/>
        <v>Ing. Mário Vyzváry (38 r.)</v>
      </c>
      <c r="M3587" t="str">
        <f t="shared" si="2"/>
        <v>Vyzváry</v>
      </c>
      <c r="N3587" s="8"/>
    </row>
    <row r="3588" spans="1:14" ht="12.75" hidden="1">
      <c r="A3588" s="1" t="str">
        <f t="shared" si="0"/>
        <v>Nové Mesto nad VáhomPoslanec1</v>
      </c>
      <c r="B3588" s="1" t="s">
        <v>1084</v>
      </c>
      <c r="D3588" s="1" t="s">
        <v>26</v>
      </c>
      <c r="E3588" s="1">
        <v>3</v>
      </c>
      <c r="F3588" s="1">
        <v>5</v>
      </c>
      <c r="G3588" s="1">
        <v>1</v>
      </c>
      <c r="H3588" s="1" t="s">
        <v>5811</v>
      </c>
      <c r="I3588" s="1" t="s">
        <v>21</v>
      </c>
      <c r="K3588" s="1">
        <v>39</v>
      </c>
      <c r="L3588" s="5" t="str">
        <f t="shared" si="1"/>
        <v>Ing. Iveta Antalová (39 r.)</v>
      </c>
      <c r="M3588" t="str">
        <f t="shared" si="2"/>
        <v>Antalová</v>
      </c>
      <c r="N3588" s="8"/>
    </row>
    <row r="3589" spans="1:14" ht="12.75" hidden="1">
      <c r="A3589" s="1" t="str">
        <f t="shared" si="0"/>
        <v>Nové Mesto nad VáhomPoslanec2</v>
      </c>
      <c r="B3589" s="1" t="s">
        <v>1084</v>
      </c>
      <c r="D3589" s="1" t="s">
        <v>26</v>
      </c>
      <c r="E3589" s="1">
        <v>3</v>
      </c>
      <c r="F3589" s="1">
        <v>5</v>
      </c>
      <c r="G3589" s="1">
        <v>2</v>
      </c>
      <c r="H3589" s="1" t="s">
        <v>5812</v>
      </c>
      <c r="I3589" s="1" t="s">
        <v>28</v>
      </c>
      <c r="K3589" s="1">
        <v>49</v>
      </c>
      <c r="L3589" s="5" t="str">
        <f t="shared" si="1"/>
        <v>Mgr. Peter Bača (49 r.)</v>
      </c>
      <c r="M3589" t="str">
        <f t="shared" si="2"/>
        <v>Bača</v>
      </c>
      <c r="N3589" s="8"/>
    </row>
    <row r="3590" spans="1:14" ht="12.75" hidden="1">
      <c r="A3590" s="1" t="str">
        <f t="shared" si="0"/>
        <v>Nové Mesto nad VáhomPoslanec3</v>
      </c>
      <c r="B3590" s="1" t="s">
        <v>1084</v>
      </c>
      <c r="D3590" s="1" t="s">
        <v>26</v>
      </c>
      <c r="E3590" s="1">
        <v>3</v>
      </c>
      <c r="F3590" s="1">
        <v>5</v>
      </c>
      <c r="G3590" s="1">
        <v>3</v>
      </c>
      <c r="H3590" s="1" t="s">
        <v>5813</v>
      </c>
      <c r="I3590" s="1" t="s">
        <v>185</v>
      </c>
      <c r="K3590" s="1">
        <v>59</v>
      </c>
      <c r="L3590" s="5" t="str">
        <f t="shared" si="1"/>
        <v>RNDr. Eva Gregušová (59 r.)</v>
      </c>
      <c r="M3590" t="str">
        <f t="shared" si="2"/>
        <v>Gregušová</v>
      </c>
      <c r="N3590" s="8"/>
    </row>
    <row r="3591" spans="1:14" ht="12.75" hidden="1">
      <c r="A3591" s="1" t="str">
        <f t="shared" si="0"/>
        <v>Nové Mesto nad VáhomPoslanec4</v>
      </c>
      <c r="B3591" s="1" t="s">
        <v>1084</v>
      </c>
      <c r="D3591" s="1" t="s">
        <v>26</v>
      </c>
      <c r="E3591" s="1">
        <v>3</v>
      </c>
      <c r="F3591" s="1">
        <v>5</v>
      </c>
      <c r="G3591" s="1">
        <v>4</v>
      </c>
      <c r="H3591" s="1" t="s">
        <v>5814</v>
      </c>
      <c r="I3591" s="1" t="s">
        <v>41</v>
      </c>
      <c r="K3591" s="1">
        <v>63</v>
      </c>
      <c r="L3591" s="5" t="str">
        <f t="shared" si="1"/>
        <v>PhDr. Kvetoslava Hejbalová (63 r.)</v>
      </c>
      <c r="M3591" t="str">
        <f t="shared" si="2"/>
        <v>Hejbalová</v>
      </c>
      <c r="N3591" s="8"/>
    </row>
    <row r="3592" spans="1:14" ht="12.75" hidden="1">
      <c r="A3592" s="1" t="str">
        <f t="shared" si="0"/>
        <v>Nové Mesto nad VáhomPoslanec5</v>
      </c>
      <c r="B3592" s="1" t="s">
        <v>1084</v>
      </c>
      <c r="D3592" s="1" t="s">
        <v>26</v>
      </c>
      <c r="E3592" s="1">
        <v>3</v>
      </c>
      <c r="F3592" s="1">
        <v>5</v>
      </c>
      <c r="G3592" s="1">
        <v>5</v>
      </c>
      <c r="H3592" s="1" t="s">
        <v>5815</v>
      </c>
      <c r="I3592" s="1" t="s">
        <v>23</v>
      </c>
      <c r="K3592" s="1">
        <v>63</v>
      </c>
      <c r="L3592" s="5" t="str">
        <f t="shared" si="1"/>
        <v>MUDr. Ján Hendrich (63 r.)</v>
      </c>
      <c r="M3592" t="str">
        <f t="shared" si="2"/>
        <v>Hendrich</v>
      </c>
      <c r="N3592" s="8"/>
    </row>
    <row r="3593" spans="1:14" ht="12.75" hidden="1">
      <c r="A3593" s="1" t="str">
        <f t="shared" si="0"/>
        <v>Nové Mesto nad VáhomPoslanec6</v>
      </c>
      <c r="B3593" s="1" t="s">
        <v>1084</v>
      </c>
      <c r="D3593" s="1" t="s">
        <v>26</v>
      </c>
      <c r="E3593" s="1">
        <v>3</v>
      </c>
      <c r="F3593" s="1">
        <v>5</v>
      </c>
      <c r="G3593" s="1">
        <v>6</v>
      </c>
      <c r="H3593" s="1" t="s">
        <v>5816</v>
      </c>
      <c r="I3593" s="1"/>
      <c r="K3593" s="1">
        <v>39</v>
      </c>
      <c r="L3593" s="5" t="str">
        <f t="shared" si="1"/>
        <v>Katarína Juríková (39 r.)</v>
      </c>
      <c r="M3593" t="str">
        <f t="shared" si="2"/>
        <v>Juríková</v>
      </c>
      <c r="N3593" s="8"/>
    </row>
    <row r="3594" spans="1:14" ht="12.75" hidden="1">
      <c r="A3594" s="1" t="str">
        <f t="shared" si="0"/>
        <v>Nové Mesto nad VáhomPoslanec7</v>
      </c>
      <c r="B3594" s="1" t="s">
        <v>1084</v>
      </c>
      <c r="D3594" s="1" t="s">
        <v>26</v>
      </c>
      <c r="E3594" s="1">
        <v>3</v>
      </c>
      <c r="F3594" s="1">
        <v>5</v>
      </c>
      <c r="G3594" s="1">
        <v>7</v>
      </c>
      <c r="H3594" s="1" t="s">
        <v>5817</v>
      </c>
      <c r="I3594" s="1"/>
      <c r="K3594" s="1">
        <v>44</v>
      </c>
      <c r="L3594" s="5" t="str">
        <f t="shared" si="1"/>
        <v>Marián Klíma (44 r.)</v>
      </c>
      <c r="M3594" t="str">
        <f t="shared" si="2"/>
        <v>Klíma</v>
      </c>
      <c r="N3594" s="8"/>
    </row>
    <row r="3595" spans="1:14" ht="12.75" hidden="1">
      <c r="A3595" s="1" t="str">
        <f t="shared" si="0"/>
        <v>Nové Mesto nad VáhomPoslanec8</v>
      </c>
      <c r="B3595" s="1" t="s">
        <v>1084</v>
      </c>
      <c r="D3595" s="1" t="s">
        <v>26</v>
      </c>
      <c r="E3595" s="1">
        <v>3</v>
      </c>
      <c r="F3595" s="1">
        <v>5</v>
      </c>
      <c r="G3595" s="1">
        <v>8</v>
      </c>
      <c r="H3595" s="1" t="s">
        <v>5818</v>
      </c>
      <c r="I3595" s="1"/>
      <c r="K3595" s="1">
        <v>34</v>
      </c>
      <c r="L3595" s="5" t="str">
        <f t="shared" si="1"/>
        <v>Martin Kolesár (34 r.)</v>
      </c>
      <c r="M3595" t="str">
        <f t="shared" si="2"/>
        <v>Kolesár</v>
      </c>
      <c r="N3595" s="8"/>
    </row>
    <row r="3596" spans="1:14" ht="12.75" hidden="1">
      <c r="A3596" s="1" t="str">
        <f t="shared" si="0"/>
        <v>Nové Mesto nad VáhomPoslanec9</v>
      </c>
      <c r="B3596" s="1" t="s">
        <v>1084</v>
      </c>
      <c r="D3596" s="1" t="s">
        <v>26</v>
      </c>
      <c r="E3596" s="1">
        <v>3</v>
      </c>
      <c r="F3596" s="1">
        <v>5</v>
      </c>
      <c r="G3596" s="1">
        <v>9</v>
      </c>
      <c r="H3596" s="1" t="s">
        <v>5819</v>
      </c>
      <c r="I3596" s="1" t="s">
        <v>28</v>
      </c>
      <c r="K3596" s="1">
        <v>51</v>
      </c>
      <c r="L3596" s="5" t="str">
        <f t="shared" si="1"/>
        <v>Mgr. Ivan Mačák (51 r.)</v>
      </c>
      <c r="M3596" t="str">
        <f t="shared" si="2"/>
        <v>Mačák</v>
      </c>
      <c r="N3596" s="8"/>
    </row>
    <row r="3597" spans="1:14" ht="12.75" hidden="1">
      <c r="A3597" s="1" t="str">
        <f t="shared" si="0"/>
        <v>Nové Mesto nad VáhomPoslanec10</v>
      </c>
      <c r="B3597" s="1" t="s">
        <v>1084</v>
      </c>
      <c r="D3597" s="1" t="s">
        <v>26</v>
      </c>
      <c r="E3597" s="1">
        <v>3</v>
      </c>
      <c r="F3597" s="1">
        <v>5</v>
      </c>
      <c r="G3597" s="1">
        <v>10</v>
      </c>
      <c r="H3597" s="1" t="s">
        <v>5820</v>
      </c>
      <c r="I3597" s="1" t="s">
        <v>41</v>
      </c>
      <c r="K3597" s="1">
        <v>45</v>
      </c>
      <c r="L3597" s="5" t="str">
        <f t="shared" si="1"/>
        <v>PhDr. Patrícia Maráková (45 r.)</v>
      </c>
      <c r="M3597" t="str">
        <f t="shared" si="2"/>
        <v>Maráková</v>
      </c>
      <c r="N3597" s="8"/>
    </row>
    <row r="3598" spans="1:14" ht="12.75" hidden="1">
      <c r="A3598" s="1" t="str">
        <f t="shared" si="0"/>
        <v>Nové Mesto nad VáhomPoslanec11</v>
      </c>
      <c r="B3598" s="1" t="s">
        <v>1084</v>
      </c>
      <c r="D3598" s="1" t="s">
        <v>26</v>
      </c>
      <c r="E3598" s="1">
        <v>3</v>
      </c>
      <c r="F3598" s="1">
        <v>5</v>
      </c>
      <c r="G3598" s="1">
        <v>11</v>
      </c>
      <c r="H3598" s="1" t="s">
        <v>5821</v>
      </c>
      <c r="I3598" s="1" t="s">
        <v>21</v>
      </c>
      <c r="K3598" s="1">
        <v>32</v>
      </c>
      <c r="L3598" s="5" t="str">
        <f t="shared" si="1"/>
        <v>Ing. Iveta Novomestská (32 r.)</v>
      </c>
      <c r="M3598" t="str">
        <f t="shared" si="2"/>
        <v>Novomestská</v>
      </c>
      <c r="N3598" s="8"/>
    </row>
    <row r="3599" spans="1:14" ht="12.75" hidden="1">
      <c r="A3599" s="1" t="str">
        <f t="shared" si="0"/>
        <v>Nové Mesto nad VáhomPoslanec12</v>
      </c>
      <c r="B3599" s="1" t="s">
        <v>1084</v>
      </c>
      <c r="D3599" s="1" t="s">
        <v>26</v>
      </c>
      <c r="E3599" s="1">
        <v>3</v>
      </c>
      <c r="F3599" s="1">
        <v>5</v>
      </c>
      <c r="G3599" s="1">
        <v>12</v>
      </c>
      <c r="H3599" s="1" t="s">
        <v>5822</v>
      </c>
      <c r="I3599" s="1" t="s">
        <v>21</v>
      </c>
      <c r="K3599" s="1">
        <v>49</v>
      </c>
      <c r="L3599" s="5" t="str">
        <f t="shared" si="1"/>
        <v>Ing. Dana Pastorková (49 r.)</v>
      </c>
      <c r="M3599" t="str">
        <f t="shared" si="2"/>
        <v>Pastorková</v>
      </c>
      <c r="N3599" s="8"/>
    </row>
    <row r="3600" spans="1:14" ht="12.75" hidden="1">
      <c r="A3600" s="1" t="str">
        <f t="shared" si="0"/>
        <v>Nové Mesto nad VáhomPoslanec13</v>
      </c>
      <c r="B3600" s="1" t="s">
        <v>1084</v>
      </c>
      <c r="D3600" s="1" t="s">
        <v>26</v>
      </c>
      <c r="E3600" s="1">
        <v>3</v>
      </c>
      <c r="F3600" s="1">
        <v>5</v>
      </c>
      <c r="G3600" s="1">
        <v>13</v>
      </c>
      <c r="H3600" s="1" t="s">
        <v>5823</v>
      </c>
      <c r="I3600" s="1" t="s">
        <v>48</v>
      </c>
      <c r="K3600" s="1">
        <v>58</v>
      </c>
      <c r="L3600" s="5" t="str">
        <f t="shared" si="1"/>
        <v>JUDr. Jozef Šuchta (58 r.)</v>
      </c>
      <c r="M3600" t="str">
        <f t="shared" si="2"/>
        <v>Šuchta</v>
      </c>
      <c r="N3600" s="8"/>
    </row>
    <row r="3601" spans="1:14" ht="12.75" hidden="1">
      <c r="A3601" s="1" t="str">
        <f t="shared" si="0"/>
        <v>Nové Mesto nad VáhomPoslanec14</v>
      </c>
      <c r="B3601" s="1" t="s">
        <v>1084</v>
      </c>
      <c r="D3601" s="1" t="s">
        <v>26</v>
      </c>
      <c r="E3601" s="1">
        <v>3</v>
      </c>
      <c r="F3601" s="1">
        <v>5</v>
      </c>
      <c r="G3601" s="1">
        <v>14</v>
      </c>
      <c r="H3601" s="1" t="s">
        <v>5824</v>
      </c>
      <c r="I3601" s="1"/>
      <c r="K3601" s="1">
        <v>57</v>
      </c>
      <c r="L3601" s="5" t="str">
        <f t="shared" si="1"/>
        <v>Ján Trebichavský (57 r.)</v>
      </c>
      <c r="M3601" t="str">
        <f t="shared" si="2"/>
        <v>Trebichavský</v>
      </c>
      <c r="N3601" s="8"/>
    </row>
    <row r="3602" spans="1:14" ht="12.75" hidden="1">
      <c r="A3602" s="1" t="str">
        <f t="shared" si="0"/>
        <v>Nové Mesto nad VáhomPoslanec15</v>
      </c>
      <c r="B3602" s="1" t="s">
        <v>1084</v>
      </c>
      <c r="D3602" s="1" t="s">
        <v>26</v>
      </c>
      <c r="E3602" s="1">
        <v>3</v>
      </c>
      <c r="F3602" s="1">
        <v>5</v>
      </c>
      <c r="G3602" s="1">
        <v>15</v>
      </c>
      <c r="H3602" s="1" t="s">
        <v>5825</v>
      </c>
      <c r="I3602" s="1" t="s">
        <v>39</v>
      </c>
      <c r="K3602" s="1">
        <v>23</v>
      </c>
      <c r="L3602" s="5" t="str">
        <f t="shared" si="1"/>
        <v>Bc. Miroslav Vidlička (23 r.)</v>
      </c>
      <c r="M3602" t="str">
        <f t="shared" si="2"/>
        <v>Vidlička</v>
      </c>
      <c r="N3602" s="8"/>
    </row>
    <row r="3603" spans="1:14" ht="12.75" hidden="1">
      <c r="A3603" s="1" t="str">
        <f t="shared" si="0"/>
        <v>Nové Mesto nad VáhomPoslanec1</v>
      </c>
      <c r="B3603" s="1" t="s">
        <v>1084</v>
      </c>
      <c r="D3603" s="1" t="s">
        <v>26</v>
      </c>
      <c r="E3603" s="1">
        <v>4</v>
      </c>
      <c r="F3603" s="1">
        <v>3</v>
      </c>
      <c r="G3603" s="1">
        <v>1</v>
      </c>
      <c r="H3603" s="1" t="s">
        <v>5826</v>
      </c>
      <c r="I3603" s="1"/>
      <c r="K3603" s="1">
        <v>50</v>
      </c>
      <c r="L3603" s="5" t="str">
        <f t="shared" si="1"/>
        <v>Peter Borcha (50 r.)</v>
      </c>
      <c r="M3603" t="str">
        <f t="shared" si="2"/>
        <v>Borcha</v>
      </c>
      <c r="N3603" s="8"/>
    </row>
    <row r="3604" spans="1:14" ht="12.75" hidden="1">
      <c r="A3604" s="1" t="str">
        <f t="shared" si="0"/>
        <v>Nové Mesto nad VáhomPoslanec2</v>
      </c>
      <c r="B3604" s="1" t="s">
        <v>1084</v>
      </c>
      <c r="D3604" s="1" t="s">
        <v>26</v>
      </c>
      <c r="E3604" s="1">
        <v>4</v>
      </c>
      <c r="F3604" s="1">
        <v>3</v>
      </c>
      <c r="G3604" s="1">
        <v>2</v>
      </c>
      <c r="H3604" s="1" t="s">
        <v>5827</v>
      </c>
      <c r="I3604" s="1" t="s">
        <v>28</v>
      </c>
      <c r="K3604" s="1">
        <v>42</v>
      </c>
      <c r="L3604" s="5" t="str">
        <f t="shared" si="1"/>
        <v>Mgr. Jaroslav Košťál (42 r.)</v>
      </c>
      <c r="M3604" t="str">
        <f t="shared" si="2"/>
        <v>Košťál</v>
      </c>
      <c r="N3604" s="8"/>
    </row>
    <row r="3605" spans="1:14" ht="12.75" hidden="1">
      <c r="A3605" s="1" t="str">
        <f t="shared" si="0"/>
        <v>Nové Mesto nad VáhomPoslanec3</v>
      </c>
      <c r="B3605" s="1" t="s">
        <v>1084</v>
      </c>
      <c r="D3605" s="1" t="s">
        <v>26</v>
      </c>
      <c r="E3605" s="1">
        <v>4</v>
      </c>
      <c r="F3605" s="1">
        <v>3</v>
      </c>
      <c r="G3605" s="1">
        <v>3</v>
      </c>
      <c r="H3605" s="1" t="s">
        <v>5828</v>
      </c>
      <c r="I3605" s="1"/>
      <c r="K3605" s="1">
        <v>35</v>
      </c>
      <c r="L3605" s="5" t="str">
        <f t="shared" si="1"/>
        <v>Ľuboš Nemečkay (35 r.)</v>
      </c>
      <c r="M3605" t="str">
        <f t="shared" si="2"/>
        <v>Nemečkay</v>
      </c>
      <c r="N3605" s="8"/>
    </row>
    <row r="3606" spans="1:14" ht="12.75" hidden="1">
      <c r="A3606" s="1" t="str">
        <f t="shared" si="0"/>
        <v>Nové Mesto nad VáhomPoslanec4</v>
      </c>
      <c r="B3606" s="1" t="s">
        <v>1084</v>
      </c>
      <c r="D3606" s="1" t="s">
        <v>26</v>
      </c>
      <c r="E3606" s="1">
        <v>4</v>
      </c>
      <c r="F3606" s="1">
        <v>3</v>
      </c>
      <c r="G3606" s="1">
        <v>4</v>
      </c>
      <c r="H3606" s="1" t="s">
        <v>5829</v>
      </c>
      <c r="I3606" s="1"/>
      <c r="K3606" s="1">
        <v>43</v>
      </c>
      <c r="L3606" s="5" t="str">
        <f t="shared" si="1"/>
        <v>Miroslav Ostrenka (43 r.)</v>
      </c>
      <c r="M3606" t="str">
        <f t="shared" si="2"/>
        <v>Ostrenka</v>
      </c>
      <c r="N3606" s="8"/>
    </row>
    <row r="3607" spans="1:14" ht="12.75" hidden="1">
      <c r="A3607" s="1" t="str">
        <f t="shared" si="0"/>
        <v>Nové Mesto nad VáhomPoslanec5</v>
      </c>
      <c r="B3607" s="1" t="s">
        <v>1084</v>
      </c>
      <c r="D3607" s="1" t="s">
        <v>26</v>
      </c>
      <c r="E3607" s="1">
        <v>4</v>
      </c>
      <c r="F3607" s="1">
        <v>3</v>
      </c>
      <c r="G3607" s="1">
        <v>5</v>
      </c>
      <c r="H3607" s="1" t="s">
        <v>5830</v>
      </c>
      <c r="I3607" s="1"/>
      <c r="K3607" s="1">
        <v>58</v>
      </c>
      <c r="L3607" s="5" t="str">
        <f t="shared" si="1"/>
        <v>Tatiana Tinková (58 r.)</v>
      </c>
      <c r="M3607" t="str">
        <f t="shared" si="2"/>
        <v>Tinková</v>
      </c>
      <c r="N3607" s="8"/>
    </row>
    <row r="3608" spans="1:14" ht="12.75" hidden="1">
      <c r="A3608" s="1" t="str">
        <f t="shared" si="0"/>
        <v>Nové Mesto nad VáhomPoslanec6</v>
      </c>
      <c r="B3608" s="1" t="s">
        <v>1084</v>
      </c>
      <c r="D3608" s="1" t="s">
        <v>26</v>
      </c>
      <c r="E3608" s="1">
        <v>4</v>
      </c>
      <c r="F3608" s="1">
        <v>3</v>
      </c>
      <c r="G3608" s="1">
        <v>6</v>
      </c>
      <c r="H3608" s="1" t="s">
        <v>5831</v>
      </c>
      <c r="I3608" s="1" t="s">
        <v>21</v>
      </c>
      <c r="K3608" s="1">
        <v>27</v>
      </c>
      <c r="L3608" s="5" t="str">
        <f t="shared" si="1"/>
        <v>Ing. Miroslav Zatkalík (27 r.)</v>
      </c>
      <c r="M3608" t="str">
        <f t="shared" si="2"/>
        <v>Zatkalík</v>
      </c>
      <c r="N3608" s="8"/>
    </row>
    <row r="3609" spans="1:14" ht="12.75" hidden="1">
      <c r="A3609" s="1" t="str">
        <f t="shared" si="0"/>
        <v>Nové Mesto nad VáhomPoslanec1</v>
      </c>
      <c r="B3609" s="1" t="s">
        <v>1084</v>
      </c>
      <c r="D3609" s="1" t="s">
        <v>26</v>
      </c>
      <c r="E3609" s="1">
        <v>5</v>
      </c>
      <c r="F3609" s="1">
        <v>3</v>
      </c>
      <c r="G3609" s="1">
        <v>1</v>
      </c>
      <c r="H3609" s="1" t="s">
        <v>5832</v>
      </c>
      <c r="I3609" s="1" t="s">
        <v>21</v>
      </c>
      <c r="K3609" s="1">
        <v>57</v>
      </c>
      <c r="L3609" s="5" t="str">
        <f t="shared" si="1"/>
        <v>Ing. Alena Čechvalová (57 r.)</v>
      </c>
      <c r="M3609" t="str">
        <f t="shared" si="2"/>
        <v>Čechvalová</v>
      </c>
      <c r="N3609" s="8"/>
    </row>
    <row r="3610" spans="1:14" ht="12.75" hidden="1">
      <c r="A3610" s="1" t="str">
        <f t="shared" si="0"/>
        <v>Nové Mesto nad VáhomPoslanec2</v>
      </c>
      <c r="B3610" s="1" t="s">
        <v>1084</v>
      </c>
      <c r="D3610" s="1" t="s">
        <v>26</v>
      </c>
      <c r="E3610" s="1">
        <v>5</v>
      </c>
      <c r="F3610" s="1">
        <v>3</v>
      </c>
      <c r="G3610" s="1">
        <v>2</v>
      </c>
      <c r="H3610" s="1" t="s">
        <v>5833</v>
      </c>
      <c r="I3610" s="1" t="s">
        <v>39</v>
      </c>
      <c r="K3610" s="1">
        <v>39</v>
      </c>
      <c r="L3610" s="5" t="str">
        <f t="shared" si="1"/>
        <v>Bc. Ján Kudlík (39 r.)</v>
      </c>
      <c r="M3610" t="str">
        <f t="shared" si="2"/>
        <v>Kudlík</v>
      </c>
      <c r="N3610" s="8"/>
    </row>
    <row r="3611" spans="1:14" ht="12.75" hidden="1">
      <c r="A3611" s="1" t="str">
        <f t="shared" si="0"/>
        <v>Nové Mesto nad VáhomPoslanec3</v>
      </c>
      <c r="B3611" s="1" t="s">
        <v>1084</v>
      </c>
      <c r="D3611" s="1" t="s">
        <v>26</v>
      </c>
      <c r="E3611" s="1">
        <v>5</v>
      </c>
      <c r="F3611" s="1">
        <v>3</v>
      </c>
      <c r="G3611" s="1">
        <v>3</v>
      </c>
      <c r="H3611" s="1" t="s">
        <v>5834</v>
      </c>
      <c r="I3611" s="1" t="s">
        <v>28</v>
      </c>
      <c r="K3611" s="1">
        <v>27</v>
      </c>
      <c r="L3611" s="5" t="str">
        <f t="shared" si="1"/>
        <v>Mgr. Tomáš Malec (27 r.)</v>
      </c>
      <c r="M3611" t="str">
        <f t="shared" si="2"/>
        <v>Malec</v>
      </c>
      <c r="N3611" s="8"/>
    </row>
    <row r="3612" spans="1:14" ht="12.75" hidden="1">
      <c r="A3612" s="1" t="str">
        <f t="shared" si="0"/>
        <v>Nové Mesto nad VáhomPoslanec4</v>
      </c>
      <c r="B3612" s="1" t="s">
        <v>1084</v>
      </c>
      <c r="D3612" s="1" t="s">
        <v>26</v>
      </c>
      <c r="E3612" s="1">
        <v>5</v>
      </c>
      <c r="F3612" s="1">
        <v>3</v>
      </c>
      <c r="G3612" s="1">
        <v>4</v>
      </c>
      <c r="H3612" s="1" t="s">
        <v>5835</v>
      </c>
      <c r="I3612" s="1" t="s">
        <v>21</v>
      </c>
      <c r="K3612" s="1">
        <v>57</v>
      </c>
      <c r="L3612" s="5" t="str">
        <f t="shared" si="1"/>
        <v>Ing. Eva Ružičková (57 r.)</v>
      </c>
      <c r="M3612" t="str">
        <f t="shared" si="2"/>
        <v>Ružičková</v>
      </c>
      <c r="N3612" s="8"/>
    </row>
    <row r="3613" spans="1:14" ht="12.75" hidden="1">
      <c r="A3613" s="1" t="str">
        <f t="shared" si="0"/>
        <v>Nové Mesto nad VáhomPoslanec1</v>
      </c>
      <c r="B3613" s="1" t="s">
        <v>1084</v>
      </c>
      <c r="D3613" s="1" t="s">
        <v>26</v>
      </c>
      <c r="E3613" s="1">
        <v>6</v>
      </c>
      <c r="F3613" s="1">
        <v>3</v>
      </c>
      <c r="G3613" s="1">
        <v>1</v>
      </c>
      <c r="H3613" s="1" t="s">
        <v>5836</v>
      </c>
      <c r="I3613" s="1" t="s">
        <v>21</v>
      </c>
      <c r="K3613" s="1">
        <v>34</v>
      </c>
      <c r="L3613" s="5" t="str">
        <f t="shared" si="1"/>
        <v>Ing. Richard Bahník (34 r.)</v>
      </c>
      <c r="M3613" t="str">
        <f t="shared" si="2"/>
        <v>Bahník</v>
      </c>
      <c r="N3613" s="8"/>
    </row>
    <row r="3614" spans="1:14" ht="12.75" hidden="1">
      <c r="A3614" s="1" t="str">
        <f t="shared" si="0"/>
        <v>Nové Mesto nad VáhomPoslanec2</v>
      </c>
      <c r="B3614" s="1" t="s">
        <v>1084</v>
      </c>
      <c r="D3614" s="1" t="s">
        <v>26</v>
      </c>
      <c r="E3614" s="1">
        <v>6</v>
      </c>
      <c r="F3614" s="1">
        <v>3</v>
      </c>
      <c r="G3614" s="1">
        <v>2</v>
      </c>
      <c r="H3614" s="1" t="s">
        <v>5837</v>
      </c>
      <c r="I3614" s="1"/>
      <c r="K3614" s="1">
        <v>19</v>
      </c>
      <c r="L3614" s="5" t="str">
        <f t="shared" si="1"/>
        <v>Michal Bartek (19 r.)</v>
      </c>
      <c r="M3614" t="str">
        <f t="shared" si="2"/>
        <v>Bartek</v>
      </c>
      <c r="N3614" s="8"/>
    </row>
    <row r="3615" spans="1:14" ht="12.75" hidden="1">
      <c r="A3615" s="1" t="str">
        <f t="shared" si="0"/>
        <v>Nové Mesto nad VáhomPoslanec3</v>
      </c>
      <c r="B3615" s="1" t="s">
        <v>1084</v>
      </c>
      <c r="D3615" s="1" t="s">
        <v>26</v>
      </c>
      <c r="E3615" s="1">
        <v>6</v>
      </c>
      <c r="F3615" s="1">
        <v>3</v>
      </c>
      <c r="G3615" s="1">
        <v>3</v>
      </c>
      <c r="H3615" s="1" t="s">
        <v>5838</v>
      </c>
      <c r="I3615" s="1"/>
      <c r="K3615" s="1">
        <v>32</v>
      </c>
      <c r="L3615" s="5" t="str">
        <f t="shared" si="1"/>
        <v>Michal Drlička (32 r.)</v>
      </c>
      <c r="M3615" t="str">
        <f t="shared" si="2"/>
        <v>Drlička</v>
      </c>
      <c r="N3615" s="8"/>
    </row>
    <row r="3616" spans="1:14" ht="12.75" hidden="1">
      <c r="A3616" s="1" t="str">
        <f t="shared" si="0"/>
        <v>Nové Mesto nad VáhomPoslanec4</v>
      </c>
      <c r="B3616" s="1" t="s">
        <v>1084</v>
      </c>
      <c r="D3616" s="1" t="s">
        <v>26</v>
      </c>
      <c r="E3616" s="1">
        <v>6</v>
      </c>
      <c r="F3616" s="1">
        <v>3</v>
      </c>
      <c r="G3616" s="1">
        <v>4</v>
      </c>
      <c r="H3616" s="1" t="s">
        <v>5839</v>
      </c>
      <c r="I3616" s="1" t="s">
        <v>28</v>
      </c>
      <c r="K3616" s="1">
        <v>50</v>
      </c>
      <c r="L3616" s="5" t="str">
        <f t="shared" si="1"/>
        <v>Mgr. Dana Jeřábková (50 r.)</v>
      </c>
      <c r="M3616" t="str">
        <f t="shared" si="2"/>
        <v>Jeřábková</v>
      </c>
      <c r="N3616" s="8"/>
    </row>
    <row r="3617" spans="1:14" ht="12.75" hidden="1">
      <c r="A3617" s="1" t="str">
        <f t="shared" si="0"/>
        <v>Nové Mesto nad VáhomPoslanec5</v>
      </c>
      <c r="B3617" s="1" t="s">
        <v>1084</v>
      </c>
      <c r="D3617" s="1" t="s">
        <v>26</v>
      </c>
      <c r="E3617" s="1">
        <v>6</v>
      </c>
      <c r="F3617" s="1">
        <v>3</v>
      </c>
      <c r="G3617" s="1">
        <v>5</v>
      </c>
      <c r="H3617" s="1" t="s">
        <v>5840</v>
      </c>
      <c r="I3617" s="1" t="s">
        <v>21</v>
      </c>
      <c r="K3617" s="1">
        <v>31</v>
      </c>
      <c r="L3617" s="5" t="str">
        <f t="shared" si="1"/>
        <v>Ing. Daniel Kopunec (31 r.)</v>
      </c>
      <c r="M3617" t="str">
        <f t="shared" si="2"/>
        <v>Kopunec</v>
      </c>
      <c r="N3617" s="8"/>
    </row>
    <row r="3618" spans="1:14" ht="12.75" hidden="1">
      <c r="A3618" s="1" t="str">
        <f t="shared" si="0"/>
        <v>Nové Mesto nad VáhomPoslanec6</v>
      </c>
      <c r="B3618" s="1" t="s">
        <v>1084</v>
      </c>
      <c r="D3618" s="1" t="s">
        <v>26</v>
      </c>
      <c r="E3618" s="1">
        <v>6</v>
      </c>
      <c r="F3618" s="1">
        <v>3</v>
      </c>
      <c r="G3618" s="1">
        <v>6</v>
      </c>
      <c r="H3618" s="1" t="s">
        <v>5841</v>
      </c>
      <c r="I3618" s="1"/>
      <c r="K3618" s="1">
        <v>49</v>
      </c>
      <c r="L3618" s="5" t="str">
        <f t="shared" si="1"/>
        <v>Ján Mráz (49 r.)</v>
      </c>
      <c r="M3618" t="str">
        <f t="shared" si="2"/>
        <v>Mráz</v>
      </c>
      <c r="N3618" s="8"/>
    </row>
    <row r="3619" spans="1:14" ht="12.75" hidden="1">
      <c r="A3619" s="1" t="str">
        <f t="shared" si="0"/>
        <v>Nové Mesto nad VáhomPoslanec7</v>
      </c>
      <c r="B3619" s="1" t="s">
        <v>1084</v>
      </c>
      <c r="D3619" s="1" t="s">
        <v>26</v>
      </c>
      <c r="E3619" s="1">
        <v>6</v>
      </c>
      <c r="F3619" s="1">
        <v>3</v>
      </c>
      <c r="G3619" s="1">
        <v>7</v>
      </c>
      <c r="H3619" s="1" t="s">
        <v>5842</v>
      </c>
      <c r="I3619" s="1" t="s">
        <v>21</v>
      </c>
      <c r="K3619" s="1">
        <v>45</v>
      </c>
      <c r="L3619" s="5" t="str">
        <f t="shared" si="1"/>
        <v>Ing. Branislav Pavlovič (45 r.)</v>
      </c>
      <c r="M3619" t="str">
        <f t="shared" si="2"/>
        <v>Pavlovič</v>
      </c>
      <c r="N3619" s="8"/>
    </row>
    <row r="3620" spans="1:14" ht="12.75" hidden="1">
      <c r="A3620" s="1" t="str">
        <f t="shared" si="0"/>
        <v>Nové Mesto nad VáhomPoslanec8</v>
      </c>
      <c r="B3620" s="1" t="s">
        <v>1084</v>
      </c>
      <c r="D3620" s="1" t="s">
        <v>26</v>
      </c>
      <c r="E3620" s="1">
        <v>6</v>
      </c>
      <c r="F3620" s="1">
        <v>3</v>
      </c>
      <c r="G3620" s="1">
        <v>8</v>
      </c>
      <c r="H3620" s="1" t="s">
        <v>5789</v>
      </c>
      <c r="I3620" s="1" t="s">
        <v>48</v>
      </c>
      <c r="K3620" s="1">
        <v>33</v>
      </c>
      <c r="L3620" s="5" t="str">
        <f t="shared" si="1"/>
        <v>JUDr. Filip Vavrinčík (33 r.)</v>
      </c>
      <c r="M3620" t="str">
        <f t="shared" si="2"/>
        <v>Vavrinčík</v>
      </c>
      <c r="N3620" s="8"/>
    </row>
    <row r="3621" spans="1:14" ht="12.75" hidden="1">
      <c r="A3621" s="1" t="str">
        <f t="shared" si="0"/>
        <v>Nové Mesto nad VáhomPoslanec9</v>
      </c>
      <c r="B3621" s="1" t="s">
        <v>1084</v>
      </c>
      <c r="D3621" s="1" t="s">
        <v>26</v>
      </c>
      <c r="E3621" s="1">
        <v>6</v>
      </c>
      <c r="F3621" s="1">
        <v>3</v>
      </c>
      <c r="G3621" s="1">
        <v>9</v>
      </c>
      <c r="H3621" s="1" t="s">
        <v>5843</v>
      </c>
      <c r="I3621" s="1" t="s">
        <v>28</v>
      </c>
      <c r="K3621" s="1">
        <v>32</v>
      </c>
      <c r="L3621" s="5" t="str">
        <f t="shared" si="1"/>
        <v>Mgr. Ján Vojtek (32 r.)</v>
      </c>
      <c r="M3621" t="str">
        <f t="shared" si="2"/>
        <v>Vojtek</v>
      </c>
      <c r="N3621" s="8"/>
    </row>
    <row r="3622" spans="1:14" ht="12.75" hidden="1">
      <c r="A3622" s="1" t="str">
        <f t="shared" si="0"/>
        <v>Nové Mesto nad VáhomPoslanec1</v>
      </c>
      <c r="B3622" s="1" t="s">
        <v>1084</v>
      </c>
      <c r="D3622" s="1" t="s">
        <v>26</v>
      </c>
      <c r="E3622" s="1">
        <v>7</v>
      </c>
      <c r="F3622" s="1">
        <v>4</v>
      </c>
      <c r="G3622" s="1">
        <v>1</v>
      </c>
      <c r="H3622" s="1" t="s">
        <v>5844</v>
      </c>
      <c r="I3622" s="1"/>
      <c r="K3622" s="1">
        <v>55</v>
      </c>
      <c r="L3622" s="5" t="str">
        <f t="shared" si="1"/>
        <v>Milan Čelko (55 r.)</v>
      </c>
      <c r="M3622" t="str">
        <f t="shared" si="2"/>
        <v>Čelko</v>
      </c>
      <c r="N3622" s="8"/>
    </row>
    <row r="3623" spans="1:14" ht="12.75" hidden="1">
      <c r="A3623" s="1" t="str">
        <f t="shared" si="0"/>
        <v>Nové Mesto nad VáhomPoslanec2</v>
      </c>
      <c r="B3623" s="1" t="s">
        <v>1084</v>
      </c>
      <c r="D3623" s="1" t="s">
        <v>26</v>
      </c>
      <c r="E3623" s="1">
        <v>7</v>
      </c>
      <c r="F3623" s="1">
        <v>4</v>
      </c>
      <c r="G3623" s="1">
        <v>2</v>
      </c>
      <c r="H3623" s="1" t="s">
        <v>5845</v>
      </c>
      <c r="I3623" s="1" t="s">
        <v>5846</v>
      </c>
      <c r="K3623" s="1">
        <v>51</v>
      </c>
      <c r="L3623" s="5" t="str">
        <f t="shared" si="1"/>
        <v>PhMr. Marcela Fecsuová (51 r.)</v>
      </c>
      <c r="M3623" t="str">
        <f t="shared" si="2"/>
        <v>Fecsuová</v>
      </c>
      <c r="N3623" s="8"/>
    </row>
    <row r="3624" spans="1:14" ht="12.75" hidden="1">
      <c r="A3624" s="1" t="str">
        <f t="shared" si="0"/>
        <v>Nové Mesto nad VáhomPoslanec3</v>
      </c>
      <c r="B3624" s="1" t="s">
        <v>1084</v>
      </c>
      <c r="D3624" s="1" t="s">
        <v>26</v>
      </c>
      <c r="E3624" s="1">
        <v>7</v>
      </c>
      <c r="F3624" s="1">
        <v>4</v>
      </c>
      <c r="G3624" s="1">
        <v>3</v>
      </c>
      <c r="H3624" s="1" t="s">
        <v>5787</v>
      </c>
      <c r="I3624" s="1" t="s">
        <v>48</v>
      </c>
      <c r="J3624" s="1" t="s">
        <v>1133</v>
      </c>
      <c r="K3624" s="1">
        <v>41</v>
      </c>
      <c r="L3624" s="5" t="str">
        <f t="shared" si="1"/>
        <v>JUDr. Vladimír Fraňo LL.M. (41 r.)</v>
      </c>
      <c r="M3624" t="str">
        <f t="shared" si="2"/>
        <v>Fraňo</v>
      </c>
      <c r="N3624" s="8"/>
    </row>
    <row r="3625" spans="1:14" ht="12.75" hidden="1">
      <c r="A3625" s="1" t="str">
        <f t="shared" si="0"/>
        <v>Nové Mesto nad VáhomPoslanec4</v>
      </c>
      <c r="B3625" s="1" t="s">
        <v>1084</v>
      </c>
      <c r="D3625" s="1" t="s">
        <v>26</v>
      </c>
      <c r="E3625" s="1">
        <v>7</v>
      </c>
      <c r="F3625" s="1">
        <v>4</v>
      </c>
      <c r="G3625" s="1">
        <v>4</v>
      </c>
      <c r="H3625" s="1" t="s">
        <v>5847</v>
      </c>
      <c r="I3625" s="1"/>
      <c r="K3625" s="1">
        <v>67</v>
      </c>
      <c r="L3625" s="5" t="str">
        <f t="shared" si="1"/>
        <v>Helena Mináriková (67 r.)</v>
      </c>
      <c r="M3625" t="str">
        <f t="shared" si="2"/>
        <v>Mináriková</v>
      </c>
      <c r="N3625" s="8"/>
    </row>
    <row r="3626" spans="1:14" ht="12.75" hidden="1">
      <c r="A3626" s="1" t="str">
        <f t="shared" si="0"/>
        <v>Nové Mesto nad VáhomPoslanec5</v>
      </c>
      <c r="B3626" s="1" t="s">
        <v>1084</v>
      </c>
      <c r="D3626" s="1" t="s">
        <v>26</v>
      </c>
      <c r="E3626" s="1">
        <v>7</v>
      </c>
      <c r="F3626" s="1">
        <v>4</v>
      </c>
      <c r="G3626" s="1">
        <v>5</v>
      </c>
      <c r="H3626" s="1" t="s">
        <v>5848</v>
      </c>
      <c r="I3626" s="1" t="s">
        <v>28</v>
      </c>
      <c r="K3626" s="1">
        <v>43</v>
      </c>
      <c r="L3626" s="5" t="str">
        <f t="shared" si="1"/>
        <v>Mgr. Ján Pavlíček (43 r.)</v>
      </c>
      <c r="M3626" t="str">
        <f t="shared" si="2"/>
        <v>Pavlíček</v>
      </c>
      <c r="N3626" s="8"/>
    </row>
    <row r="3627" spans="1:14" ht="12.75" hidden="1">
      <c r="A3627" s="1" t="str">
        <f t="shared" si="0"/>
        <v>Nové Mesto nad VáhomPoslanec6</v>
      </c>
      <c r="B3627" s="1" t="s">
        <v>1084</v>
      </c>
      <c r="D3627" s="1" t="s">
        <v>26</v>
      </c>
      <c r="E3627" s="1">
        <v>7</v>
      </c>
      <c r="F3627" s="1">
        <v>4</v>
      </c>
      <c r="G3627" s="1">
        <v>6</v>
      </c>
      <c r="H3627" s="1" t="s">
        <v>5849</v>
      </c>
      <c r="I3627" s="1" t="s">
        <v>23</v>
      </c>
      <c r="K3627" s="1">
        <v>72</v>
      </c>
      <c r="L3627" s="5" t="str">
        <f t="shared" si="1"/>
        <v>MUDr. Ján Pavlovič (72 r.)</v>
      </c>
      <c r="M3627" t="str">
        <f t="shared" si="2"/>
        <v>Pavlovič</v>
      </c>
      <c r="N3627" s="8"/>
    </row>
    <row r="3628" spans="1:14" ht="12.75" hidden="1">
      <c r="A3628" s="1" t="str">
        <f t="shared" si="0"/>
        <v>Nové Mesto nad VáhomPoslanec7</v>
      </c>
      <c r="B3628" s="1" t="s">
        <v>1084</v>
      </c>
      <c r="D3628" s="1" t="s">
        <v>26</v>
      </c>
      <c r="E3628" s="1">
        <v>7</v>
      </c>
      <c r="F3628" s="1">
        <v>4</v>
      </c>
      <c r="G3628" s="1">
        <v>7</v>
      </c>
      <c r="H3628" s="1" t="s">
        <v>5850</v>
      </c>
      <c r="I3628" s="1"/>
      <c r="K3628" s="1">
        <v>60</v>
      </c>
      <c r="L3628" s="5" t="str">
        <f t="shared" si="1"/>
        <v>Štefan Salic (60 r.)</v>
      </c>
      <c r="M3628" t="str">
        <f t="shared" si="2"/>
        <v>Salic</v>
      </c>
      <c r="N3628" s="8"/>
    </row>
    <row r="3629" spans="1:14" ht="12.75" hidden="1">
      <c r="A3629" s="1" t="str">
        <f t="shared" si="0"/>
        <v>Nové Mesto nad VáhomPoslanec8</v>
      </c>
      <c r="B3629" s="1" t="s">
        <v>1084</v>
      </c>
      <c r="D3629" s="1" t="s">
        <v>26</v>
      </c>
      <c r="E3629" s="1">
        <v>7</v>
      </c>
      <c r="F3629" s="1">
        <v>4</v>
      </c>
      <c r="G3629" s="1">
        <v>8</v>
      </c>
      <c r="H3629" s="1" t="s">
        <v>5851</v>
      </c>
      <c r="I3629" s="1" t="s">
        <v>21</v>
      </c>
      <c r="K3629" s="1">
        <v>34</v>
      </c>
      <c r="L3629" s="5" t="str">
        <f t="shared" si="1"/>
        <v>Ing. Juraj Srnec (34 r.)</v>
      </c>
      <c r="M3629" t="str">
        <f t="shared" si="2"/>
        <v>Srnec</v>
      </c>
      <c r="N3629" s="8"/>
    </row>
    <row r="3630" spans="1:14" ht="12.75" hidden="1">
      <c r="A3630" s="1" t="str">
        <f t="shared" si="0"/>
        <v>Nové Mesto nad VáhomPoslanec9</v>
      </c>
      <c r="B3630" s="1" t="s">
        <v>1084</v>
      </c>
      <c r="D3630" s="1" t="s">
        <v>26</v>
      </c>
      <c r="E3630" s="1">
        <v>7</v>
      </c>
      <c r="F3630" s="1">
        <v>4</v>
      </c>
      <c r="G3630" s="1">
        <v>9</v>
      </c>
      <c r="H3630" s="1" t="s">
        <v>5852</v>
      </c>
      <c r="I3630" s="1" t="s">
        <v>21</v>
      </c>
      <c r="K3630" s="1">
        <v>47</v>
      </c>
      <c r="L3630" s="5" t="str">
        <f t="shared" si="1"/>
        <v>Ing. Milan Špánik (47 r.)</v>
      </c>
      <c r="M3630" t="str">
        <f t="shared" si="2"/>
        <v>Špánik</v>
      </c>
      <c r="N3630" s="8"/>
    </row>
    <row r="3631" spans="1:14" ht="12.75" hidden="1">
      <c r="A3631" s="1" t="str">
        <f t="shared" si="0"/>
        <v>PiešťanyPrimátor1</v>
      </c>
      <c r="B3631" s="1" t="s">
        <v>730</v>
      </c>
      <c r="D3631" s="1" t="s">
        <v>19</v>
      </c>
      <c r="E3631" s="1">
        <v>0</v>
      </c>
      <c r="F3631" s="1">
        <v>1</v>
      </c>
      <c r="G3631" s="1">
        <v>1</v>
      </c>
      <c r="H3631" s="1" t="s">
        <v>5853</v>
      </c>
      <c r="I3631" s="1" t="s">
        <v>28</v>
      </c>
      <c r="K3631" s="1">
        <v>49</v>
      </c>
      <c r="L3631" s="5" t="str">
        <f t="shared" si="1"/>
        <v>Mgr. Roman Chudý (49 r.)</v>
      </c>
      <c r="M3631" t="str">
        <f t="shared" si="2"/>
        <v>Chudý</v>
      </c>
      <c r="N3631" s="8"/>
    </row>
    <row r="3632" spans="1:14" ht="12.75" hidden="1">
      <c r="A3632" s="1" t="str">
        <f t="shared" si="0"/>
        <v>PiešťanyPrimátor2</v>
      </c>
      <c r="B3632" s="1" t="s">
        <v>730</v>
      </c>
      <c r="D3632" s="1" t="s">
        <v>19</v>
      </c>
      <c r="E3632" s="1">
        <v>0</v>
      </c>
      <c r="F3632" s="1">
        <v>1</v>
      </c>
      <c r="G3632" s="1">
        <v>2</v>
      </c>
      <c r="H3632" s="1" t="s">
        <v>5854</v>
      </c>
      <c r="I3632" s="1" t="s">
        <v>28</v>
      </c>
      <c r="J3632" s="1" t="s">
        <v>42</v>
      </c>
      <c r="K3632" s="1">
        <v>35</v>
      </c>
      <c r="L3632" s="5" t="str">
        <f t="shared" si="1"/>
        <v>Mgr. Peter Jančovič PhD. (35 r.)</v>
      </c>
      <c r="M3632" t="str">
        <f t="shared" si="2"/>
        <v>Jančovič</v>
      </c>
      <c r="N3632" s="8"/>
    </row>
    <row r="3633" spans="1:14" ht="12.75" hidden="1">
      <c r="A3633" s="1" t="str">
        <f t="shared" si="0"/>
        <v>PiešťanyPrimátor3</v>
      </c>
      <c r="B3633" s="1" t="s">
        <v>730</v>
      </c>
      <c r="D3633" s="1" t="s">
        <v>19</v>
      </c>
      <c r="E3633" s="1">
        <v>0</v>
      </c>
      <c r="F3633" s="1">
        <v>1</v>
      </c>
      <c r="G3633" s="1">
        <v>3</v>
      </c>
      <c r="H3633" s="1" t="s">
        <v>5855</v>
      </c>
      <c r="I3633" s="1" t="s">
        <v>21</v>
      </c>
      <c r="K3633" s="1">
        <v>51</v>
      </c>
      <c r="L3633" s="5" t="str">
        <f t="shared" si="1"/>
        <v>Ing. Miroslav Juriš (51 r.)</v>
      </c>
      <c r="M3633" t="str">
        <f t="shared" si="2"/>
        <v>Juriš</v>
      </c>
      <c r="N3633" s="8"/>
    </row>
    <row r="3634" spans="1:14" ht="12.75" hidden="1">
      <c r="A3634" s="1" t="str">
        <f t="shared" si="0"/>
        <v>PiešťanyPrimátor4</v>
      </c>
      <c r="B3634" s="1" t="s">
        <v>730</v>
      </c>
      <c r="D3634" s="1" t="s">
        <v>19</v>
      </c>
      <c r="E3634" s="1">
        <v>0</v>
      </c>
      <c r="F3634" s="1">
        <v>1</v>
      </c>
      <c r="G3634" s="1">
        <v>4</v>
      </c>
      <c r="H3634" s="1" t="s">
        <v>5856</v>
      </c>
      <c r="I3634" s="1" t="s">
        <v>21</v>
      </c>
      <c r="K3634" s="1">
        <v>69</v>
      </c>
      <c r="L3634" s="5" t="str">
        <f t="shared" si="1"/>
        <v>Ing. Stanislav Polonský (69 r.)</v>
      </c>
      <c r="M3634" t="str">
        <f t="shared" si="2"/>
        <v>Polonský</v>
      </c>
      <c r="N3634" s="8"/>
    </row>
    <row r="3635" spans="1:14" ht="12.75" hidden="1">
      <c r="A3635" s="1" t="str">
        <f t="shared" si="0"/>
        <v>PiešťanyPrimátor5</v>
      </c>
      <c r="B3635" s="1" t="s">
        <v>730</v>
      </c>
      <c r="D3635" s="1" t="s">
        <v>19</v>
      </c>
      <c r="E3635" s="1">
        <v>0</v>
      </c>
      <c r="F3635" s="1">
        <v>1</v>
      </c>
      <c r="G3635" s="1">
        <v>5</v>
      </c>
      <c r="H3635" s="1" t="s">
        <v>5857</v>
      </c>
      <c r="I3635" s="1" t="s">
        <v>21</v>
      </c>
      <c r="K3635" s="1">
        <v>42</v>
      </c>
      <c r="L3635" s="5" t="str">
        <f t="shared" si="1"/>
        <v>Ing. Zuzana Svrčeková (42 r.)</v>
      </c>
      <c r="M3635" t="str">
        <f t="shared" si="2"/>
        <v>Svrčeková</v>
      </c>
      <c r="N3635" s="8"/>
    </row>
    <row r="3636" spans="1:14" ht="12.75" hidden="1">
      <c r="A3636" s="1" t="str">
        <f t="shared" si="0"/>
        <v>PiešťanyPrimátor6</v>
      </c>
      <c r="B3636" s="1" t="s">
        <v>730</v>
      </c>
      <c r="D3636" s="1" t="s">
        <v>19</v>
      </c>
      <c r="E3636" s="1">
        <v>0</v>
      </c>
      <c r="F3636" s="1">
        <v>1</v>
      </c>
      <c r="G3636" s="1">
        <v>6</v>
      </c>
      <c r="H3636" s="1" t="s">
        <v>5895</v>
      </c>
      <c r="I3636" s="1"/>
      <c r="J3636" s="1" t="s">
        <v>4769</v>
      </c>
      <c r="K3636" s="1">
        <v>42</v>
      </c>
      <c r="L3636" s="5" t="str">
        <f t="shared" si="1"/>
        <v>Miloš Tamajka M.B.A. (42 r.)</v>
      </c>
      <c r="M3636" t="str">
        <f t="shared" si="2"/>
        <v>Tamajka</v>
      </c>
      <c r="N3636" s="8"/>
    </row>
    <row r="3637" spans="1:14" ht="12.75" hidden="1">
      <c r="A3637" s="1" t="str">
        <f t="shared" si="0"/>
        <v>PiešťanyPrimátor7</v>
      </c>
      <c r="B3637" s="1" t="s">
        <v>730</v>
      </c>
      <c r="D3637" s="1" t="s">
        <v>19</v>
      </c>
      <c r="E3637" s="1">
        <v>0</v>
      </c>
      <c r="F3637" s="1">
        <v>1</v>
      </c>
      <c r="G3637" s="1">
        <v>7</v>
      </c>
      <c r="H3637" s="1" t="s">
        <v>5898</v>
      </c>
      <c r="I3637" s="1"/>
      <c r="K3637" s="1">
        <v>54</v>
      </c>
      <c r="L3637" s="5" t="str">
        <f t="shared" si="1"/>
        <v>Martin Valo (54 r.)</v>
      </c>
      <c r="M3637" t="str">
        <f t="shared" si="2"/>
        <v>Valo</v>
      </c>
      <c r="N3637" s="8"/>
    </row>
    <row r="3638" spans="1:14" ht="12.75" hidden="1">
      <c r="A3638" s="1" t="str">
        <f t="shared" si="0"/>
        <v>PiešťanyPrimátor8</v>
      </c>
      <c r="B3638" s="1" t="s">
        <v>730</v>
      </c>
      <c r="D3638" s="1" t="s">
        <v>19</v>
      </c>
      <c r="E3638" s="1">
        <v>0</v>
      </c>
      <c r="F3638" s="1">
        <v>1</v>
      </c>
      <c r="G3638" s="1">
        <v>8</v>
      </c>
      <c r="H3638" s="1" t="s">
        <v>5900</v>
      </c>
      <c r="I3638" s="1" t="s">
        <v>21</v>
      </c>
      <c r="K3638" s="1">
        <v>33</v>
      </c>
      <c r="L3638" s="5" t="str">
        <f t="shared" si="1"/>
        <v>Ing. Samuel Vavrík (33 r.)</v>
      </c>
      <c r="M3638" t="str">
        <f t="shared" si="2"/>
        <v>Vavrík</v>
      </c>
      <c r="N3638" s="8"/>
    </row>
    <row r="3639" spans="1:14" ht="12.75" hidden="1">
      <c r="A3639" s="1" t="str">
        <f t="shared" si="0"/>
        <v>PiešťanyPrimátor9</v>
      </c>
      <c r="B3639" s="1" t="s">
        <v>730</v>
      </c>
      <c r="D3639" s="1" t="s">
        <v>19</v>
      </c>
      <c r="E3639" s="1">
        <v>0</v>
      </c>
      <c r="F3639" s="1">
        <v>1</v>
      </c>
      <c r="G3639" s="1">
        <v>9</v>
      </c>
      <c r="H3639" s="1" t="s">
        <v>5901</v>
      </c>
      <c r="I3639" s="1" t="s">
        <v>48</v>
      </c>
      <c r="J3639" s="1" t="s">
        <v>42</v>
      </c>
      <c r="K3639" s="1">
        <v>54</v>
      </c>
      <c r="L3639" s="5" t="str">
        <f t="shared" si="1"/>
        <v>JUDr. Pavol Vermeš PhD. (54 r.)</v>
      </c>
      <c r="M3639" t="str">
        <f t="shared" si="2"/>
        <v>Vermeš</v>
      </c>
      <c r="N3639" s="8"/>
    </row>
    <row r="3640" spans="1:14" ht="12.75" hidden="1">
      <c r="A3640" s="1" t="str">
        <f t="shared" si="0"/>
        <v>PiešťanyPoslanec1</v>
      </c>
      <c r="B3640" s="1" t="s">
        <v>730</v>
      </c>
      <c r="D3640" s="1" t="s">
        <v>26</v>
      </c>
      <c r="E3640" s="1">
        <v>1</v>
      </c>
      <c r="F3640" s="1">
        <v>9</v>
      </c>
      <c r="G3640" s="1">
        <v>1</v>
      </c>
      <c r="H3640" s="1" t="s">
        <v>5904</v>
      </c>
      <c r="I3640" s="1"/>
      <c r="K3640" s="1">
        <v>67</v>
      </c>
      <c r="L3640" s="5" t="str">
        <f t="shared" si="1"/>
        <v>Mária Beňová (67 r.)</v>
      </c>
      <c r="M3640" t="str">
        <f t="shared" si="2"/>
        <v>Beňová</v>
      </c>
      <c r="N3640" s="8"/>
    </row>
    <row r="3641" spans="1:14" ht="12.75" hidden="1">
      <c r="A3641" s="1" t="str">
        <f t="shared" si="0"/>
        <v>PiešťanyPoslanec2</v>
      </c>
      <c r="B3641" s="1" t="s">
        <v>730</v>
      </c>
      <c r="D3641" s="1" t="s">
        <v>26</v>
      </c>
      <c r="E3641" s="1">
        <v>1</v>
      </c>
      <c r="F3641" s="1">
        <v>9</v>
      </c>
      <c r="G3641" s="1">
        <v>2</v>
      </c>
      <c r="H3641" s="1" t="s">
        <v>5906</v>
      </c>
      <c r="I3641" s="1" t="s">
        <v>21</v>
      </c>
      <c r="K3641" s="1">
        <v>69</v>
      </c>
      <c r="L3641" s="5" t="str">
        <f t="shared" si="1"/>
        <v>Ing. Matej Beseda (69 r.)</v>
      </c>
      <c r="M3641" t="str">
        <f t="shared" si="2"/>
        <v>Beseda</v>
      </c>
      <c r="N3641" s="8"/>
    </row>
    <row r="3642" spans="1:14" ht="12.75" hidden="1">
      <c r="A3642" s="1" t="str">
        <f t="shared" si="0"/>
        <v>PiešťanyPoslanec3</v>
      </c>
      <c r="B3642" s="1" t="s">
        <v>730</v>
      </c>
      <c r="D3642" s="1" t="s">
        <v>26</v>
      </c>
      <c r="E3642" s="1">
        <v>1</v>
      </c>
      <c r="F3642" s="1">
        <v>9</v>
      </c>
      <c r="G3642" s="1">
        <v>3</v>
      </c>
      <c r="H3642" s="1" t="s">
        <v>5908</v>
      </c>
      <c r="I3642" s="1" t="s">
        <v>33</v>
      </c>
      <c r="K3642" s="1">
        <v>35</v>
      </c>
      <c r="L3642" s="5" t="str">
        <f t="shared" si="1"/>
        <v>Ing. Mgr. Michal Bezák (35 r.)</v>
      </c>
      <c r="M3642" t="str">
        <f t="shared" si="2"/>
        <v>Bezák</v>
      </c>
      <c r="N3642" s="8"/>
    </row>
    <row r="3643" spans="1:14" ht="12.75" hidden="1">
      <c r="A3643" s="1" t="str">
        <f t="shared" si="0"/>
        <v>PiešťanyPoslanec4</v>
      </c>
      <c r="B3643" s="1" t="s">
        <v>730</v>
      </c>
      <c r="D3643" s="1" t="s">
        <v>26</v>
      </c>
      <c r="E3643" s="1">
        <v>1</v>
      </c>
      <c r="F3643" s="1">
        <v>9</v>
      </c>
      <c r="G3643" s="1">
        <v>4</v>
      </c>
      <c r="H3643" s="1" t="s">
        <v>5910</v>
      </c>
      <c r="I3643" s="1" t="s">
        <v>28</v>
      </c>
      <c r="K3643" s="1">
        <v>42</v>
      </c>
      <c r="L3643" s="5" t="str">
        <f t="shared" si="1"/>
        <v>Mgr. Jozef Drahovský (42 r.)</v>
      </c>
      <c r="M3643" t="str">
        <f t="shared" si="2"/>
        <v>Drahovský</v>
      </c>
      <c r="N3643" s="8"/>
    </row>
    <row r="3644" spans="1:14" ht="12.75" hidden="1">
      <c r="A3644" s="1" t="str">
        <f t="shared" si="0"/>
        <v>PiešťanyPoslanec5</v>
      </c>
      <c r="B3644" s="1" t="s">
        <v>730</v>
      </c>
      <c r="D3644" s="1" t="s">
        <v>26</v>
      </c>
      <c r="E3644" s="1">
        <v>1</v>
      </c>
      <c r="F3644" s="1">
        <v>9</v>
      </c>
      <c r="G3644" s="1">
        <v>5</v>
      </c>
      <c r="H3644" s="1" t="s">
        <v>5912</v>
      </c>
      <c r="I3644" s="1"/>
      <c r="K3644" s="1">
        <v>39</v>
      </c>
      <c r="L3644" s="5" t="str">
        <f t="shared" si="1"/>
        <v>Tomáš Drobný (39 r.)</v>
      </c>
      <c r="M3644" t="str">
        <f t="shared" si="2"/>
        <v>Drobný</v>
      </c>
      <c r="N3644" s="8"/>
    </row>
    <row r="3645" spans="1:14" ht="12.75" hidden="1">
      <c r="A3645" s="1" t="str">
        <f t="shared" si="0"/>
        <v>PiešťanyPoslanec6</v>
      </c>
      <c r="B3645" s="1" t="s">
        <v>730</v>
      </c>
      <c r="D3645" s="1" t="s">
        <v>26</v>
      </c>
      <c r="E3645" s="1">
        <v>1</v>
      </c>
      <c r="F3645" s="1">
        <v>9</v>
      </c>
      <c r="G3645" s="1">
        <v>6</v>
      </c>
      <c r="H3645" s="1" t="s">
        <v>5915</v>
      </c>
      <c r="I3645" s="1" t="s">
        <v>21</v>
      </c>
      <c r="K3645" s="1">
        <v>67</v>
      </c>
      <c r="L3645" s="5" t="str">
        <f t="shared" si="1"/>
        <v>Ing. Marian Fabian (67 r.)</v>
      </c>
      <c r="M3645" t="str">
        <f t="shared" si="2"/>
        <v>Fabian</v>
      </c>
      <c r="N3645" s="8"/>
    </row>
    <row r="3646" spans="1:14" ht="12.75" hidden="1">
      <c r="A3646" s="1" t="str">
        <f t="shared" si="0"/>
        <v>PiešťanyPoslanec7</v>
      </c>
      <c r="B3646" s="1" t="s">
        <v>730</v>
      </c>
      <c r="D3646" s="1" t="s">
        <v>26</v>
      </c>
      <c r="E3646" s="1">
        <v>1</v>
      </c>
      <c r="F3646" s="1">
        <v>9</v>
      </c>
      <c r="G3646" s="1">
        <v>7</v>
      </c>
      <c r="H3646" s="1" t="s">
        <v>5917</v>
      </c>
      <c r="I3646" s="1" t="s">
        <v>5918</v>
      </c>
      <c r="J3646" s="1" t="s">
        <v>42</v>
      </c>
      <c r="K3646" s="1">
        <v>66</v>
      </c>
      <c r="L3646" s="5" t="str">
        <f t="shared" si="1"/>
        <v>Ing. PaedDr. František Glos PhD. (66 r.)</v>
      </c>
      <c r="M3646" t="str">
        <f t="shared" si="2"/>
        <v>Glos</v>
      </c>
      <c r="N3646" s="8"/>
    </row>
    <row r="3647" spans="1:14" ht="12.75" hidden="1">
      <c r="A3647" s="1" t="str">
        <f t="shared" si="0"/>
        <v>PiešťanyPoslanec8</v>
      </c>
      <c r="B3647" s="1" t="s">
        <v>730</v>
      </c>
      <c r="D3647" s="1" t="s">
        <v>26</v>
      </c>
      <c r="E3647" s="1">
        <v>1</v>
      </c>
      <c r="F3647" s="1">
        <v>9</v>
      </c>
      <c r="G3647" s="1">
        <v>8</v>
      </c>
      <c r="H3647" s="1" t="s">
        <v>5919</v>
      </c>
      <c r="I3647" s="1"/>
      <c r="K3647" s="1">
        <v>56</v>
      </c>
      <c r="L3647" s="5" t="str">
        <f t="shared" si="1"/>
        <v>Igor Gloss (56 r.)</v>
      </c>
      <c r="M3647" t="str">
        <f t="shared" si="2"/>
        <v>Gloss</v>
      </c>
      <c r="N3647" s="8"/>
    </row>
    <row r="3648" spans="1:14" ht="12.75" hidden="1">
      <c r="A3648" s="1" t="str">
        <f t="shared" si="0"/>
        <v>PiešťanyPoslanec9</v>
      </c>
      <c r="B3648" s="1" t="s">
        <v>730</v>
      </c>
      <c r="D3648" s="1" t="s">
        <v>26</v>
      </c>
      <c r="E3648" s="1">
        <v>1</v>
      </c>
      <c r="F3648" s="1">
        <v>9</v>
      </c>
      <c r="G3648" s="1">
        <v>9</v>
      </c>
      <c r="H3648" s="1" t="s">
        <v>5921</v>
      </c>
      <c r="I3648" s="1" t="s">
        <v>21</v>
      </c>
      <c r="K3648" s="1">
        <v>49</v>
      </c>
      <c r="L3648" s="5" t="str">
        <f t="shared" si="1"/>
        <v>Ing. Karol Hanic (49 r.)</v>
      </c>
      <c r="M3648" t="str">
        <f t="shared" si="2"/>
        <v>Hanic</v>
      </c>
      <c r="N3648" s="8"/>
    </row>
    <row r="3649" spans="1:14" ht="12.75" hidden="1">
      <c r="A3649" s="1" t="str">
        <f t="shared" si="0"/>
        <v>PiešťanyPoslanec10</v>
      </c>
      <c r="B3649" s="1" t="s">
        <v>730</v>
      </c>
      <c r="D3649" s="1" t="s">
        <v>26</v>
      </c>
      <c r="E3649" s="1">
        <v>1</v>
      </c>
      <c r="F3649" s="1">
        <v>9</v>
      </c>
      <c r="G3649" s="1">
        <v>10</v>
      </c>
      <c r="H3649" s="1" t="s">
        <v>5922</v>
      </c>
      <c r="I3649" s="1" t="s">
        <v>21</v>
      </c>
      <c r="K3649" s="1">
        <v>53</v>
      </c>
      <c r="L3649" s="5" t="str">
        <f t="shared" si="1"/>
        <v>Ing. Henrich Harcsa (53 r.)</v>
      </c>
      <c r="M3649" t="str">
        <f t="shared" si="2"/>
        <v>Harcsa</v>
      </c>
      <c r="N3649" s="8"/>
    </row>
    <row r="3650" spans="1:14" ht="12.75" hidden="1">
      <c r="A3650" s="1" t="str">
        <f t="shared" si="0"/>
        <v>PiešťanyPoslanec11</v>
      </c>
      <c r="B3650" s="1" t="s">
        <v>730</v>
      </c>
      <c r="D3650" s="1" t="s">
        <v>26</v>
      </c>
      <c r="E3650" s="1">
        <v>1</v>
      </c>
      <c r="F3650" s="1">
        <v>9</v>
      </c>
      <c r="G3650" s="1">
        <v>11</v>
      </c>
      <c r="H3650" s="1" t="s">
        <v>5924</v>
      </c>
      <c r="I3650" s="1"/>
      <c r="K3650" s="1">
        <v>42</v>
      </c>
      <c r="L3650" s="5" t="str">
        <f t="shared" si="1"/>
        <v>Erik Hlavatý (42 r.)</v>
      </c>
      <c r="M3650" t="str">
        <f t="shared" si="2"/>
        <v>Hlavatý</v>
      </c>
      <c r="N3650" s="8"/>
    </row>
    <row r="3651" spans="1:14" ht="12.75" hidden="1">
      <c r="A3651" s="1" t="str">
        <f t="shared" si="0"/>
        <v>PiešťanyPoslanec12</v>
      </c>
      <c r="B3651" s="1" t="s">
        <v>730</v>
      </c>
      <c r="D3651" s="1" t="s">
        <v>26</v>
      </c>
      <c r="E3651" s="1">
        <v>1</v>
      </c>
      <c r="F3651" s="1">
        <v>9</v>
      </c>
      <c r="G3651" s="1">
        <v>12</v>
      </c>
      <c r="H3651" s="1" t="s">
        <v>5926</v>
      </c>
      <c r="I3651" s="1" t="s">
        <v>21</v>
      </c>
      <c r="J3651" s="1" t="s">
        <v>107</v>
      </c>
      <c r="K3651" s="1">
        <v>67</v>
      </c>
      <c r="L3651" s="5" t="str">
        <f t="shared" si="1"/>
        <v>Ing. Dušan Chlapík CSc. (67 r.)</v>
      </c>
      <c r="M3651" t="str">
        <f t="shared" si="2"/>
        <v>Chlapík</v>
      </c>
      <c r="N3651" s="8"/>
    </row>
    <row r="3652" spans="1:14" ht="12.75" hidden="1">
      <c r="A3652" s="1" t="str">
        <f t="shared" si="0"/>
        <v>PiešťanyPoslanec13</v>
      </c>
      <c r="B3652" s="1" t="s">
        <v>730</v>
      </c>
      <c r="D3652" s="1" t="s">
        <v>26</v>
      </c>
      <c r="E3652" s="1">
        <v>1</v>
      </c>
      <c r="F3652" s="1">
        <v>9</v>
      </c>
      <c r="G3652" s="1">
        <v>13</v>
      </c>
      <c r="H3652" s="1" t="s">
        <v>5928</v>
      </c>
      <c r="I3652" s="1" t="s">
        <v>5929</v>
      </c>
      <c r="K3652" s="1">
        <v>41</v>
      </c>
      <c r="L3652" s="5" t="str">
        <f t="shared" si="1"/>
        <v>Dott. Andrej Klapica (41 r.)</v>
      </c>
      <c r="M3652" t="str">
        <f t="shared" si="2"/>
        <v>Klapica</v>
      </c>
      <c r="N3652" s="8"/>
    </row>
    <row r="3653" spans="1:14" ht="12.75" hidden="1">
      <c r="A3653" s="1" t="str">
        <f t="shared" si="0"/>
        <v>PiešťanyPoslanec14</v>
      </c>
      <c r="B3653" s="1" t="s">
        <v>730</v>
      </c>
      <c r="D3653" s="1" t="s">
        <v>26</v>
      </c>
      <c r="E3653" s="1">
        <v>1</v>
      </c>
      <c r="F3653" s="1">
        <v>9</v>
      </c>
      <c r="G3653" s="1">
        <v>14</v>
      </c>
      <c r="H3653" s="1" t="s">
        <v>5931</v>
      </c>
      <c r="I3653" s="1"/>
      <c r="K3653" s="1">
        <v>42</v>
      </c>
      <c r="L3653" s="5" t="str">
        <f t="shared" si="1"/>
        <v>Monika Kováčová (42 r.)</v>
      </c>
      <c r="M3653" t="str">
        <f t="shared" si="2"/>
        <v>Kováčová</v>
      </c>
      <c r="N3653" s="8"/>
    </row>
    <row r="3654" spans="1:14" ht="12.75" hidden="1">
      <c r="A3654" s="1" t="str">
        <f t="shared" si="0"/>
        <v>PiešťanyPoslanec15</v>
      </c>
      <c r="B3654" s="1" t="s">
        <v>730</v>
      </c>
      <c r="D3654" s="1" t="s">
        <v>26</v>
      </c>
      <c r="E3654" s="1">
        <v>1</v>
      </c>
      <c r="F3654" s="1">
        <v>9</v>
      </c>
      <c r="G3654" s="1">
        <v>15</v>
      </c>
      <c r="H3654" s="1" t="s">
        <v>5933</v>
      </c>
      <c r="I3654" s="1" t="s">
        <v>28</v>
      </c>
      <c r="K3654" s="1">
        <v>47</v>
      </c>
      <c r="L3654" s="5" t="str">
        <f t="shared" si="1"/>
        <v>Mgr. Ján Krupa (47 r.)</v>
      </c>
      <c r="M3654" t="str">
        <f t="shared" si="2"/>
        <v>Krupa</v>
      </c>
      <c r="N3654" s="8"/>
    </row>
    <row r="3655" spans="1:14" ht="12.75" hidden="1">
      <c r="A3655" s="1" t="str">
        <f t="shared" si="0"/>
        <v>PiešťanyPoslanec16</v>
      </c>
      <c r="B3655" s="1" t="s">
        <v>730</v>
      </c>
      <c r="D3655" s="1" t="s">
        <v>26</v>
      </c>
      <c r="E3655" s="1">
        <v>1</v>
      </c>
      <c r="F3655" s="1">
        <v>9</v>
      </c>
      <c r="G3655" s="1">
        <v>16</v>
      </c>
      <c r="H3655" s="1" t="s">
        <v>5935</v>
      </c>
      <c r="I3655" s="1" t="s">
        <v>28</v>
      </c>
      <c r="K3655" s="1">
        <v>51</v>
      </c>
      <c r="L3655" s="5" t="str">
        <f t="shared" si="1"/>
        <v>Mgr. Beáta Líšková (51 r.)</v>
      </c>
      <c r="M3655" t="str">
        <f t="shared" si="2"/>
        <v>Líšková</v>
      </c>
      <c r="N3655" s="8"/>
    </row>
    <row r="3656" spans="1:14" ht="12.75" hidden="1">
      <c r="A3656" s="1" t="str">
        <f t="shared" si="0"/>
        <v>PiešťanyPoslanec17</v>
      </c>
      <c r="B3656" s="1" t="s">
        <v>730</v>
      </c>
      <c r="D3656" s="1" t="s">
        <v>26</v>
      </c>
      <c r="E3656" s="1">
        <v>1</v>
      </c>
      <c r="F3656" s="1">
        <v>9</v>
      </c>
      <c r="G3656" s="1">
        <v>17</v>
      </c>
      <c r="H3656" s="1" t="s">
        <v>5938</v>
      </c>
      <c r="I3656" s="1" t="s">
        <v>28</v>
      </c>
      <c r="K3656" s="1">
        <v>38</v>
      </c>
      <c r="L3656" s="5" t="str">
        <f t="shared" si="1"/>
        <v>Mgr. Martin Madlo (38 r.)</v>
      </c>
      <c r="M3656" t="str">
        <f t="shared" si="2"/>
        <v>Madlo</v>
      </c>
      <c r="N3656" s="8"/>
    </row>
    <row r="3657" spans="1:14" ht="12.75" hidden="1">
      <c r="A3657" s="1" t="str">
        <f t="shared" si="0"/>
        <v>PiešťanyPoslanec18</v>
      </c>
      <c r="B3657" s="1" t="s">
        <v>730</v>
      </c>
      <c r="D3657" s="1" t="s">
        <v>26</v>
      </c>
      <c r="E3657" s="1">
        <v>1</v>
      </c>
      <c r="F3657" s="1">
        <v>9</v>
      </c>
      <c r="G3657" s="1">
        <v>18</v>
      </c>
      <c r="H3657" s="1" t="s">
        <v>5940</v>
      </c>
      <c r="I3657" s="1" t="s">
        <v>21</v>
      </c>
      <c r="K3657" s="1">
        <v>36</v>
      </c>
      <c r="L3657" s="5" t="str">
        <f t="shared" si="1"/>
        <v>Ing. Jozef Mičura (36 r.)</v>
      </c>
      <c r="M3657" t="str">
        <f t="shared" si="2"/>
        <v>Mičura</v>
      </c>
      <c r="N3657" s="8"/>
    </row>
    <row r="3658" spans="1:14" ht="12.75" hidden="1">
      <c r="A3658" s="1" t="str">
        <f t="shared" si="0"/>
        <v>PiešťanyPoslanec19</v>
      </c>
      <c r="B3658" s="1" t="s">
        <v>730</v>
      </c>
      <c r="D3658" s="1" t="s">
        <v>26</v>
      </c>
      <c r="E3658" s="1">
        <v>1</v>
      </c>
      <c r="F3658" s="1">
        <v>9</v>
      </c>
      <c r="G3658" s="1">
        <v>19</v>
      </c>
      <c r="H3658" s="1" t="s">
        <v>5942</v>
      </c>
      <c r="I3658" s="1"/>
      <c r="K3658" s="1">
        <v>76</v>
      </c>
      <c r="L3658" s="5" t="str">
        <f t="shared" si="1"/>
        <v>Nadežda Mikolášiková (76 r.)</v>
      </c>
      <c r="M3658" t="str">
        <f t="shared" si="2"/>
        <v>Mikolášiková</v>
      </c>
      <c r="N3658" s="8"/>
    </row>
    <row r="3659" spans="1:14" ht="12.75" hidden="1">
      <c r="A3659" s="1" t="str">
        <f t="shared" si="0"/>
        <v>PiešťanyPoslanec20</v>
      </c>
      <c r="B3659" s="1" t="s">
        <v>730</v>
      </c>
      <c r="D3659" s="1" t="s">
        <v>26</v>
      </c>
      <c r="E3659" s="1">
        <v>1</v>
      </c>
      <c r="F3659" s="1">
        <v>9</v>
      </c>
      <c r="G3659" s="1">
        <v>20</v>
      </c>
      <c r="H3659" s="1" t="s">
        <v>5944</v>
      </c>
      <c r="I3659" s="1"/>
      <c r="K3659" s="1">
        <v>35</v>
      </c>
      <c r="L3659" s="5" t="str">
        <f t="shared" si="1"/>
        <v>Henrich Ručkay (35 r.)</v>
      </c>
      <c r="M3659" t="str">
        <f t="shared" si="2"/>
        <v>Ručkay</v>
      </c>
      <c r="N3659" s="8"/>
    </row>
    <row r="3660" spans="1:14" ht="12.75" hidden="1">
      <c r="A3660" s="1" t="str">
        <f t="shared" si="0"/>
        <v>PiešťanyPoslanec21</v>
      </c>
      <c r="B3660" s="1" t="s">
        <v>730</v>
      </c>
      <c r="D3660" s="1" t="s">
        <v>26</v>
      </c>
      <c r="E3660" s="1">
        <v>1</v>
      </c>
      <c r="F3660" s="1">
        <v>9</v>
      </c>
      <c r="G3660" s="1">
        <v>21</v>
      </c>
      <c r="H3660" s="1" t="s">
        <v>5946</v>
      </c>
      <c r="I3660" s="1" t="s">
        <v>21</v>
      </c>
      <c r="K3660" s="1">
        <v>73</v>
      </c>
      <c r="L3660" s="5" t="str">
        <f t="shared" si="1"/>
        <v>Ing. Ivan Samuhel (73 r.)</v>
      </c>
      <c r="M3660" t="str">
        <f t="shared" si="2"/>
        <v>Samuhel</v>
      </c>
      <c r="N3660" s="8"/>
    </row>
    <row r="3661" spans="1:14" ht="12.75" hidden="1">
      <c r="A3661" s="1" t="str">
        <f t="shared" si="0"/>
        <v>PiešťanyPoslanec22</v>
      </c>
      <c r="B3661" s="1" t="s">
        <v>730</v>
      </c>
      <c r="D3661" s="1" t="s">
        <v>26</v>
      </c>
      <c r="E3661" s="1">
        <v>1</v>
      </c>
      <c r="F3661" s="1">
        <v>9</v>
      </c>
      <c r="G3661" s="1">
        <v>22</v>
      </c>
      <c r="H3661" s="1" t="s">
        <v>5948</v>
      </c>
      <c r="I3661" s="1" t="s">
        <v>28</v>
      </c>
      <c r="K3661" s="1">
        <v>28</v>
      </c>
      <c r="L3661" s="5" t="str">
        <f t="shared" si="1"/>
        <v>Mgr. Ján Stachura (28 r.)</v>
      </c>
      <c r="M3661" t="str">
        <f t="shared" si="2"/>
        <v>Stachura</v>
      </c>
      <c r="N3661" s="8"/>
    </row>
    <row r="3662" spans="1:14" ht="12.75" hidden="1">
      <c r="A3662" s="1" t="str">
        <f t="shared" si="0"/>
        <v>PiešťanyPoslanec23</v>
      </c>
      <c r="B3662" s="1" t="s">
        <v>730</v>
      </c>
      <c r="D3662" s="1" t="s">
        <v>26</v>
      </c>
      <c r="E3662" s="1">
        <v>1</v>
      </c>
      <c r="F3662" s="1">
        <v>9</v>
      </c>
      <c r="G3662" s="1">
        <v>23</v>
      </c>
      <c r="H3662" s="1" t="s">
        <v>5950</v>
      </c>
      <c r="I3662" s="1"/>
      <c r="K3662" s="1">
        <v>23</v>
      </c>
      <c r="L3662" s="5" t="str">
        <f t="shared" si="1"/>
        <v>Andrej Stančík (23 r.)</v>
      </c>
      <c r="M3662" t="str">
        <f t="shared" si="2"/>
        <v>Stančík</v>
      </c>
      <c r="N3662" s="8"/>
    </row>
    <row r="3663" spans="1:14" ht="12.75" hidden="1">
      <c r="A3663" s="1" t="str">
        <f t="shared" si="0"/>
        <v>PiešťanyPoslanec24</v>
      </c>
      <c r="B3663" s="1" t="s">
        <v>730</v>
      </c>
      <c r="D3663" s="1" t="s">
        <v>26</v>
      </c>
      <c r="E3663" s="1">
        <v>1</v>
      </c>
      <c r="F3663" s="1">
        <v>9</v>
      </c>
      <c r="G3663" s="1">
        <v>24</v>
      </c>
      <c r="H3663" s="1" t="s">
        <v>5952</v>
      </c>
      <c r="I3663" s="1" t="s">
        <v>39</v>
      </c>
      <c r="K3663" s="1">
        <v>68</v>
      </c>
      <c r="L3663" s="5" t="str">
        <f t="shared" si="1"/>
        <v>Bc. Pavol Steinecker (68 r.)</v>
      </c>
      <c r="M3663" t="str">
        <f t="shared" si="2"/>
        <v>Steinecker</v>
      </c>
      <c r="N3663" s="8"/>
    </row>
    <row r="3664" spans="1:14" ht="12.75" hidden="1">
      <c r="A3664" s="1" t="str">
        <f t="shared" si="0"/>
        <v>PiešťanyPoslanec25</v>
      </c>
      <c r="B3664" s="1" t="s">
        <v>730</v>
      </c>
      <c r="D3664" s="1" t="s">
        <v>26</v>
      </c>
      <c r="E3664" s="1">
        <v>1</v>
      </c>
      <c r="F3664" s="1">
        <v>9</v>
      </c>
      <c r="G3664" s="1">
        <v>25</v>
      </c>
      <c r="H3664" s="1" t="s">
        <v>5857</v>
      </c>
      <c r="I3664" s="1" t="s">
        <v>21</v>
      </c>
      <c r="K3664" s="1">
        <v>42</v>
      </c>
      <c r="L3664" s="5" t="str">
        <f t="shared" si="1"/>
        <v>Ing. Zuzana Svrčeková (42 r.)</v>
      </c>
      <c r="M3664" t="str">
        <f t="shared" si="2"/>
        <v>Svrčeková</v>
      </c>
      <c r="N3664" s="8"/>
    </row>
    <row r="3665" spans="1:14" ht="12.75" hidden="1">
      <c r="A3665" s="1" t="str">
        <f t="shared" si="0"/>
        <v>PiešťanyPoslanec26</v>
      </c>
      <c r="B3665" s="1" t="s">
        <v>730</v>
      </c>
      <c r="D3665" s="1" t="s">
        <v>26</v>
      </c>
      <c r="E3665" s="1">
        <v>1</v>
      </c>
      <c r="F3665" s="1">
        <v>9</v>
      </c>
      <c r="G3665" s="1">
        <v>26</v>
      </c>
      <c r="H3665" s="1" t="s">
        <v>5955</v>
      </c>
      <c r="I3665" s="1"/>
      <c r="K3665" s="1">
        <v>22</v>
      </c>
      <c r="L3665" s="5" t="str">
        <f t="shared" si="1"/>
        <v>Adam Šebeňa (22 r.)</v>
      </c>
      <c r="M3665" t="str">
        <f t="shared" si="2"/>
        <v>Šebeňa</v>
      </c>
      <c r="N3665" s="8"/>
    </row>
    <row r="3666" spans="1:14" ht="12.75" hidden="1">
      <c r="A3666" s="1" t="str">
        <f t="shared" si="0"/>
        <v>PiešťanyPoslanec27</v>
      </c>
      <c r="B3666" s="1" t="s">
        <v>730</v>
      </c>
      <c r="D3666" s="1" t="s">
        <v>26</v>
      </c>
      <c r="E3666" s="1">
        <v>1</v>
      </c>
      <c r="F3666" s="1">
        <v>9</v>
      </c>
      <c r="G3666" s="1">
        <v>27</v>
      </c>
      <c r="H3666" s="1" t="s">
        <v>5957</v>
      </c>
      <c r="I3666" s="1" t="s">
        <v>21</v>
      </c>
      <c r="K3666" s="1">
        <v>75</v>
      </c>
      <c r="L3666" s="5" t="str">
        <f t="shared" si="1"/>
        <v>Ing. Vladimír Šišovský (75 r.)</v>
      </c>
      <c r="M3666" t="str">
        <f t="shared" si="2"/>
        <v>Šišovský</v>
      </c>
      <c r="N3666" s="8"/>
    </row>
    <row r="3667" spans="1:14" ht="12.75" hidden="1">
      <c r="A3667" s="1" t="str">
        <f t="shared" si="0"/>
        <v>PiešťanyPoslanec28</v>
      </c>
      <c r="B3667" s="1" t="s">
        <v>730</v>
      </c>
      <c r="D3667" s="1" t="s">
        <v>26</v>
      </c>
      <c r="E3667" s="1">
        <v>1</v>
      </c>
      <c r="F3667" s="1">
        <v>9</v>
      </c>
      <c r="G3667" s="1">
        <v>28</v>
      </c>
      <c r="H3667" s="1" t="s">
        <v>5895</v>
      </c>
      <c r="I3667" s="1"/>
      <c r="J3667" s="1" t="s">
        <v>4769</v>
      </c>
      <c r="K3667" s="1">
        <v>42</v>
      </c>
      <c r="L3667" s="5" t="str">
        <f t="shared" si="1"/>
        <v>Miloš Tamajka M.B.A. (42 r.)</v>
      </c>
      <c r="M3667" t="str">
        <f t="shared" si="2"/>
        <v>Tamajka</v>
      </c>
      <c r="N3667" s="8"/>
    </row>
    <row r="3668" spans="1:14" ht="12.75" hidden="1">
      <c r="A3668" s="1" t="str">
        <f t="shared" si="0"/>
        <v>PiešťanyPoslanec29</v>
      </c>
      <c r="B3668" s="1" t="s">
        <v>730</v>
      </c>
      <c r="D3668" s="1" t="s">
        <v>26</v>
      </c>
      <c r="E3668" s="1">
        <v>1</v>
      </c>
      <c r="F3668" s="1">
        <v>9</v>
      </c>
      <c r="G3668" s="1">
        <v>29</v>
      </c>
      <c r="H3668" s="1" t="s">
        <v>5961</v>
      </c>
      <c r="I3668" s="1" t="s">
        <v>185</v>
      </c>
      <c r="J3668" s="1" t="s">
        <v>42</v>
      </c>
      <c r="K3668" s="1">
        <v>57</v>
      </c>
      <c r="L3668" s="5" t="str">
        <f t="shared" si="1"/>
        <v>RNDr. Peter Tremboš PhD. (57 r.)</v>
      </c>
      <c r="M3668" t="str">
        <f t="shared" si="2"/>
        <v>Tremboš</v>
      </c>
      <c r="N3668" s="8"/>
    </row>
    <row r="3669" spans="1:14" ht="12.75" hidden="1">
      <c r="A3669" s="1" t="str">
        <f t="shared" si="0"/>
        <v>PiešťanyPoslanec30</v>
      </c>
      <c r="B3669" s="1" t="s">
        <v>730</v>
      </c>
      <c r="D3669" s="1" t="s">
        <v>26</v>
      </c>
      <c r="E3669" s="1">
        <v>1</v>
      </c>
      <c r="F3669" s="1">
        <v>9</v>
      </c>
      <c r="G3669" s="1">
        <v>30</v>
      </c>
      <c r="H3669" s="1" t="s">
        <v>5963</v>
      </c>
      <c r="I3669" s="1" t="s">
        <v>21</v>
      </c>
      <c r="K3669" s="1">
        <v>57</v>
      </c>
      <c r="L3669" s="5" t="str">
        <f t="shared" si="1"/>
        <v>Ing. Elena Uhlíková (57 r.)</v>
      </c>
      <c r="M3669" t="str">
        <f t="shared" si="2"/>
        <v>Uhlíková</v>
      </c>
      <c r="N3669" s="8"/>
    </row>
    <row r="3670" spans="1:14" ht="12.75" hidden="1">
      <c r="A3670" s="1" t="str">
        <f t="shared" si="0"/>
        <v>PiešťanyPoslanec31</v>
      </c>
      <c r="B3670" s="1" t="s">
        <v>730</v>
      </c>
      <c r="D3670" s="1" t="s">
        <v>26</v>
      </c>
      <c r="E3670" s="1">
        <v>1</v>
      </c>
      <c r="F3670" s="1">
        <v>9</v>
      </c>
      <c r="G3670" s="1">
        <v>31</v>
      </c>
      <c r="H3670" s="1" t="s">
        <v>5965</v>
      </c>
      <c r="I3670" s="1" t="s">
        <v>23</v>
      </c>
      <c r="K3670" s="1">
        <v>58</v>
      </c>
      <c r="L3670" s="5" t="str">
        <f t="shared" si="1"/>
        <v>MUDr. Marián Urbánek (58 r.)</v>
      </c>
      <c r="M3670" t="str">
        <f t="shared" si="2"/>
        <v>Urbánek</v>
      </c>
      <c r="N3670" s="8"/>
    </row>
    <row r="3671" spans="1:14" ht="12.75" hidden="1">
      <c r="A3671" s="1" t="str">
        <f t="shared" si="0"/>
        <v>PiešťanyPoslanec32</v>
      </c>
      <c r="B3671" s="1" t="s">
        <v>730</v>
      </c>
      <c r="D3671" s="1" t="s">
        <v>26</v>
      </c>
      <c r="E3671" s="1">
        <v>1</v>
      </c>
      <c r="F3671" s="1">
        <v>9</v>
      </c>
      <c r="G3671" s="1">
        <v>32</v>
      </c>
      <c r="H3671" s="1" t="s">
        <v>5901</v>
      </c>
      <c r="I3671" s="1" t="s">
        <v>48</v>
      </c>
      <c r="J3671" s="1" t="s">
        <v>42</v>
      </c>
      <c r="K3671" s="1">
        <v>54</v>
      </c>
      <c r="L3671" s="5" t="str">
        <f t="shared" si="1"/>
        <v>JUDr. Pavol Vermeš PhD. (54 r.)</v>
      </c>
      <c r="M3671" t="str">
        <f t="shared" si="2"/>
        <v>Vermeš</v>
      </c>
      <c r="N3671" s="8"/>
    </row>
    <row r="3672" spans="1:14" ht="12.75" hidden="1">
      <c r="A3672" s="1" t="str">
        <f t="shared" si="0"/>
        <v>PiešťanyPoslanec33</v>
      </c>
      <c r="B3672" s="1" t="s">
        <v>730</v>
      </c>
      <c r="D3672" s="1" t="s">
        <v>26</v>
      </c>
      <c r="E3672" s="1">
        <v>1</v>
      </c>
      <c r="F3672" s="1">
        <v>9</v>
      </c>
      <c r="G3672" s="1">
        <v>33</v>
      </c>
      <c r="H3672" s="1" t="s">
        <v>5969</v>
      </c>
      <c r="I3672" s="1"/>
      <c r="K3672" s="1">
        <v>71</v>
      </c>
      <c r="L3672" s="5" t="str">
        <f t="shared" si="1"/>
        <v>Petr Veverka (71 r.)</v>
      </c>
      <c r="M3672" t="str">
        <f t="shared" si="2"/>
        <v>Veverka</v>
      </c>
      <c r="N3672" s="8"/>
    </row>
    <row r="3673" spans="1:14" ht="12.75" hidden="1">
      <c r="A3673" s="1" t="str">
        <f t="shared" si="0"/>
        <v>PiešťanyPoslanec1</v>
      </c>
      <c r="B3673" s="1" t="s">
        <v>730</v>
      </c>
      <c r="D3673" s="1" t="s">
        <v>26</v>
      </c>
      <c r="E3673" s="1">
        <v>2</v>
      </c>
      <c r="F3673" s="1">
        <v>8</v>
      </c>
      <c r="G3673" s="1">
        <v>1</v>
      </c>
      <c r="H3673" s="1" t="s">
        <v>5971</v>
      </c>
      <c r="I3673" s="1" t="s">
        <v>21</v>
      </c>
      <c r="K3673" s="1">
        <v>61</v>
      </c>
      <c r="L3673" s="5" t="str">
        <f t="shared" si="1"/>
        <v>Ing. Iveta Babičová (61 r.)</v>
      </c>
      <c r="M3673" t="str">
        <f t="shared" si="2"/>
        <v>Babičová</v>
      </c>
      <c r="N3673" s="8"/>
    </row>
    <row r="3674" spans="1:14" ht="12.75" hidden="1">
      <c r="A3674" s="1" t="str">
        <f t="shared" si="0"/>
        <v>PiešťanyPoslanec2</v>
      </c>
      <c r="B3674" s="1" t="s">
        <v>730</v>
      </c>
      <c r="D3674" s="1" t="s">
        <v>26</v>
      </c>
      <c r="E3674" s="1">
        <v>2</v>
      </c>
      <c r="F3674" s="1">
        <v>8</v>
      </c>
      <c r="G3674" s="1">
        <v>2</v>
      </c>
      <c r="H3674" s="1" t="s">
        <v>5973</v>
      </c>
      <c r="I3674" s="1" t="s">
        <v>21</v>
      </c>
      <c r="K3674" s="1">
        <v>47</v>
      </c>
      <c r="L3674" s="5" t="str">
        <f t="shared" si="1"/>
        <v>Ing. Ladislav Bábik (47 r.)</v>
      </c>
      <c r="M3674" t="str">
        <f t="shared" si="2"/>
        <v>Bábik</v>
      </c>
      <c r="N3674" s="8"/>
    </row>
    <row r="3675" spans="1:14" ht="12.75" hidden="1">
      <c r="A3675" s="1" t="str">
        <f t="shared" si="0"/>
        <v>PiešťanyPoslanec3</v>
      </c>
      <c r="B3675" s="1" t="s">
        <v>730</v>
      </c>
      <c r="D3675" s="1" t="s">
        <v>26</v>
      </c>
      <c r="E3675" s="1">
        <v>2</v>
      </c>
      <c r="F3675" s="1">
        <v>8</v>
      </c>
      <c r="G3675" s="1">
        <v>3</v>
      </c>
      <c r="H3675" s="1" t="s">
        <v>5975</v>
      </c>
      <c r="I3675" s="1" t="s">
        <v>21</v>
      </c>
      <c r="K3675" s="1">
        <v>43</v>
      </c>
      <c r="L3675" s="5" t="str">
        <f t="shared" si="1"/>
        <v>Ing. Dávid Beňo (43 r.)</v>
      </c>
      <c r="M3675" t="str">
        <f t="shared" si="2"/>
        <v>Beňo</v>
      </c>
      <c r="N3675" s="8"/>
    </row>
    <row r="3676" spans="1:14" ht="12.75" hidden="1">
      <c r="A3676" s="1" t="str">
        <f t="shared" si="0"/>
        <v>PiešťanyPoslanec4</v>
      </c>
      <c r="B3676" s="1" t="s">
        <v>730</v>
      </c>
      <c r="D3676" s="1" t="s">
        <v>26</v>
      </c>
      <c r="E3676" s="1">
        <v>2</v>
      </c>
      <c r="F3676" s="1">
        <v>8</v>
      </c>
      <c r="G3676" s="1">
        <v>4</v>
      </c>
      <c r="H3676" s="1" t="s">
        <v>5978</v>
      </c>
      <c r="I3676" s="1" t="s">
        <v>21</v>
      </c>
      <c r="K3676" s="1">
        <v>56</v>
      </c>
      <c r="L3676" s="5" t="str">
        <f t="shared" si="1"/>
        <v>Ing. Remo Cicutto (56 r.)</v>
      </c>
      <c r="M3676" t="str">
        <f t="shared" si="2"/>
        <v>Cicutto</v>
      </c>
      <c r="N3676" s="8"/>
    </row>
    <row r="3677" spans="1:14" ht="12.75" hidden="1">
      <c r="A3677" s="1" t="str">
        <f t="shared" si="0"/>
        <v>PiešťanyPoslanec5</v>
      </c>
      <c r="B3677" s="1" t="s">
        <v>730</v>
      </c>
      <c r="D3677" s="1" t="s">
        <v>26</v>
      </c>
      <c r="E3677" s="1">
        <v>2</v>
      </c>
      <c r="F3677" s="1">
        <v>8</v>
      </c>
      <c r="G3677" s="1">
        <v>5</v>
      </c>
      <c r="H3677" s="1" t="s">
        <v>5980</v>
      </c>
      <c r="I3677" s="1" t="s">
        <v>28</v>
      </c>
      <c r="K3677" s="1">
        <v>47</v>
      </c>
      <c r="L3677" s="5" t="str">
        <f t="shared" si="1"/>
        <v>Mgr. Martin Cifra (47 r.)</v>
      </c>
      <c r="M3677" t="str">
        <f t="shared" si="2"/>
        <v>Cifra</v>
      </c>
      <c r="N3677" s="8"/>
    </row>
    <row r="3678" spans="1:14" ht="12.75" hidden="1">
      <c r="A3678" s="1" t="str">
        <f t="shared" si="0"/>
        <v>PiešťanyPoslanec6</v>
      </c>
      <c r="B3678" s="1" t="s">
        <v>730</v>
      </c>
      <c r="D3678" s="1" t="s">
        <v>26</v>
      </c>
      <c r="E3678" s="1">
        <v>2</v>
      </c>
      <c r="F3678" s="1">
        <v>8</v>
      </c>
      <c r="G3678" s="1">
        <v>6</v>
      </c>
      <c r="H3678" s="1" t="s">
        <v>5982</v>
      </c>
      <c r="I3678" s="1" t="s">
        <v>21</v>
      </c>
      <c r="K3678" s="1">
        <v>38</v>
      </c>
      <c r="L3678" s="5" t="str">
        <f t="shared" si="1"/>
        <v>Ing. Dušan Daniška (38 r.)</v>
      </c>
      <c r="M3678" t="str">
        <f t="shared" si="2"/>
        <v>Daniška</v>
      </c>
      <c r="N3678" s="8"/>
    </row>
    <row r="3679" spans="1:14" ht="12.75" hidden="1">
      <c r="A3679" s="1" t="str">
        <f t="shared" si="0"/>
        <v>PiešťanyPoslanec7</v>
      </c>
      <c r="B3679" s="1" t="s">
        <v>730</v>
      </c>
      <c r="D3679" s="1" t="s">
        <v>26</v>
      </c>
      <c r="E3679" s="1">
        <v>2</v>
      </c>
      <c r="F3679" s="1">
        <v>8</v>
      </c>
      <c r="G3679" s="1">
        <v>7</v>
      </c>
      <c r="H3679" s="1" t="s">
        <v>5985</v>
      </c>
      <c r="I3679" s="1"/>
      <c r="K3679" s="1">
        <v>32</v>
      </c>
      <c r="L3679" s="5" t="str">
        <f t="shared" si="1"/>
        <v>Michal Fiala (32 r.)</v>
      </c>
      <c r="M3679" t="str">
        <f t="shared" si="2"/>
        <v>Fiala</v>
      </c>
      <c r="N3679" s="8"/>
    </row>
    <row r="3680" spans="1:14" ht="12.75" hidden="1">
      <c r="A3680" s="1" t="str">
        <f t="shared" si="0"/>
        <v>PiešťanyPoslanec8</v>
      </c>
      <c r="B3680" s="1" t="s">
        <v>730</v>
      </c>
      <c r="D3680" s="1" t="s">
        <v>26</v>
      </c>
      <c r="E3680" s="1">
        <v>2</v>
      </c>
      <c r="F3680" s="1">
        <v>8</v>
      </c>
      <c r="G3680" s="1">
        <v>8</v>
      </c>
      <c r="H3680" s="1" t="s">
        <v>5986</v>
      </c>
      <c r="I3680" s="1"/>
      <c r="K3680" s="1">
        <v>62</v>
      </c>
      <c r="L3680" s="5" t="str">
        <f t="shared" si="1"/>
        <v>Peter Fiala (62 r.)</v>
      </c>
      <c r="M3680" t="str">
        <f t="shared" si="2"/>
        <v>Fiala</v>
      </c>
      <c r="N3680" s="8"/>
    </row>
    <row r="3681" spans="1:14" ht="12.75" hidden="1">
      <c r="A3681" s="1" t="str">
        <f t="shared" si="0"/>
        <v>PiešťanyPoslanec9</v>
      </c>
      <c r="B3681" s="1" t="s">
        <v>730</v>
      </c>
      <c r="D3681" s="1" t="s">
        <v>26</v>
      </c>
      <c r="E3681" s="1">
        <v>2</v>
      </c>
      <c r="F3681" s="1">
        <v>8</v>
      </c>
      <c r="G3681" s="1">
        <v>9</v>
      </c>
      <c r="H3681" s="1" t="s">
        <v>5987</v>
      </c>
      <c r="I3681" s="1" t="s">
        <v>21</v>
      </c>
      <c r="K3681" s="1">
        <v>30</v>
      </c>
      <c r="L3681" s="5" t="str">
        <f t="shared" si="1"/>
        <v>Ing. Lívia Gregoričková (30 r.)</v>
      </c>
      <c r="M3681" t="str">
        <f t="shared" si="2"/>
        <v>Gregoričková</v>
      </c>
      <c r="N3681" s="8"/>
    </row>
    <row r="3682" spans="1:14" ht="12.75" hidden="1">
      <c r="A3682" s="1" t="str">
        <f t="shared" si="0"/>
        <v>PiešťanyPoslanec10</v>
      </c>
      <c r="B3682" s="1" t="s">
        <v>730</v>
      </c>
      <c r="D3682" s="1" t="s">
        <v>26</v>
      </c>
      <c r="E3682" s="1">
        <v>2</v>
      </c>
      <c r="F3682" s="1">
        <v>8</v>
      </c>
      <c r="G3682" s="1">
        <v>10</v>
      </c>
      <c r="H3682" s="1" t="s">
        <v>5853</v>
      </c>
      <c r="I3682" s="1" t="s">
        <v>28</v>
      </c>
      <c r="K3682" s="1">
        <v>49</v>
      </c>
      <c r="L3682" s="5" t="str">
        <f t="shared" si="1"/>
        <v>Mgr. Roman Chudý (49 r.)</v>
      </c>
      <c r="M3682" t="str">
        <f t="shared" si="2"/>
        <v>Chudý</v>
      </c>
      <c r="N3682" s="8"/>
    </row>
    <row r="3683" spans="1:14" ht="12.75" hidden="1">
      <c r="A3683" s="1" t="str">
        <f t="shared" si="0"/>
        <v>PiešťanyPoslanec11</v>
      </c>
      <c r="B3683" s="1" t="s">
        <v>730</v>
      </c>
      <c r="D3683" s="1" t="s">
        <v>26</v>
      </c>
      <c r="E3683" s="1">
        <v>2</v>
      </c>
      <c r="F3683" s="1">
        <v>8</v>
      </c>
      <c r="G3683" s="1">
        <v>11</v>
      </c>
      <c r="H3683" s="1" t="s">
        <v>5854</v>
      </c>
      <c r="I3683" s="1" t="s">
        <v>28</v>
      </c>
      <c r="J3683" s="1" t="s">
        <v>42</v>
      </c>
      <c r="K3683" s="1">
        <v>35</v>
      </c>
      <c r="L3683" s="5" t="str">
        <f t="shared" si="1"/>
        <v>Mgr. Peter Jančovič PhD. (35 r.)</v>
      </c>
      <c r="M3683" t="str">
        <f t="shared" si="2"/>
        <v>Jančovič</v>
      </c>
      <c r="N3683" s="8"/>
    </row>
    <row r="3684" spans="1:14" ht="12.75" hidden="1">
      <c r="A3684" s="1" t="str">
        <f t="shared" si="0"/>
        <v>PiešťanyPoslanec12</v>
      </c>
      <c r="B3684" s="1" t="s">
        <v>730</v>
      </c>
      <c r="D3684" s="1" t="s">
        <v>26</v>
      </c>
      <c r="E3684" s="1">
        <v>2</v>
      </c>
      <c r="F3684" s="1">
        <v>8</v>
      </c>
      <c r="G3684" s="1">
        <v>12</v>
      </c>
      <c r="H3684" s="1" t="s">
        <v>5855</v>
      </c>
      <c r="I3684" s="1" t="s">
        <v>21</v>
      </c>
      <c r="K3684" s="1">
        <v>51</v>
      </c>
      <c r="L3684" s="5" t="str">
        <f t="shared" si="1"/>
        <v>Ing. Miroslav Juriš (51 r.)</v>
      </c>
      <c r="M3684" t="str">
        <f t="shared" si="2"/>
        <v>Juriš</v>
      </c>
      <c r="N3684" s="8"/>
    </row>
    <row r="3685" spans="1:14" ht="12.75" hidden="1">
      <c r="A3685" s="1" t="str">
        <f t="shared" si="0"/>
        <v>PiešťanyPoslanec13</v>
      </c>
      <c r="B3685" s="1" t="s">
        <v>730</v>
      </c>
      <c r="D3685" s="1" t="s">
        <v>26</v>
      </c>
      <c r="E3685" s="1">
        <v>2</v>
      </c>
      <c r="F3685" s="1">
        <v>8</v>
      </c>
      <c r="G3685" s="1">
        <v>13</v>
      </c>
      <c r="H3685" s="1" t="s">
        <v>5993</v>
      </c>
      <c r="I3685" s="1"/>
      <c r="K3685" s="1">
        <v>64</v>
      </c>
      <c r="L3685" s="5" t="str">
        <f t="shared" si="1"/>
        <v>Jozef Kapša (64 r.)</v>
      </c>
      <c r="M3685" t="str">
        <f t="shared" si="2"/>
        <v>Kapša</v>
      </c>
      <c r="N3685" s="8"/>
    </row>
    <row r="3686" spans="1:14" ht="12.75" hidden="1">
      <c r="A3686" s="1" t="str">
        <f t="shared" si="0"/>
        <v>PiešťanyPoslanec14</v>
      </c>
      <c r="B3686" s="1" t="s">
        <v>730</v>
      </c>
      <c r="D3686" s="1" t="s">
        <v>26</v>
      </c>
      <c r="E3686" s="1">
        <v>2</v>
      </c>
      <c r="F3686" s="1">
        <v>8</v>
      </c>
      <c r="G3686" s="1">
        <v>14</v>
      </c>
      <c r="H3686" s="1" t="s">
        <v>5995</v>
      </c>
      <c r="I3686" s="1" t="s">
        <v>21</v>
      </c>
      <c r="K3686" s="1">
        <v>53</v>
      </c>
      <c r="L3686" s="5" t="str">
        <f t="shared" si="1"/>
        <v>Ing. Igor Kopáčik (53 r.)</v>
      </c>
      <c r="M3686" t="str">
        <f t="shared" si="2"/>
        <v>Kopáčik</v>
      </c>
      <c r="N3686" s="8"/>
    </row>
    <row r="3687" spans="1:14" ht="12.75" hidden="1">
      <c r="A3687" s="1" t="str">
        <f t="shared" si="0"/>
        <v>PiešťanyPoslanec15</v>
      </c>
      <c r="B3687" s="1" t="s">
        <v>730</v>
      </c>
      <c r="D3687" s="1" t="s">
        <v>26</v>
      </c>
      <c r="E3687" s="1">
        <v>2</v>
      </c>
      <c r="F3687" s="1">
        <v>8</v>
      </c>
      <c r="G3687" s="1">
        <v>15</v>
      </c>
      <c r="H3687" s="1" t="s">
        <v>5998</v>
      </c>
      <c r="I3687" s="1" t="s">
        <v>28</v>
      </c>
      <c r="K3687" s="1">
        <v>31</v>
      </c>
      <c r="L3687" s="5" t="str">
        <f t="shared" si="1"/>
        <v>Mgr. Matúš Kromholc (31 r.)</v>
      </c>
      <c r="M3687" t="str">
        <f t="shared" si="2"/>
        <v>Kromholc</v>
      </c>
      <c r="N3687" s="8"/>
    </row>
    <row r="3688" spans="1:14" ht="12.75" hidden="1">
      <c r="A3688" s="1" t="str">
        <f t="shared" si="0"/>
        <v>PiešťanyPoslanec16</v>
      </c>
      <c r="B3688" s="1" t="s">
        <v>730</v>
      </c>
      <c r="D3688" s="1" t="s">
        <v>26</v>
      </c>
      <c r="E3688" s="1">
        <v>2</v>
      </c>
      <c r="F3688" s="1">
        <v>8</v>
      </c>
      <c r="G3688" s="1">
        <v>16</v>
      </c>
      <c r="H3688" s="1" t="s">
        <v>6001</v>
      </c>
      <c r="I3688" s="1"/>
      <c r="K3688" s="1">
        <v>44</v>
      </c>
      <c r="L3688" s="5" t="str">
        <f t="shared" si="1"/>
        <v>Denisa Michnáčová-Buchalová (44 r.)</v>
      </c>
      <c r="M3688" t="str">
        <f t="shared" si="2"/>
        <v>Michnáčová-Buchalová</v>
      </c>
      <c r="N3688" s="8"/>
    </row>
    <row r="3689" spans="1:14" ht="12.75" hidden="1">
      <c r="A3689" s="1" t="str">
        <f t="shared" si="0"/>
        <v>PiešťanyPoslanec17</v>
      </c>
      <c r="B3689" s="1" t="s">
        <v>730</v>
      </c>
      <c r="D3689" s="1" t="s">
        <v>26</v>
      </c>
      <c r="E3689" s="1">
        <v>2</v>
      </c>
      <c r="F3689" s="1">
        <v>8</v>
      </c>
      <c r="G3689" s="1">
        <v>17</v>
      </c>
      <c r="H3689" s="1" t="s">
        <v>6003</v>
      </c>
      <c r="I3689" s="1" t="s">
        <v>28</v>
      </c>
      <c r="K3689" s="1">
        <v>50</v>
      </c>
      <c r="L3689" s="5" t="str">
        <f t="shared" si="1"/>
        <v>Mgr. Peter Müller (50 r.)</v>
      </c>
      <c r="M3689" t="str">
        <f t="shared" si="2"/>
        <v>Müller</v>
      </c>
      <c r="N3689" s="8"/>
    </row>
    <row r="3690" spans="1:14" ht="12.75" hidden="1">
      <c r="A3690" s="1" t="str">
        <f t="shared" si="0"/>
        <v>PiešťanyPoslanec18</v>
      </c>
      <c r="B3690" s="1" t="s">
        <v>730</v>
      </c>
      <c r="D3690" s="1" t="s">
        <v>26</v>
      </c>
      <c r="E3690" s="1">
        <v>2</v>
      </c>
      <c r="F3690" s="1">
        <v>8</v>
      </c>
      <c r="G3690" s="1">
        <v>18</v>
      </c>
      <c r="H3690" s="1" t="s">
        <v>6005</v>
      </c>
      <c r="I3690" s="1" t="s">
        <v>185</v>
      </c>
      <c r="K3690" s="1">
        <v>55</v>
      </c>
      <c r="L3690" s="5" t="str">
        <f t="shared" si="1"/>
        <v>RNDr. Igor Nicák (55 r.)</v>
      </c>
      <c r="M3690" t="str">
        <f t="shared" si="2"/>
        <v>Nicák</v>
      </c>
      <c r="N3690" s="8"/>
    </row>
    <row r="3691" spans="1:14" ht="12.75" hidden="1">
      <c r="A3691" s="1" t="str">
        <f t="shared" si="0"/>
        <v>PiešťanyPoslanec19</v>
      </c>
      <c r="B3691" s="1" t="s">
        <v>730</v>
      </c>
      <c r="D3691" s="1" t="s">
        <v>26</v>
      </c>
      <c r="E3691" s="1">
        <v>2</v>
      </c>
      <c r="F3691" s="1">
        <v>8</v>
      </c>
      <c r="G3691" s="1">
        <v>19</v>
      </c>
      <c r="H3691" s="1" t="s">
        <v>6007</v>
      </c>
      <c r="I3691" s="1"/>
      <c r="K3691" s="1">
        <v>58</v>
      </c>
      <c r="L3691" s="5" t="str">
        <f t="shared" si="1"/>
        <v>Peter Obst (58 r.)</v>
      </c>
      <c r="M3691" t="str">
        <f t="shared" si="2"/>
        <v>Obst</v>
      </c>
      <c r="N3691" s="8"/>
    </row>
    <row r="3692" spans="1:14" ht="12.75" hidden="1">
      <c r="A3692" s="1" t="str">
        <f t="shared" si="0"/>
        <v>PiešťanyPoslanec20</v>
      </c>
      <c r="B3692" s="1" t="s">
        <v>730</v>
      </c>
      <c r="D3692" s="1" t="s">
        <v>26</v>
      </c>
      <c r="E3692" s="1">
        <v>2</v>
      </c>
      <c r="F3692" s="1">
        <v>8</v>
      </c>
      <c r="G3692" s="1">
        <v>20</v>
      </c>
      <c r="H3692" s="1" t="s">
        <v>6009</v>
      </c>
      <c r="I3692" s="1" t="s">
        <v>28</v>
      </c>
      <c r="K3692" s="1">
        <v>53</v>
      </c>
      <c r="L3692" s="5" t="str">
        <f t="shared" si="1"/>
        <v>Mgr. Marián Oravec (53 r.)</v>
      </c>
      <c r="M3692" t="str">
        <f t="shared" si="2"/>
        <v>Oravec</v>
      </c>
      <c r="N3692" s="8"/>
    </row>
    <row r="3693" spans="1:14" ht="12.75" hidden="1">
      <c r="A3693" s="1" t="str">
        <f t="shared" si="0"/>
        <v>PiešťanyPoslanec21</v>
      </c>
      <c r="B3693" s="1" t="s">
        <v>730</v>
      </c>
      <c r="D3693" s="1" t="s">
        <v>26</v>
      </c>
      <c r="E3693" s="1">
        <v>2</v>
      </c>
      <c r="F3693" s="1">
        <v>8</v>
      </c>
      <c r="G3693" s="1">
        <v>21</v>
      </c>
      <c r="H3693" s="1" t="s">
        <v>5856</v>
      </c>
      <c r="I3693" s="1" t="s">
        <v>21</v>
      </c>
      <c r="K3693" s="1">
        <v>69</v>
      </c>
      <c r="L3693" s="5" t="str">
        <f t="shared" si="1"/>
        <v>Ing. Stanislav Polonský (69 r.)</v>
      </c>
      <c r="M3693" t="str">
        <f t="shared" si="2"/>
        <v>Polonský</v>
      </c>
      <c r="N3693" s="8"/>
    </row>
    <row r="3694" spans="1:14" ht="12.75" hidden="1">
      <c r="A3694" s="1" t="str">
        <f t="shared" si="0"/>
        <v>PiešťanyPoslanec22</v>
      </c>
      <c r="B3694" s="1" t="s">
        <v>730</v>
      </c>
      <c r="D3694" s="1" t="s">
        <v>26</v>
      </c>
      <c r="E3694" s="1">
        <v>2</v>
      </c>
      <c r="F3694" s="1">
        <v>8</v>
      </c>
      <c r="G3694" s="1">
        <v>22</v>
      </c>
      <c r="H3694" s="1" t="s">
        <v>6012</v>
      </c>
      <c r="I3694" s="1"/>
      <c r="K3694" s="1">
        <v>32</v>
      </c>
      <c r="L3694" s="5" t="str">
        <f t="shared" si="1"/>
        <v>Jaroslav Rybárik (32 r.)</v>
      </c>
      <c r="M3694" t="str">
        <f t="shared" si="2"/>
        <v>Rybárik</v>
      </c>
      <c r="N3694" s="8"/>
    </row>
    <row r="3695" spans="1:14" ht="12.75" hidden="1">
      <c r="A3695" s="1" t="str">
        <f t="shared" si="0"/>
        <v>PiešťanyPoslanec23</v>
      </c>
      <c r="B3695" s="1" t="s">
        <v>730</v>
      </c>
      <c r="D3695" s="1" t="s">
        <v>26</v>
      </c>
      <c r="E3695" s="1">
        <v>2</v>
      </c>
      <c r="F3695" s="1">
        <v>8</v>
      </c>
      <c r="G3695" s="1">
        <v>23</v>
      </c>
      <c r="H3695" s="1" t="s">
        <v>6014</v>
      </c>
      <c r="I3695" s="1" t="s">
        <v>28</v>
      </c>
      <c r="K3695" s="1">
        <v>32</v>
      </c>
      <c r="L3695" s="5" t="str">
        <f t="shared" si="1"/>
        <v>Mgr. Lukáš Stredanský (32 r.)</v>
      </c>
      <c r="M3695" t="str">
        <f t="shared" si="2"/>
        <v>Stredanský</v>
      </c>
      <c r="N3695" s="8"/>
    </row>
    <row r="3696" spans="1:14" ht="12.75" hidden="1">
      <c r="A3696" s="1" t="str">
        <f t="shared" si="0"/>
        <v>PiešťanyPoslanec24</v>
      </c>
      <c r="B3696" s="1" t="s">
        <v>730</v>
      </c>
      <c r="D3696" s="1" t="s">
        <v>26</v>
      </c>
      <c r="E3696" s="1">
        <v>2</v>
      </c>
      <c r="F3696" s="1">
        <v>8</v>
      </c>
      <c r="G3696" s="1">
        <v>24</v>
      </c>
      <c r="H3696" s="1" t="s">
        <v>6015</v>
      </c>
      <c r="I3696" s="1" t="s">
        <v>185</v>
      </c>
      <c r="K3696" s="1">
        <v>61</v>
      </c>
      <c r="L3696" s="5" t="str">
        <f t="shared" si="1"/>
        <v>RNDr. Ján Šmída (61 r.)</v>
      </c>
      <c r="M3696" t="str">
        <f t="shared" si="2"/>
        <v>Šmída</v>
      </c>
      <c r="N3696" s="8"/>
    </row>
    <row r="3697" spans="1:14" ht="12.75" hidden="1">
      <c r="A3697" s="1" t="str">
        <f t="shared" si="0"/>
        <v>PiešťanyPoslanec25</v>
      </c>
      <c r="B3697" s="1" t="s">
        <v>730</v>
      </c>
      <c r="D3697" s="1" t="s">
        <v>26</v>
      </c>
      <c r="E3697" s="1">
        <v>2</v>
      </c>
      <c r="F3697" s="1">
        <v>8</v>
      </c>
      <c r="G3697" s="1">
        <v>25</v>
      </c>
      <c r="H3697" s="1" t="s">
        <v>6016</v>
      </c>
      <c r="I3697" s="1"/>
      <c r="K3697" s="1">
        <v>53</v>
      </c>
      <c r="L3697" s="5" t="str">
        <f t="shared" si="1"/>
        <v>Peter Tekula (53 r.)</v>
      </c>
      <c r="M3697" t="str">
        <f t="shared" si="2"/>
        <v>Tekula</v>
      </c>
      <c r="N3697" s="8"/>
    </row>
    <row r="3698" spans="1:14" ht="12.75" hidden="1">
      <c r="A3698" s="1" t="str">
        <f t="shared" si="0"/>
        <v>PiešťanyPoslanec26</v>
      </c>
      <c r="B3698" s="1" t="s">
        <v>730</v>
      </c>
      <c r="D3698" s="1" t="s">
        <v>26</v>
      </c>
      <c r="E3698" s="1">
        <v>2</v>
      </c>
      <c r="F3698" s="1">
        <v>8</v>
      </c>
      <c r="G3698" s="1">
        <v>26</v>
      </c>
      <c r="H3698" s="1" t="s">
        <v>5898</v>
      </c>
      <c r="I3698" s="1"/>
      <c r="K3698" s="1">
        <v>54</v>
      </c>
      <c r="L3698" s="5" t="str">
        <f t="shared" si="1"/>
        <v>Martin Valo (54 r.)</v>
      </c>
      <c r="M3698" t="str">
        <f t="shared" si="2"/>
        <v>Valo</v>
      </c>
      <c r="N3698" s="8"/>
    </row>
    <row r="3699" spans="1:14" ht="12.75" hidden="1">
      <c r="A3699" s="1" t="str">
        <f t="shared" si="0"/>
        <v>PiešťanyPoslanec27</v>
      </c>
      <c r="B3699" s="1" t="s">
        <v>730</v>
      </c>
      <c r="D3699" s="1" t="s">
        <v>26</v>
      </c>
      <c r="E3699" s="1">
        <v>2</v>
      </c>
      <c r="F3699" s="1">
        <v>8</v>
      </c>
      <c r="G3699" s="1">
        <v>27</v>
      </c>
      <c r="H3699" s="1" t="s">
        <v>5900</v>
      </c>
      <c r="I3699" s="1" t="s">
        <v>21</v>
      </c>
      <c r="K3699" s="1">
        <v>33</v>
      </c>
      <c r="L3699" s="5" t="str">
        <f t="shared" si="1"/>
        <v>Ing. Samuel Vavrík (33 r.)</v>
      </c>
      <c r="M3699" t="str">
        <f t="shared" si="2"/>
        <v>Vavrík</v>
      </c>
      <c r="N3699" s="8"/>
    </row>
    <row r="3700" spans="1:14" ht="12.75" hidden="1">
      <c r="A3700" s="1" t="str">
        <f t="shared" si="0"/>
        <v>Považská BystricaPrimátor1</v>
      </c>
      <c r="B3700" s="1" t="s">
        <v>1165</v>
      </c>
      <c r="D3700" s="1" t="s">
        <v>19</v>
      </c>
      <c r="E3700" s="1">
        <v>0</v>
      </c>
      <c r="F3700" s="1">
        <v>1</v>
      </c>
      <c r="G3700" s="1">
        <v>1</v>
      </c>
      <c r="H3700" s="1" t="s">
        <v>6017</v>
      </c>
      <c r="I3700" s="1" t="s">
        <v>6018</v>
      </c>
      <c r="J3700" s="1" t="s">
        <v>42</v>
      </c>
      <c r="K3700" s="1">
        <v>48</v>
      </c>
      <c r="L3700" s="5" t="str">
        <f t="shared" si="1"/>
        <v>doc. PhDr. PaedDr. Karol Janas PhD. (48 r.)</v>
      </c>
      <c r="M3700" t="str">
        <f t="shared" si="2"/>
        <v>Janas</v>
      </c>
      <c r="N3700" s="8"/>
    </row>
    <row r="3701" spans="1:14" ht="12.75" hidden="1">
      <c r="A3701" s="1" t="str">
        <f t="shared" si="0"/>
        <v>Považská BystricaPrimátor2</v>
      </c>
      <c r="B3701" s="1" t="s">
        <v>1165</v>
      </c>
      <c r="D3701" s="1" t="s">
        <v>19</v>
      </c>
      <c r="E3701" s="1">
        <v>0</v>
      </c>
      <c r="F3701" s="1">
        <v>1</v>
      </c>
      <c r="G3701" s="1">
        <v>2</v>
      </c>
      <c r="H3701" s="1" t="s">
        <v>6019</v>
      </c>
      <c r="I3701" s="1" t="s">
        <v>28</v>
      </c>
      <c r="K3701" s="1">
        <v>30</v>
      </c>
      <c r="L3701" s="5" t="str">
        <f t="shared" si="1"/>
        <v>Mgr. Andrej Péli (30 r.)</v>
      </c>
      <c r="M3701" t="str">
        <f t="shared" si="2"/>
        <v>Péli</v>
      </c>
      <c r="N3701" s="8"/>
    </row>
    <row r="3702" spans="1:14" ht="12.75" hidden="1">
      <c r="A3702" s="1" t="str">
        <f t="shared" si="0"/>
        <v>Považská BystricaPrimátor3</v>
      </c>
      <c r="B3702" s="1" t="s">
        <v>1165</v>
      </c>
      <c r="D3702" s="1" t="s">
        <v>19</v>
      </c>
      <c r="E3702" s="1">
        <v>0</v>
      </c>
      <c r="F3702" s="1">
        <v>1</v>
      </c>
      <c r="G3702" s="1">
        <v>3</v>
      </c>
      <c r="H3702" s="1" t="s">
        <v>6020</v>
      </c>
      <c r="I3702" s="1" t="s">
        <v>28</v>
      </c>
      <c r="K3702" s="1">
        <v>52</v>
      </c>
      <c r="L3702" s="5" t="str">
        <f t="shared" si="1"/>
        <v>Mgr. Juraj Smatana (52 r.)</v>
      </c>
      <c r="M3702" t="str">
        <f t="shared" si="2"/>
        <v>Smatana</v>
      </c>
      <c r="N3702" s="8"/>
    </row>
    <row r="3703" spans="1:14" ht="12.75" hidden="1">
      <c r="A3703" s="1" t="str">
        <f t="shared" si="0"/>
        <v>Považská BystricaPrimátor4</v>
      </c>
      <c r="B3703" s="1" t="s">
        <v>1165</v>
      </c>
      <c r="D3703" s="1" t="s">
        <v>19</v>
      </c>
      <c r="E3703" s="1">
        <v>0</v>
      </c>
      <c r="F3703" s="1">
        <v>1</v>
      </c>
      <c r="G3703" s="1">
        <v>4</v>
      </c>
      <c r="H3703" s="1" t="s">
        <v>6021</v>
      </c>
      <c r="I3703" s="1" t="s">
        <v>21</v>
      </c>
      <c r="K3703" s="1">
        <v>58</v>
      </c>
      <c r="L3703" s="5" t="str">
        <f t="shared" si="1"/>
        <v>Ing. Jaroslav Ševčík (58 r.)</v>
      </c>
      <c r="M3703" t="str">
        <f t="shared" si="2"/>
        <v>Ševčík</v>
      </c>
      <c r="N3703" s="8"/>
    </row>
    <row r="3704" spans="1:14" ht="12.75" hidden="1">
      <c r="A3704" s="1" t="str">
        <f t="shared" si="0"/>
        <v>Považská BystricaPoslanec1</v>
      </c>
      <c r="B3704" s="1" t="s">
        <v>1165</v>
      </c>
      <c r="D3704" s="1" t="s">
        <v>26</v>
      </c>
      <c r="E3704" s="1">
        <v>1</v>
      </c>
      <c r="F3704" s="1">
        <v>3</v>
      </c>
      <c r="G3704" s="1">
        <v>1</v>
      </c>
      <c r="H3704" s="1" t="s">
        <v>6022</v>
      </c>
      <c r="I3704" s="1" t="s">
        <v>28</v>
      </c>
      <c r="K3704" s="1">
        <v>40</v>
      </c>
      <c r="L3704" s="5" t="str">
        <f t="shared" si="1"/>
        <v>Mgr. Michal Belica (40 r.)</v>
      </c>
      <c r="M3704" t="str">
        <f t="shared" si="2"/>
        <v>Belica</v>
      </c>
      <c r="N3704" s="8"/>
    </row>
    <row r="3705" spans="1:14" ht="12.75" hidden="1">
      <c r="A3705" s="1" t="str">
        <f t="shared" si="0"/>
        <v>Považská BystricaPoslanec2</v>
      </c>
      <c r="B3705" s="1" t="s">
        <v>1165</v>
      </c>
      <c r="D3705" s="1" t="s">
        <v>26</v>
      </c>
      <c r="E3705" s="1">
        <v>1</v>
      </c>
      <c r="F3705" s="1">
        <v>3</v>
      </c>
      <c r="G3705" s="1">
        <v>2</v>
      </c>
      <c r="H3705" s="1" t="s">
        <v>6023</v>
      </c>
      <c r="I3705" s="1" t="s">
        <v>28</v>
      </c>
      <c r="K3705" s="1">
        <v>69</v>
      </c>
      <c r="L3705" s="5" t="str">
        <f t="shared" si="1"/>
        <v>Mgr. Katarína Beranová (69 r.)</v>
      </c>
      <c r="M3705" t="str">
        <f t="shared" si="2"/>
        <v>Beranová</v>
      </c>
      <c r="N3705" s="8"/>
    </row>
    <row r="3706" spans="1:14" ht="12.75" hidden="1">
      <c r="A3706" s="1" t="str">
        <f t="shared" si="0"/>
        <v>Považská BystricaPoslanec3</v>
      </c>
      <c r="B3706" s="1" t="s">
        <v>1165</v>
      </c>
      <c r="D3706" s="1" t="s">
        <v>26</v>
      </c>
      <c r="E3706" s="1">
        <v>1</v>
      </c>
      <c r="F3706" s="1">
        <v>3</v>
      </c>
      <c r="G3706" s="1">
        <v>3</v>
      </c>
      <c r="H3706" s="1" t="s">
        <v>6024</v>
      </c>
      <c r="I3706" s="1" t="s">
        <v>37</v>
      </c>
      <c r="K3706" s="1">
        <v>33</v>
      </c>
      <c r="L3706" s="5" t="str">
        <f t="shared" si="1"/>
        <v>MBA Tomáš Bořuta (33 r.)</v>
      </c>
      <c r="M3706" t="str">
        <f t="shared" si="2"/>
        <v>Bořuta</v>
      </c>
      <c r="N3706" s="8"/>
    </row>
    <row r="3707" spans="1:14" ht="12.75" hidden="1">
      <c r="A3707" s="1" t="str">
        <f t="shared" si="0"/>
        <v>Považská BystricaPoslanec4</v>
      </c>
      <c r="B3707" s="1" t="s">
        <v>1165</v>
      </c>
      <c r="D3707" s="1" t="s">
        <v>26</v>
      </c>
      <c r="E3707" s="1">
        <v>1</v>
      </c>
      <c r="F3707" s="1">
        <v>3</v>
      </c>
      <c r="G3707" s="1">
        <v>4</v>
      </c>
      <c r="H3707" s="1" t="s">
        <v>6025</v>
      </c>
      <c r="I3707" s="1"/>
      <c r="K3707" s="1">
        <v>52</v>
      </c>
      <c r="L3707" s="5" t="str">
        <f t="shared" si="1"/>
        <v>Miroslav Bubák (52 r.)</v>
      </c>
      <c r="M3707" t="str">
        <f t="shared" si="2"/>
        <v>Bubák</v>
      </c>
      <c r="N3707" s="8"/>
    </row>
    <row r="3708" spans="1:14" ht="12.75" hidden="1">
      <c r="A3708" s="1" t="str">
        <f t="shared" si="0"/>
        <v>Považská BystricaPoslanec5</v>
      </c>
      <c r="B3708" s="1" t="s">
        <v>1165</v>
      </c>
      <c r="D3708" s="1" t="s">
        <v>26</v>
      </c>
      <c r="E3708" s="1">
        <v>1</v>
      </c>
      <c r="F3708" s="1">
        <v>3</v>
      </c>
      <c r="G3708" s="1">
        <v>5</v>
      </c>
      <c r="H3708" s="1" t="s">
        <v>6026</v>
      </c>
      <c r="I3708" s="1"/>
      <c r="K3708" s="1">
        <v>34</v>
      </c>
      <c r="L3708" s="5" t="str">
        <f t="shared" si="1"/>
        <v>Juraj Firit (34 r.)</v>
      </c>
      <c r="M3708" t="str">
        <f t="shared" si="2"/>
        <v>Firit</v>
      </c>
      <c r="N3708" s="8"/>
    </row>
    <row r="3709" spans="1:14" ht="12.75" hidden="1">
      <c r="A3709" s="1" t="str">
        <f t="shared" si="0"/>
        <v>Považská BystricaPoslanec6</v>
      </c>
      <c r="B3709" s="1" t="s">
        <v>1165</v>
      </c>
      <c r="D3709" s="1" t="s">
        <v>26</v>
      </c>
      <c r="E3709" s="1">
        <v>1</v>
      </c>
      <c r="F3709" s="1">
        <v>3</v>
      </c>
      <c r="G3709" s="1">
        <v>6</v>
      </c>
      <c r="H3709" s="1" t="s">
        <v>6027</v>
      </c>
      <c r="I3709" s="1" t="s">
        <v>35</v>
      </c>
      <c r="K3709" s="1">
        <v>54</v>
      </c>
      <c r="L3709" s="5" t="str">
        <f t="shared" si="1"/>
        <v>Mgr. Ing. Alena Hanusová (54 r.)</v>
      </c>
      <c r="M3709" t="str">
        <f t="shared" si="2"/>
        <v>Hanusová</v>
      </c>
      <c r="N3709" s="8"/>
    </row>
    <row r="3710" spans="1:14" ht="12.75" hidden="1">
      <c r="A3710" s="1" t="str">
        <f t="shared" si="0"/>
        <v>Považská BystricaPoslanec7</v>
      </c>
      <c r="B3710" s="1" t="s">
        <v>1165</v>
      </c>
      <c r="D3710" s="1" t="s">
        <v>26</v>
      </c>
      <c r="E3710" s="1">
        <v>1</v>
      </c>
      <c r="F3710" s="1">
        <v>3</v>
      </c>
      <c r="G3710" s="1">
        <v>7</v>
      </c>
      <c r="H3710" s="1" t="s">
        <v>6028</v>
      </c>
      <c r="I3710" s="1" t="s">
        <v>21</v>
      </c>
      <c r="K3710" s="1">
        <v>63</v>
      </c>
      <c r="L3710" s="5" t="str">
        <f t="shared" si="1"/>
        <v>Ing. Ľubomír Kubovič (63 r.)</v>
      </c>
      <c r="M3710" t="str">
        <f t="shared" si="2"/>
        <v>Kubovič</v>
      </c>
      <c r="N3710" s="8"/>
    </row>
    <row r="3711" spans="1:14" ht="12.75" hidden="1">
      <c r="A3711" s="1" t="str">
        <f t="shared" si="0"/>
        <v>Považská BystricaPoslanec8</v>
      </c>
      <c r="B3711" s="1" t="s">
        <v>1165</v>
      </c>
      <c r="D3711" s="1" t="s">
        <v>26</v>
      </c>
      <c r="E3711" s="1">
        <v>1</v>
      </c>
      <c r="F3711" s="1">
        <v>3</v>
      </c>
      <c r="G3711" s="1">
        <v>8</v>
      </c>
      <c r="H3711" s="1" t="s">
        <v>6029</v>
      </c>
      <c r="I3711" s="1"/>
      <c r="K3711" s="1">
        <v>43</v>
      </c>
      <c r="L3711" s="5" t="str">
        <f t="shared" si="1"/>
        <v>Marek Seneši (43 r.)</v>
      </c>
      <c r="M3711" t="str">
        <f t="shared" si="2"/>
        <v>Seneši</v>
      </c>
      <c r="N3711" s="8"/>
    </row>
    <row r="3712" spans="1:14" ht="12.75" hidden="1">
      <c r="A3712" s="1" t="str">
        <f t="shared" si="0"/>
        <v>Považská BystricaPoslanec9</v>
      </c>
      <c r="B3712" s="1" t="s">
        <v>1165</v>
      </c>
      <c r="D3712" s="1" t="s">
        <v>26</v>
      </c>
      <c r="E3712" s="1">
        <v>1</v>
      </c>
      <c r="F3712" s="1">
        <v>3</v>
      </c>
      <c r="G3712" s="1">
        <v>9</v>
      </c>
      <c r="H3712" s="1" t="s">
        <v>6030</v>
      </c>
      <c r="I3712" s="1" t="s">
        <v>21</v>
      </c>
      <c r="K3712" s="1">
        <v>38</v>
      </c>
      <c r="L3712" s="5" t="str">
        <f t="shared" si="1"/>
        <v>Ing. Ján Tatiersky (38 r.)</v>
      </c>
      <c r="M3712" t="str">
        <f t="shared" si="2"/>
        <v>Tatiersky</v>
      </c>
      <c r="N3712" s="8"/>
    </row>
    <row r="3713" spans="1:14" ht="12.75" hidden="1">
      <c r="A3713" s="1" t="str">
        <f t="shared" si="0"/>
        <v>Považská BystricaPoslanec10</v>
      </c>
      <c r="B3713" s="1" t="s">
        <v>1165</v>
      </c>
      <c r="D3713" s="1" t="s">
        <v>26</v>
      </c>
      <c r="E3713" s="1">
        <v>1</v>
      </c>
      <c r="F3713" s="1">
        <v>3</v>
      </c>
      <c r="G3713" s="1">
        <v>10</v>
      </c>
      <c r="H3713" s="1" t="s">
        <v>6031</v>
      </c>
      <c r="I3713" s="1" t="s">
        <v>41</v>
      </c>
      <c r="K3713" s="1">
        <v>43</v>
      </c>
      <c r="L3713" s="5" t="str">
        <f t="shared" si="1"/>
        <v>PhDr. Jana Umrianová (43 r.)</v>
      </c>
      <c r="M3713" t="str">
        <f t="shared" si="2"/>
        <v>Umrianová</v>
      </c>
      <c r="N3713" s="8"/>
    </row>
    <row r="3714" spans="1:14" ht="12.75" hidden="1">
      <c r="A3714" s="1" t="str">
        <f t="shared" si="0"/>
        <v>Považská BystricaPoslanec1</v>
      </c>
      <c r="B3714" s="1" t="s">
        <v>1165</v>
      </c>
      <c r="D3714" s="1" t="s">
        <v>26</v>
      </c>
      <c r="E3714" s="1">
        <v>2</v>
      </c>
      <c r="F3714" s="1">
        <v>2</v>
      </c>
      <c r="G3714" s="1">
        <v>1</v>
      </c>
      <c r="H3714" s="1" t="s">
        <v>6032</v>
      </c>
      <c r="I3714" s="1"/>
      <c r="K3714" s="1">
        <v>37</v>
      </c>
      <c r="L3714" s="5" t="str">
        <f t="shared" si="1"/>
        <v>Miroslav Biel (37 r.)</v>
      </c>
      <c r="M3714" t="str">
        <f t="shared" si="2"/>
        <v>Biel</v>
      </c>
      <c r="N3714" s="8"/>
    </row>
    <row r="3715" spans="1:14" ht="12.75" hidden="1">
      <c r="A3715" s="1" t="str">
        <f t="shared" si="0"/>
        <v>Považská BystricaPoslanec2</v>
      </c>
      <c r="B3715" s="1" t="s">
        <v>1165</v>
      </c>
      <c r="D3715" s="1" t="s">
        <v>26</v>
      </c>
      <c r="E3715" s="1">
        <v>2</v>
      </c>
      <c r="F3715" s="1">
        <v>2</v>
      </c>
      <c r="G3715" s="1">
        <v>2</v>
      </c>
      <c r="H3715" s="1" t="s">
        <v>6033</v>
      </c>
      <c r="I3715" s="1"/>
      <c r="K3715" s="1">
        <v>24</v>
      </c>
      <c r="L3715" s="5" t="str">
        <f t="shared" si="1"/>
        <v>Lukáš Doleži (24 r.)</v>
      </c>
      <c r="M3715" t="str">
        <f t="shared" si="2"/>
        <v>Doleži</v>
      </c>
      <c r="N3715" s="8"/>
    </row>
    <row r="3716" spans="1:14" ht="12.75" hidden="1">
      <c r="A3716" s="1" t="str">
        <f t="shared" si="0"/>
        <v>Považská BystricaPoslanec3</v>
      </c>
      <c r="B3716" s="1" t="s">
        <v>1165</v>
      </c>
      <c r="D3716" s="1" t="s">
        <v>26</v>
      </c>
      <c r="E3716" s="1">
        <v>2</v>
      </c>
      <c r="F3716" s="1">
        <v>2</v>
      </c>
      <c r="G3716" s="1">
        <v>3</v>
      </c>
      <c r="H3716" s="1" t="s">
        <v>6034</v>
      </c>
      <c r="I3716" s="1" t="s">
        <v>39</v>
      </c>
      <c r="K3716" s="1">
        <v>25</v>
      </c>
      <c r="L3716" s="5" t="str">
        <f t="shared" si="1"/>
        <v>Bc. Michal Kolník (25 r.)</v>
      </c>
      <c r="M3716" t="str">
        <f t="shared" si="2"/>
        <v>Kolník</v>
      </c>
      <c r="N3716" s="8"/>
    </row>
    <row r="3717" spans="1:14" ht="12.75" hidden="1">
      <c r="A3717" s="1" t="str">
        <f t="shared" si="0"/>
        <v>Považská BystricaPoslanec4</v>
      </c>
      <c r="B3717" s="1" t="s">
        <v>1165</v>
      </c>
      <c r="D3717" s="1" t="s">
        <v>26</v>
      </c>
      <c r="E3717" s="1">
        <v>2</v>
      </c>
      <c r="F3717" s="1">
        <v>2</v>
      </c>
      <c r="G3717" s="1">
        <v>4</v>
      </c>
      <c r="H3717" s="1" t="s">
        <v>6035</v>
      </c>
      <c r="I3717" s="1" t="s">
        <v>28</v>
      </c>
      <c r="K3717" s="1">
        <v>51</v>
      </c>
      <c r="L3717" s="5" t="str">
        <f t="shared" si="1"/>
        <v>Mgr. Tibor Macháč (51 r.)</v>
      </c>
      <c r="M3717" t="str">
        <f t="shared" si="2"/>
        <v>Macháč</v>
      </c>
      <c r="N3717" s="8"/>
    </row>
    <row r="3718" spans="1:14" ht="12.75" hidden="1">
      <c r="A3718" s="1" t="str">
        <f t="shared" si="0"/>
        <v>Považská BystricaPoslanec5</v>
      </c>
      <c r="B3718" s="1" t="s">
        <v>1165</v>
      </c>
      <c r="D3718" s="1" t="s">
        <v>26</v>
      </c>
      <c r="E3718" s="1">
        <v>2</v>
      </c>
      <c r="F3718" s="1">
        <v>2</v>
      </c>
      <c r="G3718" s="1">
        <v>5</v>
      </c>
      <c r="H3718" s="1" t="s">
        <v>6036</v>
      </c>
      <c r="I3718" s="1" t="s">
        <v>21</v>
      </c>
      <c r="J3718" s="1" t="s">
        <v>42</v>
      </c>
      <c r="K3718" s="1">
        <v>61</v>
      </c>
      <c r="L3718" s="5" t="str">
        <f t="shared" si="1"/>
        <v>Ing. František Martaus PhD. (61 r.)</v>
      </c>
      <c r="M3718" t="str">
        <f t="shared" si="2"/>
        <v>Martaus</v>
      </c>
      <c r="N3718" s="8"/>
    </row>
    <row r="3719" spans="1:14" ht="12.75" hidden="1">
      <c r="A3719" s="1" t="str">
        <f t="shared" si="0"/>
        <v>Považská BystricaPoslanec6</v>
      </c>
      <c r="B3719" s="1" t="s">
        <v>1165</v>
      </c>
      <c r="D3719" s="1" t="s">
        <v>26</v>
      </c>
      <c r="E3719" s="1">
        <v>2</v>
      </c>
      <c r="F3719" s="1">
        <v>2</v>
      </c>
      <c r="G3719" s="1">
        <v>6</v>
      </c>
      <c r="H3719" s="1" t="s">
        <v>6037</v>
      </c>
      <c r="I3719" s="1"/>
      <c r="K3719" s="1">
        <v>38</v>
      </c>
      <c r="L3719" s="5" t="str">
        <f t="shared" si="1"/>
        <v>Martin Michalík (38 r.)</v>
      </c>
      <c r="M3719" t="str">
        <f t="shared" si="2"/>
        <v>Michalík</v>
      </c>
      <c r="N3719" s="8"/>
    </row>
    <row r="3720" spans="1:14" ht="12.75" hidden="1">
      <c r="A3720" s="1" t="str">
        <f t="shared" si="0"/>
        <v>Považská BystricaPoslanec7</v>
      </c>
      <c r="B3720" s="1" t="s">
        <v>1165</v>
      </c>
      <c r="D3720" s="1" t="s">
        <v>26</v>
      </c>
      <c r="E3720" s="1">
        <v>2</v>
      </c>
      <c r="F3720" s="1">
        <v>2</v>
      </c>
      <c r="G3720" s="1">
        <v>7</v>
      </c>
      <c r="H3720" s="1" t="s">
        <v>6038</v>
      </c>
      <c r="I3720" s="1" t="s">
        <v>21</v>
      </c>
      <c r="K3720" s="1">
        <v>35</v>
      </c>
      <c r="L3720" s="5" t="str">
        <f t="shared" si="1"/>
        <v>Ing. Milan Oršula (35 r.)</v>
      </c>
      <c r="M3720" t="str">
        <f t="shared" si="2"/>
        <v>Oršula</v>
      </c>
      <c r="N3720" s="8"/>
    </row>
    <row r="3721" spans="1:14" ht="12.75" hidden="1">
      <c r="A3721" s="1" t="str">
        <f t="shared" si="0"/>
        <v>Považská BystricaPoslanec1</v>
      </c>
      <c r="B3721" s="1" t="s">
        <v>1165</v>
      </c>
      <c r="D3721" s="1" t="s">
        <v>26</v>
      </c>
      <c r="E3721" s="1">
        <v>3</v>
      </c>
      <c r="F3721" s="1">
        <v>4</v>
      </c>
      <c r="G3721" s="1">
        <v>1</v>
      </c>
      <c r="H3721" s="1" t="s">
        <v>6039</v>
      </c>
      <c r="I3721" s="1"/>
      <c r="K3721" s="1">
        <v>47</v>
      </c>
      <c r="L3721" s="5" t="str">
        <f t="shared" si="1"/>
        <v>Stanislav Bednár (47 r.)</v>
      </c>
      <c r="M3721" t="str">
        <f t="shared" si="2"/>
        <v>Bednár</v>
      </c>
      <c r="N3721" s="8"/>
    </row>
    <row r="3722" spans="1:14" ht="12.75" hidden="1">
      <c r="A3722" s="1" t="str">
        <f t="shared" si="0"/>
        <v>Považská BystricaPoslanec2</v>
      </c>
      <c r="B3722" s="1" t="s">
        <v>1165</v>
      </c>
      <c r="D3722" s="1" t="s">
        <v>26</v>
      </c>
      <c r="E3722" s="1">
        <v>3</v>
      </c>
      <c r="F3722" s="1">
        <v>4</v>
      </c>
      <c r="G3722" s="1">
        <v>2</v>
      </c>
      <c r="H3722" s="1" t="s">
        <v>6040</v>
      </c>
      <c r="I3722" s="1" t="s">
        <v>23</v>
      </c>
      <c r="K3722" s="1">
        <v>59</v>
      </c>
      <c r="L3722" s="5" t="str">
        <f t="shared" si="1"/>
        <v>MUDr. Rudolf Karas (59 r.)</v>
      </c>
      <c r="M3722" t="str">
        <f t="shared" si="2"/>
        <v>Karas</v>
      </c>
      <c r="N3722" s="8"/>
    </row>
    <row r="3723" spans="1:14" ht="12.75" hidden="1">
      <c r="A3723" s="1" t="str">
        <f t="shared" si="0"/>
        <v>Považská BystricaPoslanec3</v>
      </c>
      <c r="B3723" s="1" t="s">
        <v>1165</v>
      </c>
      <c r="D3723" s="1" t="s">
        <v>26</v>
      </c>
      <c r="E3723" s="1">
        <v>3</v>
      </c>
      <c r="F3723" s="1">
        <v>4</v>
      </c>
      <c r="G3723" s="1">
        <v>3</v>
      </c>
      <c r="H3723" s="1" t="s">
        <v>6041</v>
      </c>
      <c r="I3723" s="1" t="s">
        <v>71</v>
      </c>
      <c r="K3723" s="1">
        <v>59</v>
      </c>
      <c r="L3723" s="5" t="str">
        <f t="shared" si="1"/>
        <v>Dis. art. Stanislav Kardoš (59 r.)</v>
      </c>
      <c r="M3723" t="str">
        <f t="shared" si="2"/>
        <v>Kardoš</v>
      </c>
      <c r="N3723" s="8"/>
    </row>
    <row r="3724" spans="1:14" ht="12.75" hidden="1">
      <c r="A3724" s="1" t="str">
        <f t="shared" si="0"/>
        <v>Považská BystricaPoslanec4</v>
      </c>
      <c r="B3724" s="1" t="s">
        <v>1165</v>
      </c>
      <c r="D3724" s="1" t="s">
        <v>26</v>
      </c>
      <c r="E3724" s="1">
        <v>3</v>
      </c>
      <c r="F3724" s="1">
        <v>4</v>
      </c>
      <c r="G3724" s="1">
        <v>4</v>
      </c>
      <c r="H3724" s="1" t="s">
        <v>6042</v>
      </c>
      <c r="I3724" s="1" t="s">
        <v>21</v>
      </c>
      <c r="K3724" s="1">
        <v>49</v>
      </c>
      <c r="L3724" s="5" t="str">
        <f t="shared" si="1"/>
        <v>Ing. Martin Kerepecký (49 r.)</v>
      </c>
      <c r="M3724" t="str">
        <f t="shared" si="2"/>
        <v>Kerepecký</v>
      </c>
      <c r="N3724" s="8"/>
    </row>
    <row r="3725" spans="1:14" ht="12.75" hidden="1">
      <c r="A3725" s="1" t="str">
        <f t="shared" si="0"/>
        <v>Považská BystricaPoslanec5</v>
      </c>
      <c r="B3725" s="1" t="s">
        <v>1165</v>
      </c>
      <c r="D3725" s="1" t="s">
        <v>26</v>
      </c>
      <c r="E3725" s="1">
        <v>3</v>
      </c>
      <c r="F3725" s="1">
        <v>4</v>
      </c>
      <c r="G3725" s="1">
        <v>5</v>
      </c>
      <c r="H3725" s="1" t="s">
        <v>6043</v>
      </c>
      <c r="I3725" s="1" t="s">
        <v>21</v>
      </c>
      <c r="K3725" s="1">
        <v>65</v>
      </c>
      <c r="L3725" s="5" t="str">
        <f t="shared" si="1"/>
        <v>Ing. Miloš Kraus (65 r.)</v>
      </c>
      <c r="M3725" t="str">
        <f t="shared" si="2"/>
        <v>Kraus</v>
      </c>
      <c r="N3725" s="8"/>
    </row>
    <row r="3726" spans="1:14" ht="12.75" hidden="1">
      <c r="A3726" s="1" t="str">
        <f t="shared" si="0"/>
        <v>Považská BystricaPoslanec6</v>
      </c>
      <c r="B3726" s="1" t="s">
        <v>1165</v>
      </c>
      <c r="D3726" s="1" t="s">
        <v>26</v>
      </c>
      <c r="E3726" s="1">
        <v>3</v>
      </c>
      <c r="F3726" s="1">
        <v>4</v>
      </c>
      <c r="G3726" s="1">
        <v>6</v>
      </c>
      <c r="H3726" s="1" t="s">
        <v>6044</v>
      </c>
      <c r="I3726" s="1" t="s">
        <v>39</v>
      </c>
      <c r="K3726" s="1">
        <v>32</v>
      </c>
      <c r="L3726" s="5" t="str">
        <f t="shared" si="1"/>
        <v>Bc. Miroslav Magdech (32 r.)</v>
      </c>
      <c r="M3726" t="str">
        <f t="shared" si="2"/>
        <v>Magdech</v>
      </c>
      <c r="N3726" s="8"/>
    </row>
    <row r="3727" spans="1:14" ht="12.75" hidden="1">
      <c r="A3727" s="1" t="str">
        <f t="shared" si="0"/>
        <v>Považská BystricaPoslanec7</v>
      </c>
      <c r="B3727" s="1" t="s">
        <v>1165</v>
      </c>
      <c r="D3727" s="1" t="s">
        <v>26</v>
      </c>
      <c r="E3727" s="1">
        <v>3</v>
      </c>
      <c r="F3727" s="1">
        <v>4</v>
      </c>
      <c r="G3727" s="1">
        <v>7</v>
      </c>
      <c r="H3727" s="1" t="s">
        <v>6045</v>
      </c>
      <c r="I3727" s="1" t="s">
        <v>28</v>
      </c>
      <c r="K3727" s="1">
        <v>66</v>
      </c>
      <c r="L3727" s="5" t="str">
        <f t="shared" si="1"/>
        <v>Mgr. Terézia Sárincová (66 r.)</v>
      </c>
      <c r="M3727" t="str">
        <f t="shared" si="2"/>
        <v>Sárincová</v>
      </c>
      <c r="N3727" s="8"/>
    </row>
    <row r="3728" spans="1:14" ht="12.75" hidden="1">
      <c r="A3728" s="1" t="str">
        <f t="shared" si="0"/>
        <v>Považská BystricaPoslanec8</v>
      </c>
      <c r="B3728" s="1" t="s">
        <v>1165</v>
      </c>
      <c r="D3728" s="1" t="s">
        <v>26</v>
      </c>
      <c r="E3728" s="1">
        <v>3</v>
      </c>
      <c r="F3728" s="1">
        <v>4</v>
      </c>
      <c r="G3728" s="1">
        <v>8</v>
      </c>
      <c r="H3728" s="1" t="s">
        <v>6020</v>
      </c>
      <c r="I3728" s="1" t="s">
        <v>28</v>
      </c>
      <c r="K3728" s="1">
        <v>52</v>
      </c>
      <c r="L3728" s="5" t="str">
        <f t="shared" si="1"/>
        <v>Mgr. Juraj Smatana (52 r.)</v>
      </c>
      <c r="M3728" t="str">
        <f t="shared" si="2"/>
        <v>Smatana</v>
      </c>
      <c r="N3728" s="8"/>
    </row>
    <row r="3729" spans="1:14" ht="12.75" hidden="1">
      <c r="A3729" s="1" t="str">
        <f t="shared" si="0"/>
        <v>Považská BystricaPoslanec9</v>
      </c>
      <c r="B3729" s="1" t="s">
        <v>1165</v>
      </c>
      <c r="D3729" s="1" t="s">
        <v>26</v>
      </c>
      <c r="E3729" s="1">
        <v>3</v>
      </c>
      <c r="F3729" s="1">
        <v>4</v>
      </c>
      <c r="G3729" s="1">
        <v>9</v>
      </c>
      <c r="H3729" s="1" t="s">
        <v>6046</v>
      </c>
      <c r="I3729" s="1"/>
      <c r="K3729" s="1">
        <v>35</v>
      </c>
      <c r="L3729" s="5" t="str">
        <f t="shared" si="1"/>
        <v>Miroslav Tomášek (35 r.)</v>
      </c>
      <c r="M3729" t="str">
        <f t="shared" si="2"/>
        <v>Tomášek</v>
      </c>
      <c r="N3729" s="8"/>
    </row>
    <row r="3730" spans="1:14" ht="12.75" hidden="1">
      <c r="A3730" s="1" t="str">
        <f t="shared" si="0"/>
        <v>Považská BystricaPoslanec1</v>
      </c>
      <c r="B3730" s="1" t="s">
        <v>1165</v>
      </c>
      <c r="D3730" s="1" t="s">
        <v>26</v>
      </c>
      <c r="E3730" s="1">
        <v>4</v>
      </c>
      <c r="F3730" s="1">
        <v>6</v>
      </c>
      <c r="G3730" s="1">
        <v>1</v>
      </c>
      <c r="H3730" s="1" t="s">
        <v>6047</v>
      </c>
      <c r="I3730" s="1" t="s">
        <v>23</v>
      </c>
      <c r="K3730" s="1">
        <v>59</v>
      </c>
      <c r="L3730" s="5" t="str">
        <f t="shared" si="1"/>
        <v>MUDr. Ľudmila Čičková (59 r.)</v>
      </c>
      <c r="M3730" t="str">
        <f t="shared" si="2"/>
        <v>Čičková</v>
      </c>
      <c r="N3730" s="8"/>
    </row>
    <row r="3731" spans="1:14" ht="12.75" hidden="1">
      <c r="A3731" s="1" t="str">
        <f t="shared" si="0"/>
        <v>Považská BystricaPoslanec2</v>
      </c>
      <c r="B3731" s="1" t="s">
        <v>1165</v>
      </c>
      <c r="D3731" s="1" t="s">
        <v>26</v>
      </c>
      <c r="E3731" s="1">
        <v>4</v>
      </c>
      <c r="F3731" s="1">
        <v>6</v>
      </c>
      <c r="G3731" s="1">
        <v>2</v>
      </c>
      <c r="H3731" s="1" t="s">
        <v>6048</v>
      </c>
      <c r="I3731" s="1"/>
      <c r="K3731" s="1">
        <v>33</v>
      </c>
      <c r="L3731" s="5" t="str">
        <f t="shared" si="1"/>
        <v>Juraj Ďurajka (33 r.)</v>
      </c>
      <c r="M3731" t="str">
        <f t="shared" si="2"/>
        <v>Ďurajka</v>
      </c>
      <c r="N3731" s="8"/>
    </row>
    <row r="3732" spans="1:14" ht="12.75" hidden="1">
      <c r="A3732" s="1" t="str">
        <f t="shared" si="0"/>
        <v>Považská BystricaPoslanec3</v>
      </c>
      <c r="B3732" s="1" t="s">
        <v>1165</v>
      </c>
      <c r="D3732" s="1" t="s">
        <v>26</v>
      </c>
      <c r="E3732" s="1">
        <v>4</v>
      </c>
      <c r="F3732" s="1">
        <v>6</v>
      </c>
      <c r="G3732" s="1">
        <v>3</v>
      </c>
      <c r="H3732" s="1" t="s">
        <v>6049</v>
      </c>
      <c r="I3732" s="1" t="s">
        <v>21</v>
      </c>
      <c r="K3732" s="1">
        <v>51</v>
      </c>
      <c r="L3732" s="5" t="str">
        <f t="shared" si="1"/>
        <v>Ing. Richard Gajdošík (51 r.)</v>
      </c>
      <c r="M3732" t="str">
        <f t="shared" si="2"/>
        <v>Gajdošík</v>
      </c>
      <c r="N3732" s="8"/>
    </row>
    <row r="3733" spans="1:14" ht="12.75" hidden="1">
      <c r="A3733" s="1" t="str">
        <f t="shared" si="0"/>
        <v>Považská BystricaPoslanec4</v>
      </c>
      <c r="B3733" s="1" t="s">
        <v>1165</v>
      </c>
      <c r="D3733" s="1" t="s">
        <v>26</v>
      </c>
      <c r="E3733" s="1">
        <v>4</v>
      </c>
      <c r="F3733" s="1">
        <v>6</v>
      </c>
      <c r="G3733" s="1">
        <v>4</v>
      </c>
      <c r="H3733" s="1" t="s">
        <v>6050</v>
      </c>
      <c r="I3733" s="1"/>
      <c r="K3733" s="1">
        <v>37</v>
      </c>
      <c r="L3733" s="5" t="str">
        <f t="shared" si="1"/>
        <v>Martin Jágrik (37 r.)</v>
      </c>
      <c r="M3733" t="str">
        <f t="shared" si="2"/>
        <v>Jágrik</v>
      </c>
      <c r="N3733" s="8"/>
    </row>
    <row r="3734" spans="1:14" ht="12.75" hidden="1">
      <c r="A3734" s="1" t="str">
        <f t="shared" si="0"/>
        <v>Považská BystricaPoslanec5</v>
      </c>
      <c r="B3734" s="1" t="s">
        <v>1165</v>
      </c>
      <c r="D3734" s="1" t="s">
        <v>26</v>
      </c>
      <c r="E3734" s="1">
        <v>4</v>
      </c>
      <c r="F3734" s="1">
        <v>6</v>
      </c>
      <c r="G3734" s="1">
        <v>5</v>
      </c>
      <c r="H3734" s="1" t="s">
        <v>6051</v>
      </c>
      <c r="I3734" s="1" t="s">
        <v>21</v>
      </c>
      <c r="K3734" s="1">
        <v>59</v>
      </c>
      <c r="L3734" s="5" t="str">
        <f t="shared" si="1"/>
        <v>Ing. Jozef Keruľ (59 r.)</v>
      </c>
      <c r="M3734" t="str">
        <f t="shared" si="2"/>
        <v>Keruľ</v>
      </c>
      <c r="N3734" s="8"/>
    </row>
    <row r="3735" spans="1:14" ht="12.75" hidden="1">
      <c r="A3735" s="1" t="str">
        <f t="shared" si="0"/>
        <v>Považská BystricaPoslanec6</v>
      </c>
      <c r="B3735" s="1" t="s">
        <v>1165</v>
      </c>
      <c r="D3735" s="1" t="s">
        <v>26</v>
      </c>
      <c r="E3735" s="1">
        <v>4</v>
      </c>
      <c r="F3735" s="1">
        <v>6</v>
      </c>
      <c r="G3735" s="1">
        <v>6</v>
      </c>
      <c r="H3735" s="1" t="s">
        <v>6052</v>
      </c>
      <c r="I3735" s="1" t="s">
        <v>21</v>
      </c>
      <c r="K3735" s="1">
        <v>64</v>
      </c>
      <c r="L3735" s="5" t="str">
        <f t="shared" si="1"/>
        <v>Ing. Marian Kirsch (64 r.)</v>
      </c>
      <c r="M3735" t="str">
        <f t="shared" si="2"/>
        <v>Kirsch</v>
      </c>
      <c r="N3735" s="8"/>
    </row>
    <row r="3736" spans="1:14" ht="12.75" hidden="1">
      <c r="A3736" s="1" t="str">
        <f t="shared" si="0"/>
        <v>Považská BystricaPoslanec7</v>
      </c>
      <c r="B3736" s="1" t="s">
        <v>1165</v>
      </c>
      <c r="D3736" s="1" t="s">
        <v>26</v>
      </c>
      <c r="E3736" s="1">
        <v>4</v>
      </c>
      <c r="F3736" s="1">
        <v>6</v>
      </c>
      <c r="G3736" s="1">
        <v>7</v>
      </c>
      <c r="H3736" s="1" t="s">
        <v>6053</v>
      </c>
      <c r="I3736" s="1" t="s">
        <v>23</v>
      </c>
      <c r="K3736" s="1">
        <v>61</v>
      </c>
      <c r="L3736" s="5" t="str">
        <f t="shared" si="1"/>
        <v>MUDr. Darina Korbašová (61 r.)</v>
      </c>
      <c r="M3736" t="str">
        <f t="shared" si="2"/>
        <v>Korbašová</v>
      </c>
      <c r="N3736" s="8"/>
    </row>
    <row r="3737" spans="1:14" ht="12.75" hidden="1">
      <c r="A3737" s="1" t="str">
        <f t="shared" si="0"/>
        <v>Považská BystricaPoslanec8</v>
      </c>
      <c r="B3737" s="1" t="s">
        <v>1165</v>
      </c>
      <c r="D3737" s="1" t="s">
        <v>26</v>
      </c>
      <c r="E3737" s="1">
        <v>4</v>
      </c>
      <c r="F3737" s="1">
        <v>6</v>
      </c>
      <c r="G3737" s="1">
        <v>8</v>
      </c>
      <c r="H3737" s="1" t="s">
        <v>6054</v>
      </c>
      <c r="I3737" s="1" t="s">
        <v>28</v>
      </c>
      <c r="K3737" s="1">
        <v>58</v>
      </c>
      <c r="L3737" s="5" t="str">
        <f t="shared" si="1"/>
        <v>Mgr. Gabriela Lukáčová (58 r.)</v>
      </c>
      <c r="M3737" t="str">
        <f t="shared" si="2"/>
        <v>Lukáčová</v>
      </c>
      <c r="N3737" s="8"/>
    </row>
    <row r="3738" spans="1:14" ht="12.75" hidden="1">
      <c r="A3738" s="1" t="str">
        <f t="shared" si="0"/>
        <v>Považská BystricaPoslanec9</v>
      </c>
      <c r="B3738" s="1" t="s">
        <v>1165</v>
      </c>
      <c r="D3738" s="1" t="s">
        <v>26</v>
      </c>
      <c r="E3738" s="1">
        <v>4</v>
      </c>
      <c r="F3738" s="1">
        <v>6</v>
      </c>
      <c r="G3738" s="1">
        <v>9</v>
      </c>
      <c r="H3738" s="1" t="s">
        <v>6055</v>
      </c>
      <c r="I3738" s="1"/>
      <c r="K3738" s="1">
        <v>48</v>
      </c>
      <c r="L3738" s="5" t="str">
        <f t="shared" si="1"/>
        <v>Jozef Mareček (48 r.)</v>
      </c>
      <c r="M3738" t="str">
        <f t="shared" si="2"/>
        <v>Mareček</v>
      </c>
      <c r="N3738" s="8"/>
    </row>
    <row r="3739" spans="1:14" ht="12.75" hidden="1">
      <c r="A3739" s="1" t="str">
        <f t="shared" si="0"/>
        <v>Považská BystricaPoslanec10</v>
      </c>
      <c r="B3739" s="1" t="s">
        <v>1165</v>
      </c>
      <c r="D3739" s="1" t="s">
        <v>26</v>
      </c>
      <c r="E3739" s="1">
        <v>4</v>
      </c>
      <c r="F3739" s="1">
        <v>6</v>
      </c>
      <c r="G3739" s="1">
        <v>10</v>
      </c>
      <c r="H3739" s="1" t="s">
        <v>6056</v>
      </c>
      <c r="I3739" s="1"/>
      <c r="K3739" s="1">
        <v>60</v>
      </c>
      <c r="L3739" s="5" t="str">
        <f t="shared" si="1"/>
        <v>František Matušík (60 r.)</v>
      </c>
      <c r="M3739" t="str">
        <f t="shared" si="2"/>
        <v>Matušík</v>
      </c>
      <c r="N3739" s="8"/>
    </row>
    <row r="3740" spans="1:14" ht="12.75" hidden="1">
      <c r="A3740" s="1" t="str">
        <f t="shared" si="0"/>
        <v>Považská BystricaPoslanec11</v>
      </c>
      <c r="B3740" s="1" t="s">
        <v>1165</v>
      </c>
      <c r="D3740" s="1" t="s">
        <v>26</v>
      </c>
      <c r="E3740" s="1">
        <v>4</v>
      </c>
      <c r="F3740" s="1">
        <v>6</v>
      </c>
      <c r="G3740" s="1">
        <v>11</v>
      </c>
      <c r="H3740" s="1" t="s">
        <v>6057</v>
      </c>
      <c r="I3740" s="1" t="s">
        <v>21</v>
      </c>
      <c r="J3740" s="1" t="s">
        <v>42</v>
      </c>
      <c r="K3740" s="1">
        <v>31</v>
      </c>
      <c r="L3740" s="5" t="str">
        <f t="shared" si="1"/>
        <v>Ing. Jozef Matušov PhD. (31 r.)</v>
      </c>
      <c r="M3740" t="str">
        <f t="shared" si="2"/>
        <v>Matušov</v>
      </c>
      <c r="N3740" s="8"/>
    </row>
    <row r="3741" spans="1:14" ht="12.75" hidden="1">
      <c r="A3741" s="1" t="str">
        <f t="shared" si="0"/>
        <v>Považská BystricaPoslanec12</v>
      </c>
      <c r="B3741" s="1" t="s">
        <v>1165</v>
      </c>
      <c r="D3741" s="1" t="s">
        <v>26</v>
      </c>
      <c r="E3741" s="1">
        <v>4</v>
      </c>
      <c r="F3741" s="1">
        <v>6</v>
      </c>
      <c r="G3741" s="1">
        <v>12</v>
      </c>
      <c r="H3741" s="1" t="s">
        <v>6058</v>
      </c>
      <c r="I3741" s="1" t="s">
        <v>90</v>
      </c>
      <c r="K3741" s="1">
        <v>65</v>
      </c>
      <c r="L3741" s="5" t="str">
        <f t="shared" si="1"/>
        <v>PaedDr. Pavol Mičúch (65 r.)</v>
      </c>
      <c r="M3741" t="str">
        <f t="shared" si="2"/>
        <v>Mičúch</v>
      </c>
      <c r="N3741" s="8"/>
    </row>
    <row r="3742" spans="1:14" ht="12.75" hidden="1">
      <c r="A3742" s="1" t="str">
        <f t="shared" si="0"/>
        <v>Považská BystricaPoslanec13</v>
      </c>
      <c r="B3742" s="1" t="s">
        <v>1165</v>
      </c>
      <c r="D3742" s="1" t="s">
        <v>26</v>
      </c>
      <c r="E3742" s="1">
        <v>4</v>
      </c>
      <c r="F3742" s="1">
        <v>6</v>
      </c>
      <c r="G3742" s="1">
        <v>13</v>
      </c>
      <c r="H3742" s="1" t="s">
        <v>6059</v>
      </c>
      <c r="I3742" s="1" t="s">
        <v>21</v>
      </c>
      <c r="K3742" s="1">
        <v>62</v>
      </c>
      <c r="L3742" s="5" t="str">
        <f t="shared" si="1"/>
        <v>Ing. Juraj Pekár (62 r.)</v>
      </c>
      <c r="M3742" t="str">
        <f t="shared" si="2"/>
        <v>Pekár</v>
      </c>
      <c r="N3742" s="8"/>
    </row>
    <row r="3743" spans="1:14" ht="12.75" hidden="1">
      <c r="A3743" s="1" t="str">
        <f t="shared" si="0"/>
        <v>Považská BystricaPoslanec14</v>
      </c>
      <c r="B3743" s="1" t="s">
        <v>1165</v>
      </c>
      <c r="D3743" s="1" t="s">
        <v>26</v>
      </c>
      <c r="E3743" s="1">
        <v>4</v>
      </c>
      <c r="F3743" s="1">
        <v>6</v>
      </c>
      <c r="G3743" s="1">
        <v>14</v>
      </c>
      <c r="H3743" s="1" t="s">
        <v>6019</v>
      </c>
      <c r="I3743" s="1" t="s">
        <v>28</v>
      </c>
      <c r="K3743" s="1">
        <v>30</v>
      </c>
      <c r="L3743" s="5" t="str">
        <f t="shared" si="1"/>
        <v>Mgr. Andrej Péli (30 r.)</v>
      </c>
      <c r="M3743" t="str">
        <f t="shared" si="2"/>
        <v>Péli</v>
      </c>
      <c r="N3743" s="8"/>
    </row>
    <row r="3744" spans="1:14" ht="12.75" hidden="1">
      <c r="A3744" s="1" t="str">
        <f t="shared" si="0"/>
        <v>Považská BystricaPoslanec15</v>
      </c>
      <c r="B3744" s="1" t="s">
        <v>1165</v>
      </c>
      <c r="D3744" s="1" t="s">
        <v>26</v>
      </c>
      <c r="E3744" s="1">
        <v>4</v>
      </c>
      <c r="F3744" s="1">
        <v>6</v>
      </c>
      <c r="G3744" s="1">
        <v>15</v>
      </c>
      <c r="H3744" s="1" t="s">
        <v>6060</v>
      </c>
      <c r="I3744" s="1" t="s">
        <v>41</v>
      </c>
      <c r="K3744" s="1">
        <v>54</v>
      </c>
      <c r="L3744" s="5" t="str">
        <f t="shared" si="1"/>
        <v>PhDr. Iveta Pospíšilová (54 r.)</v>
      </c>
      <c r="M3744" t="str">
        <f t="shared" si="2"/>
        <v>Pospíšilová</v>
      </c>
      <c r="N3744" s="8"/>
    </row>
    <row r="3745" spans="1:14" ht="12.75" hidden="1">
      <c r="A3745" s="1" t="str">
        <f t="shared" si="0"/>
        <v>Považská BystricaPoslanec16</v>
      </c>
      <c r="B3745" s="1" t="s">
        <v>1165</v>
      </c>
      <c r="D3745" s="1" t="s">
        <v>26</v>
      </c>
      <c r="E3745" s="1">
        <v>4</v>
      </c>
      <c r="F3745" s="1">
        <v>6</v>
      </c>
      <c r="G3745" s="1">
        <v>16</v>
      </c>
      <c r="H3745" s="1" t="s">
        <v>6061</v>
      </c>
      <c r="I3745" s="1"/>
      <c r="K3745" s="1">
        <v>48</v>
      </c>
      <c r="L3745" s="5" t="str">
        <f t="shared" si="1"/>
        <v>Miloš Rác (48 r.)</v>
      </c>
      <c r="M3745" t="str">
        <f t="shared" si="2"/>
        <v>Rác</v>
      </c>
      <c r="N3745" s="8"/>
    </row>
    <row r="3746" spans="1:14" ht="12.75" hidden="1">
      <c r="A3746" s="1" t="str">
        <f t="shared" si="0"/>
        <v>Považská BystricaPoslanec17</v>
      </c>
      <c r="B3746" s="1" t="s">
        <v>1165</v>
      </c>
      <c r="D3746" s="1" t="s">
        <v>26</v>
      </c>
      <c r="E3746" s="1">
        <v>4</v>
      </c>
      <c r="F3746" s="1">
        <v>6</v>
      </c>
      <c r="G3746" s="1">
        <v>17</v>
      </c>
      <c r="H3746" s="1" t="s">
        <v>6021</v>
      </c>
      <c r="I3746" s="1" t="s">
        <v>21</v>
      </c>
      <c r="K3746" s="1">
        <v>58</v>
      </c>
      <c r="L3746" s="5" t="str">
        <f t="shared" si="1"/>
        <v>Ing. Jaroslav Ševčík (58 r.)</v>
      </c>
      <c r="M3746" t="str">
        <f t="shared" si="2"/>
        <v>Ševčík</v>
      </c>
      <c r="N3746" s="8"/>
    </row>
    <row r="3747" spans="1:14" ht="12.75" hidden="1">
      <c r="A3747" s="1" t="str">
        <f t="shared" si="0"/>
        <v>Považská BystricaPoslanec18</v>
      </c>
      <c r="B3747" s="1" t="s">
        <v>1165</v>
      </c>
      <c r="D3747" s="1" t="s">
        <v>26</v>
      </c>
      <c r="E3747" s="1">
        <v>4</v>
      </c>
      <c r="F3747" s="1">
        <v>6</v>
      </c>
      <c r="G3747" s="1">
        <v>18</v>
      </c>
      <c r="H3747" s="1" t="s">
        <v>6062</v>
      </c>
      <c r="I3747" s="1" t="s">
        <v>28</v>
      </c>
      <c r="K3747" s="1">
        <v>60</v>
      </c>
      <c r="L3747" s="5" t="str">
        <f t="shared" si="1"/>
        <v>Mgr. Anna Šujanská (60 r.)</v>
      </c>
      <c r="M3747" t="str">
        <f t="shared" si="2"/>
        <v>Šujanská</v>
      </c>
      <c r="N3747" s="8"/>
    </row>
    <row r="3748" spans="1:14" ht="12.75" hidden="1">
      <c r="A3748" s="1" t="str">
        <f t="shared" si="0"/>
        <v>Považská BystricaPoslanec19</v>
      </c>
      <c r="B3748" s="1" t="s">
        <v>1165</v>
      </c>
      <c r="D3748" s="1" t="s">
        <v>26</v>
      </c>
      <c r="E3748" s="1">
        <v>4</v>
      </c>
      <c r="F3748" s="1">
        <v>6</v>
      </c>
      <c r="G3748" s="1">
        <v>19</v>
      </c>
      <c r="H3748" s="1" t="s">
        <v>6063</v>
      </c>
      <c r="I3748" s="1" t="s">
        <v>21</v>
      </c>
      <c r="K3748" s="1">
        <v>36</v>
      </c>
      <c r="L3748" s="5" t="str">
        <f t="shared" si="1"/>
        <v>Ing. Michal Tamajka (36 r.)</v>
      </c>
      <c r="M3748" t="str">
        <f t="shared" si="2"/>
        <v>Tamajka</v>
      </c>
      <c r="N3748" s="8"/>
    </row>
    <row r="3749" spans="1:14" ht="12.75" hidden="1">
      <c r="A3749" s="1" t="str">
        <f t="shared" si="0"/>
        <v>Považská BystricaPoslanec20</v>
      </c>
      <c r="B3749" s="1" t="s">
        <v>1165</v>
      </c>
      <c r="D3749" s="1" t="s">
        <v>26</v>
      </c>
      <c r="E3749" s="1">
        <v>4</v>
      </c>
      <c r="F3749" s="1">
        <v>6</v>
      </c>
      <c r="G3749" s="1">
        <v>20</v>
      </c>
      <c r="H3749" s="1" t="s">
        <v>6064</v>
      </c>
      <c r="I3749" s="1" t="s">
        <v>21</v>
      </c>
      <c r="K3749" s="1">
        <v>26</v>
      </c>
      <c r="L3749" s="5" t="str">
        <f t="shared" si="1"/>
        <v>Ing. Martin Všelko (26 r.)</v>
      </c>
      <c r="M3749" t="str">
        <f t="shared" si="2"/>
        <v>Všelko</v>
      </c>
      <c r="N3749" s="8"/>
    </row>
    <row r="3750" spans="1:14" ht="12.75" hidden="1">
      <c r="A3750" s="1" t="str">
        <f t="shared" si="0"/>
        <v>Považská BystricaPoslanec21</v>
      </c>
      <c r="B3750" s="1" t="s">
        <v>1165</v>
      </c>
      <c r="D3750" s="1" t="s">
        <v>26</v>
      </c>
      <c r="E3750" s="1">
        <v>4</v>
      </c>
      <c r="F3750" s="1">
        <v>6</v>
      </c>
      <c r="G3750" s="1">
        <v>21</v>
      </c>
      <c r="H3750" s="1" t="s">
        <v>6065</v>
      </c>
      <c r="I3750" s="1" t="s">
        <v>28</v>
      </c>
      <c r="K3750" s="1">
        <v>29</v>
      </c>
      <c r="L3750" s="5" t="str">
        <f t="shared" si="1"/>
        <v>Mgr. Marek Wesserle (29 r.)</v>
      </c>
      <c r="M3750" t="str">
        <f t="shared" si="2"/>
        <v>Wesserle</v>
      </c>
      <c r="N3750" s="8"/>
    </row>
    <row r="3751" spans="1:14" ht="12.75" hidden="1">
      <c r="A3751" s="1" t="str">
        <f t="shared" si="0"/>
        <v>Považská BystricaPoslanec1</v>
      </c>
      <c r="B3751" s="1" t="s">
        <v>1165</v>
      </c>
      <c r="D3751" s="1" t="s">
        <v>26</v>
      </c>
      <c r="E3751" s="1">
        <v>5</v>
      </c>
      <c r="F3751" s="1">
        <v>5</v>
      </c>
      <c r="G3751" s="1">
        <v>1</v>
      </c>
      <c r="H3751" s="1" t="s">
        <v>6066</v>
      </c>
      <c r="I3751" s="1" t="s">
        <v>21</v>
      </c>
      <c r="K3751" s="1">
        <v>37</v>
      </c>
      <c r="L3751" s="5" t="str">
        <f t="shared" si="1"/>
        <v>Ing. Daniela Barbosová (37 r.)</v>
      </c>
      <c r="M3751" t="str">
        <f t="shared" si="2"/>
        <v>Barbosová</v>
      </c>
      <c r="N3751" s="8"/>
    </row>
    <row r="3752" spans="1:14" ht="12.75" hidden="1">
      <c r="A3752" s="1" t="str">
        <f t="shared" si="0"/>
        <v>Považská BystricaPoslanec2</v>
      </c>
      <c r="B3752" s="1" t="s">
        <v>1165</v>
      </c>
      <c r="D3752" s="1" t="s">
        <v>26</v>
      </c>
      <c r="E3752" s="1">
        <v>5</v>
      </c>
      <c r="F3752" s="1">
        <v>5</v>
      </c>
      <c r="G3752" s="1">
        <v>2</v>
      </c>
      <c r="H3752" s="1" t="s">
        <v>6067</v>
      </c>
      <c r="I3752" s="1" t="s">
        <v>21</v>
      </c>
      <c r="K3752" s="1">
        <v>61</v>
      </c>
      <c r="L3752" s="5" t="str">
        <f t="shared" si="1"/>
        <v>Ing. Anna Hoštáková (61 r.)</v>
      </c>
      <c r="M3752" t="str">
        <f t="shared" si="2"/>
        <v>Hoštáková</v>
      </c>
      <c r="N3752" s="8"/>
    </row>
    <row r="3753" spans="1:14" ht="12.75" hidden="1">
      <c r="A3753" s="1" t="str">
        <f t="shared" si="0"/>
        <v>Považská BystricaPoslanec3</v>
      </c>
      <c r="B3753" s="1" t="s">
        <v>1165</v>
      </c>
      <c r="D3753" s="1" t="s">
        <v>26</v>
      </c>
      <c r="E3753" s="1">
        <v>5</v>
      </c>
      <c r="F3753" s="1">
        <v>5</v>
      </c>
      <c r="G3753" s="1">
        <v>3</v>
      </c>
      <c r="H3753" s="1" t="s">
        <v>6068</v>
      </c>
      <c r="I3753" s="1" t="s">
        <v>41</v>
      </c>
      <c r="K3753" s="1">
        <v>33</v>
      </c>
      <c r="L3753" s="5" t="str">
        <f t="shared" si="1"/>
        <v>PhDr. Michaela J anechová (33 r.)</v>
      </c>
      <c r="M3753" t="str">
        <f t="shared" si="2"/>
        <v>J anechová</v>
      </c>
      <c r="N3753" s="8"/>
    </row>
    <row r="3754" spans="1:14" ht="12.75" hidden="1">
      <c r="A3754" s="1" t="str">
        <f t="shared" si="0"/>
        <v>Považská BystricaPoslanec4</v>
      </c>
      <c r="B3754" s="1" t="s">
        <v>1165</v>
      </c>
      <c r="D3754" s="1" t="s">
        <v>26</v>
      </c>
      <c r="E3754" s="1">
        <v>5</v>
      </c>
      <c r="F3754" s="1">
        <v>5</v>
      </c>
      <c r="G3754" s="1">
        <v>4</v>
      </c>
      <c r="H3754" s="1" t="s">
        <v>6069</v>
      </c>
      <c r="I3754" s="1" t="s">
        <v>48</v>
      </c>
      <c r="K3754" s="1">
        <v>44</v>
      </c>
      <c r="L3754" s="5" t="str">
        <f t="shared" si="1"/>
        <v>JUDr. Roman Jaroš (44 r.)</v>
      </c>
      <c r="M3754" t="str">
        <f t="shared" si="2"/>
        <v>Jaroš</v>
      </c>
      <c r="N3754" s="8"/>
    </row>
    <row r="3755" spans="1:14" ht="12.75" hidden="1">
      <c r="A3755" s="1" t="str">
        <f t="shared" si="0"/>
        <v>Považská BystricaPoslanec5</v>
      </c>
      <c r="B3755" s="1" t="s">
        <v>1165</v>
      </c>
      <c r="D3755" s="1" t="s">
        <v>26</v>
      </c>
      <c r="E3755" s="1">
        <v>5</v>
      </c>
      <c r="F3755" s="1">
        <v>5</v>
      </c>
      <c r="G3755" s="1">
        <v>5</v>
      </c>
      <c r="H3755" s="1" t="s">
        <v>6070</v>
      </c>
      <c r="I3755" s="1" t="s">
        <v>153</v>
      </c>
      <c r="K3755" s="1">
        <v>40</v>
      </c>
      <c r="L3755" s="5" t="str">
        <f t="shared" si="1"/>
        <v>Mgr. art. Jozef Kapec (40 r.)</v>
      </c>
      <c r="M3755" t="str">
        <f t="shared" si="2"/>
        <v>Kapec</v>
      </c>
      <c r="N3755" s="8"/>
    </row>
    <row r="3756" spans="1:14" ht="12.75" hidden="1">
      <c r="A3756" s="1" t="str">
        <f t="shared" si="0"/>
        <v>Považská BystricaPoslanec6</v>
      </c>
      <c r="B3756" s="1" t="s">
        <v>1165</v>
      </c>
      <c r="D3756" s="1" t="s">
        <v>26</v>
      </c>
      <c r="E3756" s="1">
        <v>5</v>
      </c>
      <c r="F3756" s="1">
        <v>5</v>
      </c>
      <c r="G3756" s="1">
        <v>6</v>
      </c>
      <c r="H3756" s="1" t="s">
        <v>6071</v>
      </c>
      <c r="I3756" s="1" t="s">
        <v>41</v>
      </c>
      <c r="K3756" s="1">
        <v>31</v>
      </c>
      <c r="L3756" s="5" t="str">
        <f t="shared" si="1"/>
        <v>PhDr. Peter Máťoš (31 r.)</v>
      </c>
      <c r="M3756" t="str">
        <f t="shared" si="2"/>
        <v>Máťoš</v>
      </c>
      <c r="N3756" s="8"/>
    </row>
    <row r="3757" spans="1:14" ht="12.75" hidden="1">
      <c r="A3757" s="1" t="str">
        <f t="shared" si="0"/>
        <v>Považská BystricaPoslanec7</v>
      </c>
      <c r="B3757" s="1" t="s">
        <v>1165</v>
      </c>
      <c r="D3757" s="1" t="s">
        <v>26</v>
      </c>
      <c r="E3757" s="1">
        <v>5</v>
      </c>
      <c r="F3757" s="1">
        <v>5</v>
      </c>
      <c r="G3757" s="1">
        <v>7</v>
      </c>
      <c r="H3757" s="1" t="s">
        <v>6072</v>
      </c>
      <c r="I3757" s="1"/>
      <c r="K3757" s="1">
        <v>37</v>
      </c>
      <c r="L3757" s="5" t="str">
        <f t="shared" si="1"/>
        <v>Martin Opoldík (37 r.)</v>
      </c>
      <c r="M3757" t="str">
        <f t="shared" si="2"/>
        <v>Opoldík</v>
      </c>
      <c r="N3757" s="8"/>
    </row>
    <row r="3758" spans="1:14" ht="12.75" hidden="1">
      <c r="A3758" s="1" t="str">
        <f t="shared" si="0"/>
        <v>Považská BystricaPoslanec8</v>
      </c>
      <c r="B3758" s="1" t="s">
        <v>1165</v>
      </c>
      <c r="D3758" s="1" t="s">
        <v>26</v>
      </c>
      <c r="E3758" s="1">
        <v>5</v>
      </c>
      <c r="F3758" s="1">
        <v>5</v>
      </c>
      <c r="G3758" s="1">
        <v>8</v>
      </c>
      <c r="H3758" s="1" t="s">
        <v>6073</v>
      </c>
      <c r="I3758" s="1" t="s">
        <v>28</v>
      </c>
      <c r="K3758" s="1">
        <v>49</v>
      </c>
      <c r="L3758" s="5" t="str">
        <f t="shared" si="1"/>
        <v>Mgr. Marian Puček (49 r.)</v>
      </c>
      <c r="M3758" t="str">
        <f t="shared" si="2"/>
        <v>Puček</v>
      </c>
      <c r="N3758" s="8"/>
    </row>
    <row r="3759" spans="1:14" ht="12.75" hidden="1">
      <c r="A3759" s="1" t="str">
        <f t="shared" si="0"/>
        <v>Považská BystricaPoslanec9</v>
      </c>
      <c r="B3759" s="1" t="s">
        <v>1165</v>
      </c>
      <c r="D3759" s="1" t="s">
        <v>26</v>
      </c>
      <c r="E3759" s="1">
        <v>5</v>
      </c>
      <c r="F3759" s="1">
        <v>5</v>
      </c>
      <c r="G3759" s="1">
        <v>9</v>
      </c>
      <c r="H3759" s="1" t="s">
        <v>6074</v>
      </c>
      <c r="I3759" s="1" t="s">
        <v>28</v>
      </c>
      <c r="K3759" s="1">
        <v>43</v>
      </c>
      <c r="L3759" s="5" t="str">
        <f t="shared" si="1"/>
        <v>Mgr. Marián Sopčák (43 r.)</v>
      </c>
      <c r="M3759" t="str">
        <f t="shared" si="2"/>
        <v>Sopčák</v>
      </c>
      <c r="N3759" s="8"/>
    </row>
    <row r="3760" spans="1:14" ht="12.75" hidden="1">
      <c r="A3760" s="1" t="str">
        <f t="shared" si="0"/>
        <v>Považská BystricaPoslanec10</v>
      </c>
      <c r="B3760" s="1" t="s">
        <v>1165</v>
      </c>
      <c r="D3760" s="1" t="s">
        <v>26</v>
      </c>
      <c r="E3760" s="1">
        <v>5</v>
      </c>
      <c r="F3760" s="1">
        <v>5</v>
      </c>
      <c r="G3760" s="1">
        <v>10</v>
      </c>
      <c r="H3760" s="1" t="s">
        <v>6075</v>
      </c>
      <c r="I3760" s="1" t="s">
        <v>23</v>
      </c>
      <c r="K3760" s="1">
        <v>52</v>
      </c>
      <c r="L3760" s="5" t="str">
        <f t="shared" si="1"/>
        <v>MUDr. Igor Steiner (52 r.)</v>
      </c>
      <c r="M3760" t="str">
        <f t="shared" si="2"/>
        <v>Steiner</v>
      </c>
      <c r="N3760" s="8"/>
    </row>
    <row r="3761" spans="1:14" ht="12.75" hidden="1">
      <c r="A3761" s="1" t="str">
        <f t="shared" si="0"/>
        <v>Považská BystricaPoslanec11</v>
      </c>
      <c r="B3761" s="1" t="s">
        <v>1165</v>
      </c>
      <c r="D3761" s="1" t="s">
        <v>26</v>
      </c>
      <c r="E3761" s="1">
        <v>5</v>
      </c>
      <c r="F3761" s="1">
        <v>5</v>
      </c>
      <c r="G3761" s="1">
        <v>11</v>
      </c>
      <c r="H3761" s="1" t="s">
        <v>6076</v>
      </c>
      <c r="I3761" s="1" t="s">
        <v>21</v>
      </c>
      <c r="K3761" s="1">
        <v>58</v>
      </c>
      <c r="L3761" s="5" t="str">
        <f t="shared" si="1"/>
        <v>Ing. Július Vavrek (58 r.)</v>
      </c>
      <c r="M3761" t="str">
        <f t="shared" si="2"/>
        <v>Vavrek</v>
      </c>
      <c r="N3761" s="8"/>
    </row>
    <row r="3762" spans="1:14" ht="12.75" hidden="1">
      <c r="A3762" s="1" t="str">
        <f t="shared" si="0"/>
        <v>Považská BystricaPoslanec12</v>
      </c>
      <c r="B3762" s="1" t="s">
        <v>1165</v>
      </c>
      <c r="D3762" s="1" t="s">
        <v>26</v>
      </c>
      <c r="E3762" s="1">
        <v>5</v>
      </c>
      <c r="F3762" s="1">
        <v>5</v>
      </c>
      <c r="G3762" s="1">
        <v>12</v>
      </c>
      <c r="H3762" s="1" t="s">
        <v>6077</v>
      </c>
      <c r="I3762" s="1" t="s">
        <v>23</v>
      </c>
      <c r="K3762" s="1">
        <v>63</v>
      </c>
      <c r="L3762" s="5" t="str">
        <f t="shared" si="1"/>
        <v>MUDr. Taťjana Zikavská (63 r.)</v>
      </c>
      <c r="M3762" t="str">
        <f t="shared" si="2"/>
        <v>Zikavská</v>
      </c>
      <c r="N3762" s="8"/>
    </row>
    <row r="3763" spans="1:14" ht="12.75" hidden="1">
      <c r="A3763" s="1" t="str">
        <f t="shared" si="0"/>
        <v>Považská BystricaPoslanec1</v>
      </c>
      <c r="B3763" s="1" t="s">
        <v>1165</v>
      </c>
      <c r="D3763" s="1" t="s">
        <v>26</v>
      </c>
      <c r="E3763" s="1">
        <v>6</v>
      </c>
      <c r="F3763" s="1">
        <v>1</v>
      </c>
      <c r="G3763" s="1">
        <v>1</v>
      </c>
      <c r="H3763" s="1" t="s">
        <v>6078</v>
      </c>
      <c r="I3763" s="1"/>
      <c r="K3763" s="1">
        <v>47</v>
      </c>
      <c r="L3763" s="5" t="str">
        <f t="shared" si="1"/>
        <v>Peter Zvak (47 r.)</v>
      </c>
      <c r="M3763" t="str">
        <f t="shared" si="2"/>
        <v>Zvak</v>
      </c>
      <c r="N3763" s="8"/>
    </row>
    <row r="3764" spans="1:14" ht="12.75" hidden="1">
      <c r="A3764" s="1" t="str">
        <f t="shared" si="0"/>
        <v>Považská BystricaPoslanec1</v>
      </c>
      <c r="B3764" s="1" t="s">
        <v>1165</v>
      </c>
      <c r="D3764" s="1" t="s">
        <v>26</v>
      </c>
      <c r="E3764" s="1">
        <v>7</v>
      </c>
      <c r="F3764" s="1">
        <v>1</v>
      </c>
      <c r="G3764" s="1">
        <v>1</v>
      </c>
      <c r="H3764" s="1" t="s">
        <v>6079</v>
      </c>
      <c r="I3764" s="1"/>
      <c r="K3764" s="1">
        <v>51</v>
      </c>
      <c r="L3764" s="5" t="str">
        <f t="shared" si="1"/>
        <v>Pavol Bazala (51 r.)</v>
      </c>
      <c r="M3764" t="str">
        <f t="shared" si="2"/>
        <v>Bazala</v>
      </c>
      <c r="N3764" s="8"/>
    </row>
    <row r="3765" spans="1:14" ht="12.75" hidden="1">
      <c r="A3765" s="1" t="str">
        <f t="shared" si="0"/>
        <v>Považská BystricaPoslanec2</v>
      </c>
      <c r="B3765" s="1" t="s">
        <v>1165</v>
      </c>
      <c r="D3765" s="1" t="s">
        <v>26</v>
      </c>
      <c r="E3765" s="1">
        <v>7</v>
      </c>
      <c r="F3765" s="1">
        <v>1</v>
      </c>
      <c r="G3765" s="1">
        <v>2</v>
      </c>
      <c r="H3765" s="1" t="s">
        <v>6080</v>
      </c>
      <c r="I3765" s="1"/>
      <c r="K3765" s="1">
        <v>42</v>
      </c>
      <c r="L3765" s="5" t="str">
        <f t="shared" si="1"/>
        <v>Jozef Jacek (42 r.)</v>
      </c>
      <c r="M3765" t="str">
        <f t="shared" si="2"/>
        <v>Jacek</v>
      </c>
      <c r="N3765" s="8"/>
    </row>
    <row r="3766" spans="1:14" ht="12.75" hidden="1">
      <c r="A3766" s="1" t="str">
        <f t="shared" si="0"/>
        <v>Považská BystricaPoslanec3</v>
      </c>
      <c r="B3766" s="1" t="s">
        <v>1165</v>
      </c>
      <c r="D3766" s="1" t="s">
        <v>26</v>
      </c>
      <c r="E3766" s="1">
        <v>7</v>
      </c>
      <c r="F3766" s="1">
        <v>1</v>
      </c>
      <c r="G3766" s="1">
        <v>3</v>
      </c>
      <c r="H3766" s="1" t="s">
        <v>6081</v>
      </c>
      <c r="I3766" s="1" t="s">
        <v>21</v>
      </c>
      <c r="K3766" s="1">
        <v>52</v>
      </c>
      <c r="L3766" s="5" t="str">
        <f t="shared" si="1"/>
        <v>Ing. Ján Kunovský (52 r.)</v>
      </c>
      <c r="M3766" t="str">
        <f t="shared" si="2"/>
        <v>Kunovský</v>
      </c>
      <c r="N3766" s="8"/>
    </row>
    <row r="3767" spans="1:14" ht="12.75" hidden="1">
      <c r="A3767" s="1" t="str">
        <f t="shared" si="0"/>
        <v>Považská BystricaPoslanec1</v>
      </c>
      <c r="B3767" s="1" t="s">
        <v>1165</v>
      </c>
      <c r="D3767" s="1" t="s">
        <v>26</v>
      </c>
      <c r="E3767" s="1">
        <v>8</v>
      </c>
      <c r="F3767" s="1">
        <v>1</v>
      </c>
      <c r="G3767" s="1">
        <v>1</v>
      </c>
      <c r="H3767" s="1" t="s">
        <v>6082</v>
      </c>
      <c r="I3767" s="1" t="s">
        <v>21</v>
      </c>
      <c r="K3767" s="1">
        <v>53</v>
      </c>
      <c r="L3767" s="5" t="str">
        <f t="shared" si="1"/>
        <v>Ing. Ivan Bubela (53 r.)</v>
      </c>
      <c r="M3767" t="str">
        <f t="shared" si="2"/>
        <v>Bubela</v>
      </c>
      <c r="N3767" s="8"/>
    </row>
    <row r="3768" spans="1:14" ht="12.75" hidden="1">
      <c r="A3768" s="1" t="str">
        <f t="shared" si="0"/>
        <v>Považská BystricaPoslanec2</v>
      </c>
      <c r="B3768" s="1" t="s">
        <v>1165</v>
      </c>
      <c r="D3768" s="1" t="s">
        <v>26</v>
      </c>
      <c r="E3768" s="1">
        <v>8</v>
      </c>
      <c r="F3768" s="1">
        <v>1</v>
      </c>
      <c r="G3768" s="1">
        <v>2</v>
      </c>
      <c r="H3768" s="1" t="s">
        <v>6083</v>
      </c>
      <c r="I3768" s="1" t="s">
        <v>39</v>
      </c>
      <c r="K3768" s="1">
        <v>59</v>
      </c>
      <c r="L3768" s="5" t="str">
        <f t="shared" si="1"/>
        <v>Bc. Ladislav Holák (59 r.)</v>
      </c>
      <c r="M3768" t="str">
        <f t="shared" si="2"/>
        <v>Holák</v>
      </c>
      <c r="N3768" s="8"/>
    </row>
    <row r="3769" spans="1:14" ht="12.75" hidden="1">
      <c r="A3769" s="1" t="str">
        <f t="shared" si="0"/>
        <v>Považská BystricaPoslanec1</v>
      </c>
      <c r="B3769" s="1" t="s">
        <v>1165</v>
      </c>
      <c r="D3769" s="1" t="s">
        <v>26</v>
      </c>
      <c r="E3769" s="1">
        <v>9</v>
      </c>
      <c r="F3769" s="1">
        <v>1</v>
      </c>
      <c r="G3769" s="1">
        <v>1</v>
      </c>
      <c r="H3769" s="1" t="s">
        <v>6084</v>
      </c>
      <c r="I3769" s="1" t="s">
        <v>21</v>
      </c>
      <c r="K3769" s="1">
        <v>54</v>
      </c>
      <c r="L3769" s="5" t="str">
        <f t="shared" si="1"/>
        <v>Ing. Marián Chudovský (54 r.)</v>
      </c>
      <c r="M3769" t="str">
        <f t="shared" si="2"/>
        <v>Chudovský</v>
      </c>
      <c r="N3769" s="8"/>
    </row>
    <row r="3770" spans="1:14" ht="12.75" hidden="1">
      <c r="A3770" s="1" t="str">
        <f t="shared" si="0"/>
        <v>Považská BystricaPoslanec2</v>
      </c>
      <c r="B3770" s="1" t="s">
        <v>1165</v>
      </c>
      <c r="D3770" s="1" t="s">
        <v>26</v>
      </c>
      <c r="E3770" s="1">
        <v>9</v>
      </c>
      <c r="F3770" s="1">
        <v>1</v>
      </c>
      <c r="G3770" s="1">
        <v>2</v>
      </c>
      <c r="H3770" s="1" t="s">
        <v>622</v>
      </c>
      <c r="I3770" s="1"/>
      <c r="K3770" s="1">
        <v>63</v>
      </c>
      <c r="L3770" s="5" t="str">
        <f t="shared" si="1"/>
        <v>Ján Panák (63 r.)</v>
      </c>
      <c r="M3770" t="str">
        <f t="shared" si="2"/>
        <v>Panák</v>
      </c>
      <c r="N3770" s="8"/>
    </row>
    <row r="3771" spans="1:14" ht="12.75" hidden="1">
      <c r="A3771" s="1" t="str">
        <f t="shared" si="0"/>
        <v>Považská BystricaPoslanec3</v>
      </c>
      <c r="B3771" s="1" t="s">
        <v>1165</v>
      </c>
      <c r="D3771" s="1" t="s">
        <v>26</v>
      </c>
      <c r="E3771" s="1">
        <v>9</v>
      </c>
      <c r="F3771" s="1">
        <v>1</v>
      </c>
      <c r="G3771" s="1">
        <v>3</v>
      </c>
      <c r="H3771" s="1" t="s">
        <v>6085</v>
      </c>
      <c r="I3771" s="1" t="s">
        <v>39</v>
      </c>
      <c r="K3771" s="1">
        <v>40</v>
      </c>
      <c r="L3771" s="5" t="str">
        <f t="shared" si="1"/>
        <v>Bc. Jozef Vallo (40 r.)</v>
      </c>
      <c r="M3771" t="str">
        <f t="shared" si="2"/>
        <v>Vallo</v>
      </c>
      <c r="N3771" s="8"/>
    </row>
    <row r="3772" spans="1:14" ht="12.75" hidden="1">
      <c r="A3772" s="1" t="str">
        <f t="shared" si="0"/>
        <v>Považská BystricaPoslanec1</v>
      </c>
      <c r="B3772" s="1" t="s">
        <v>1165</v>
      </c>
      <c r="D3772" s="1" t="s">
        <v>26</v>
      </c>
      <c r="E3772" s="1">
        <v>10</v>
      </c>
      <c r="F3772" s="1">
        <v>1</v>
      </c>
      <c r="G3772" s="1">
        <v>1</v>
      </c>
      <c r="H3772" s="1" t="s">
        <v>6086</v>
      </c>
      <c r="I3772" s="1"/>
      <c r="K3772" s="1">
        <v>53</v>
      </c>
      <c r="L3772" s="5" t="str">
        <f t="shared" si="1"/>
        <v>Jarmila Tomanová (53 r.)</v>
      </c>
      <c r="M3772" t="str">
        <f t="shared" si="2"/>
        <v>Tomanová</v>
      </c>
      <c r="N3772" s="8"/>
    </row>
    <row r="3773" spans="1:14" ht="12.75" hidden="1">
      <c r="A3773" s="1" t="str">
        <f t="shared" si="0"/>
        <v>Považská BystricaPoslanec2</v>
      </c>
      <c r="B3773" s="1" t="s">
        <v>1165</v>
      </c>
      <c r="D3773" s="1" t="s">
        <v>26</v>
      </c>
      <c r="E3773" s="1">
        <v>10</v>
      </c>
      <c r="F3773" s="1">
        <v>1</v>
      </c>
      <c r="G3773" s="1">
        <v>2</v>
      </c>
      <c r="H3773" s="1" t="s">
        <v>6087</v>
      </c>
      <c r="I3773" s="1"/>
      <c r="K3773" s="1">
        <v>47</v>
      </c>
      <c r="L3773" s="5" t="str">
        <f t="shared" si="1"/>
        <v>Alena Turiaková (47 r.)</v>
      </c>
      <c r="M3773" t="str">
        <f t="shared" si="2"/>
        <v>Turiaková</v>
      </c>
      <c r="N3773" s="8"/>
    </row>
    <row r="3774" spans="1:14" ht="12.75">
      <c r="A3774" s="1" t="str">
        <f t="shared" si="0"/>
        <v>PrešovPrimátor5</v>
      </c>
      <c r="B3774" s="1" t="s">
        <v>1544</v>
      </c>
      <c r="D3774" s="1" t="s">
        <v>19</v>
      </c>
      <c r="E3774" s="1">
        <v>0</v>
      </c>
      <c r="F3774" s="1">
        <v>1</v>
      </c>
      <c r="G3774" s="1">
        <v>5</v>
      </c>
      <c r="H3774" s="1" t="s">
        <v>6092</v>
      </c>
      <c r="I3774" s="1" t="s">
        <v>48</v>
      </c>
      <c r="K3774" s="1">
        <v>61</v>
      </c>
      <c r="L3774" s="5" t="str">
        <f t="shared" ref="L3774:L3780" si="3">IF(I3774="","",I3774&amp;" ")&amp;H3774&amp;IF(J3774="",""," "&amp;J3774)&amp;" ("&amp;K3774&amp;" r.)"</f>
        <v>JUDr. Pavel Hagyari (61 r.)</v>
      </c>
      <c r="M3774" t="str">
        <f t="shared" ref="M3774:M3780" si="4">MID(H3774,FIND(" ",H3774)+1,LEN(H3774)-FIND(" ",H3774))</f>
        <v>Hagyari</v>
      </c>
      <c r="N3774" s="8">
        <v>62</v>
      </c>
    </row>
    <row r="3775" spans="1:14" ht="12.75">
      <c r="A3775" s="1" t="str">
        <f t="shared" si="0"/>
        <v>PrešovPrimátor7</v>
      </c>
      <c r="B3775" s="1" t="s">
        <v>1544</v>
      </c>
      <c r="D3775" s="1" t="s">
        <v>19</v>
      </c>
      <c r="E3775" s="1">
        <v>0</v>
      </c>
      <c r="F3775" s="1">
        <v>1</v>
      </c>
      <c r="G3775" s="1">
        <v>7</v>
      </c>
      <c r="H3775" s="1" t="s">
        <v>6094</v>
      </c>
      <c r="I3775" s="1" t="s">
        <v>21</v>
      </c>
      <c r="K3775" s="1">
        <v>51</v>
      </c>
      <c r="L3775" s="5" t="str">
        <f t="shared" si="3"/>
        <v>Ing. Andrea Turčanová (51 r.)</v>
      </c>
      <c r="M3775" t="str">
        <f t="shared" si="4"/>
        <v>Turčanová</v>
      </c>
      <c r="N3775" s="8">
        <v>61</v>
      </c>
    </row>
    <row r="3776" spans="1:14" ht="12.75">
      <c r="A3776" s="1" t="str">
        <f t="shared" si="0"/>
        <v>PrešovPrimátor2</v>
      </c>
      <c r="B3776" s="1" t="s">
        <v>1544</v>
      </c>
      <c r="D3776" s="1" t="s">
        <v>19</v>
      </c>
      <c r="E3776" s="1">
        <v>0</v>
      </c>
      <c r="F3776" s="1">
        <v>1</v>
      </c>
      <c r="G3776" s="1">
        <v>2</v>
      </c>
      <c r="H3776" s="1" t="s">
        <v>6089</v>
      </c>
      <c r="I3776" s="1" t="s">
        <v>21</v>
      </c>
      <c r="K3776" s="1">
        <v>47</v>
      </c>
      <c r="L3776" s="5" t="str">
        <f t="shared" si="3"/>
        <v>Ing. Richard Drutarovský (47 r.)</v>
      </c>
      <c r="M3776" t="str">
        <f t="shared" si="4"/>
        <v>Drutarovský</v>
      </c>
      <c r="N3776" s="8">
        <v>31</v>
      </c>
    </row>
    <row r="3777" spans="1:14" ht="12.75">
      <c r="A3777" s="1" t="str">
        <f t="shared" si="0"/>
        <v>PrešovPrimátor6</v>
      </c>
      <c r="B3777" s="1" t="s">
        <v>1544</v>
      </c>
      <c r="D3777" s="1" t="s">
        <v>19</v>
      </c>
      <c r="E3777" s="1">
        <v>0</v>
      </c>
      <c r="F3777" s="1">
        <v>1</v>
      </c>
      <c r="G3777" s="1">
        <v>6</v>
      </c>
      <c r="H3777" s="1" t="s">
        <v>6093</v>
      </c>
      <c r="I3777" s="1" t="s">
        <v>21</v>
      </c>
      <c r="K3777" s="1">
        <v>48</v>
      </c>
      <c r="L3777" s="5" t="str">
        <f t="shared" si="3"/>
        <v>Ing. František Oľha (48 r.)</v>
      </c>
      <c r="M3777" t="str">
        <f t="shared" si="4"/>
        <v>Oľha</v>
      </c>
      <c r="N3777" s="8">
        <v>30</v>
      </c>
    </row>
    <row r="3778" spans="1:14" ht="12.75">
      <c r="A3778" s="1" t="str">
        <f t="shared" si="0"/>
        <v>PrešovPrimátor1</v>
      </c>
      <c r="B3778" s="1" t="s">
        <v>1544</v>
      </c>
      <c r="D3778" s="1" t="s">
        <v>19</v>
      </c>
      <c r="E3778" s="1">
        <v>0</v>
      </c>
      <c r="F3778" s="1">
        <v>1</v>
      </c>
      <c r="G3778" s="1">
        <v>1</v>
      </c>
      <c r="H3778" s="1" t="s">
        <v>6088</v>
      </c>
      <c r="I3778" s="1" t="s">
        <v>90</v>
      </c>
      <c r="J3778" s="1" t="s">
        <v>37</v>
      </c>
      <c r="K3778" s="1">
        <v>44</v>
      </c>
      <c r="L3778" s="5" t="str">
        <f t="shared" si="3"/>
        <v>PaedDr. Miroslav Benko MBA (44 r.)</v>
      </c>
      <c r="M3778" t="str">
        <f t="shared" si="4"/>
        <v>Benko</v>
      </c>
      <c r="N3778" s="8">
        <v>27</v>
      </c>
    </row>
    <row r="3779" spans="1:14" ht="12.75">
      <c r="A3779" s="1" t="str">
        <f t="shared" si="0"/>
        <v>PrešovPrimátor4</v>
      </c>
      <c r="B3779" s="1" t="s">
        <v>1544</v>
      </c>
      <c r="D3779" s="1" t="s">
        <v>19</v>
      </c>
      <c r="E3779" s="1">
        <v>0</v>
      </c>
      <c r="F3779" s="1">
        <v>1</v>
      </c>
      <c r="G3779" s="1">
        <v>4</v>
      </c>
      <c r="H3779" s="1" t="s">
        <v>6091</v>
      </c>
      <c r="I3779" s="1"/>
      <c r="K3779" s="1">
        <v>60</v>
      </c>
      <c r="L3779" s="5" t="str">
        <f t="shared" si="3"/>
        <v>Stanislav Grega (60 r.)</v>
      </c>
      <c r="M3779" t="str">
        <f t="shared" si="4"/>
        <v>Grega</v>
      </c>
      <c r="N3779" s="8">
        <v>6</v>
      </c>
    </row>
    <row r="3780" spans="1:14" ht="12.75">
      <c r="A3780" s="1" t="str">
        <f t="shared" si="0"/>
        <v>PrešovPrimátor3</v>
      </c>
      <c r="B3780" s="1" t="s">
        <v>1544</v>
      </c>
      <c r="D3780" s="1" t="s">
        <v>19</v>
      </c>
      <c r="E3780" s="1">
        <v>0</v>
      </c>
      <c r="F3780" s="1">
        <v>1</v>
      </c>
      <c r="G3780" s="1">
        <v>3</v>
      </c>
      <c r="H3780" s="1" t="s">
        <v>6090</v>
      </c>
      <c r="I3780" s="1" t="s">
        <v>21</v>
      </c>
      <c r="K3780" s="1">
        <v>50</v>
      </c>
      <c r="L3780" s="5" t="str">
        <f t="shared" si="3"/>
        <v>Ing. Igor Dužda (50 r.)</v>
      </c>
      <c r="M3780" t="str">
        <f t="shared" si="4"/>
        <v>Dužda</v>
      </c>
      <c r="N3780" s="8">
        <v>1</v>
      </c>
    </row>
    <row r="3781" spans="1:14" ht="12.75" hidden="1">
      <c r="A3781" s="1" t="str">
        <f t="shared" si="0"/>
        <v>PrešovPoslanec1</v>
      </c>
      <c r="B3781" s="1" t="s">
        <v>1544</v>
      </c>
      <c r="D3781" s="1" t="s">
        <v>26</v>
      </c>
      <c r="E3781" s="1">
        <v>1</v>
      </c>
      <c r="F3781" s="1">
        <v>7</v>
      </c>
      <c r="G3781" s="1">
        <v>1</v>
      </c>
      <c r="H3781" s="1" t="s">
        <v>6095</v>
      </c>
      <c r="I3781" s="1" t="s">
        <v>48</v>
      </c>
      <c r="K3781" s="1">
        <v>37</v>
      </c>
      <c r="L3781" s="5" t="str">
        <f t="shared" si="1"/>
        <v>JUDr. Katarína Andráš Lešková (37 r.)</v>
      </c>
      <c r="M3781" t="str">
        <f t="shared" si="2"/>
        <v>Andráš Lešková</v>
      </c>
      <c r="N3781" s="8">
        <v>9</v>
      </c>
    </row>
    <row r="3782" spans="1:14" ht="12.75" hidden="1">
      <c r="A3782" s="1" t="str">
        <f t="shared" si="0"/>
        <v>PrešovPoslanec2</v>
      </c>
      <c r="B3782" s="1" t="s">
        <v>1544</v>
      </c>
      <c r="D3782" s="1" t="s">
        <v>26</v>
      </c>
      <c r="E3782" s="1">
        <v>1</v>
      </c>
      <c r="F3782" s="1">
        <v>7</v>
      </c>
      <c r="G3782" s="1">
        <v>2</v>
      </c>
      <c r="H3782" s="1" t="s">
        <v>6096</v>
      </c>
      <c r="I3782" s="1" t="s">
        <v>185</v>
      </c>
      <c r="J3782" s="1" t="s">
        <v>42</v>
      </c>
      <c r="K3782" s="1">
        <v>33</v>
      </c>
      <c r="L3782" s="5" t="str">
        <f t="shared" si="1"/>
        <v>RNDr. Zuzana Bednárová PhD. (33 r.)</v>
      </c>
      <c r="M3782" t="str">
        <f t="shared" si="2"/>
        <v>Bednárová</v>
      </c>
      <c r="N3782" s="8">
        <v>16</v>
      </c>
    </row>
    <row r="3783" spans="1:14" ht="12.75" hidden="1">
      <c r="A3783" s="1" t="str">
        <f t="shared" si="0"/>
        <v>PrešovPoslanec3</v>
      </c>
      <c r="B3783" s="1" t="s">
        <v>1544</v>
      </c>
      <c r="D3783" s="1" t="s">
        <v>26</v>
      </c>
      <c r="E3783" s="1">
        <v>1</v>
      </c>
      <c r="F3783" s="1">
        <v>7</v>
      </c>
      <c r="G3783" s="1">
        <v>3</v>
      </c>
      <c r="H3783" s="1" t="s">
        <v>6097</v>
      </c>
      <c r="I3783" s="1" t="s">
        <v>48</v>
      </c>
      <c r="K3783" s="1">
        <v>43</v>
      </c>
      <c r="L3783" s="5" t="str">
        <f t="shared" si="1"/>
        <v>JUDr. Patrik Benčík (43 r.)</v>
      </c>
      <c r="M3783" t="str">
        <f t="shared" si="2"/>
        <v>Benčík</v>
      </c>
      <c r="N3783" s="8">
        <v>16</v>
      </c>
    </row>
    <row r="3784" spans="1:14" ht="12.75" hidden="1">
      <c r="A3784" s="1" t="str">
        <f t="shared" si="0"/>
        <v>PrešovPoslanec4</v>
      </c>
      <c r="B3784" s="1" t="s">
        <v>1544</v>
      </c>
      <c r="D3784" s="1" t="s">
        <v>26</v>
      </c>
      <c r="E3784" s="1">
        <v>1</v>
      </c>
      <c r="F3784" s="1">
        <v>7</v>
      </c>
      <c r="G3784" s="1">
        <v>4</v>
      </c>
      <c r="H3784" s="1" t="s">
        <v>6098</v>
      </c>
      <c r="I3784" s="1" t="s">
        <v>28</v>
      </c>
      <c r="J3784" s="1" t="s">
        <v>42</v>
      </c>
      <c r="K3784" s="1">
        <v>38</v>
      </c>
      <c r="L3784" s="5" t="str">
        <f t="shared" si="1"/>
        <v>Mgr. Ján Benko PhD. (38 r.)</v>
      </c>
      <c r="M3784" t="str">
        <f t="shared" si="2"/>
        <v>Benko</v>
      </c>
      <c r="N3784" s="8">
        <v>13</v>
      </c>
    </row>
    <row r="3785" spans="1:14" ht="12.75" hidden="1">
      <c r="A3785" s="1" t="str">
        <f t="shared" si="0"/>
        <v>PrešovPoslanec5</v>
      </c>
      <c r="B3785" s="1" t="s">
        <v>1544</v>
      </c>
      <c r="D3785" s="1" t="s">
        <v>26</v>
      </c>
      <c r="E3785" s="1">
        <v>1</v>
      </c>
      <c r="F3785" s="1">
        <v>7</v>
      </c>
      <c r="G3785" s="1">
        <v>5</v>
      </c>
      <c r="H3785" s="1" t="s">
        <v>6099</v>
      </c>
      <c r="I3785" s="1" t="s">
        <v>39</v>
      </c>
      <c r="K3785" s="1">
        <v>27</v>
      </c>
      <c r="L3785" s="5" t="str">
        <f t="shared" si="1"/>
        <v>Bc. Ivan Bobák (27 r.)</v>
      </c>
      <c r="M3785" t="str">
        <f t="shared" si="2"/>
        <v>Bobák</v>
      </c>
      <c r="N3785" s="8">
        <v>9</v>
      </c>
    </row>
    <row r="3786" spans="1:14" ht="12.75" hidden="1">
      <c r="A3786" s="1" t="str">
        <f t="shared" si="0"/>
        <v>PrešovPoslanec6</v>
      </c>
      <c r="B3786" s="1" t="s">
        <v>1544</v>
      </c>
      <c r="D3786" s="1" t="s">
        <v>26</v>
      </c>
      <c r="E3786" s="1">
        <v>1</v>
      </c>
      <c r="F3786" s="1">
        <v>7</v>
      </c>
      <c r="G3786" s="1">
        <v>6</v>
      </c>
      <c r="H3786" s="1" t="s">
        <v>6100</v>
      </c>
      <c r="I3786" s="1" t="s">
        <v>28</v>
      </c>
      <c r="K3786" s="1">
        <v>52</v>
      </c>
      <c r="L3786" s="5" t="str">
        <f t="shared" si="1"/>
        <v>Mgr. Jana Ciha (52 r.)</v>
      </c>
      <c r="M3786" t="str">
        <f t="shared" si="2"/>
        <v>Ciha</v>
      </c>
      <c r="N3786" s="8">
        <v>0</v>
      </c>
    </row>
    <row r="3787" spans="1:14" ht="12.75" hidden="1">
      <c r="A3787" s="1" t="str">
        <f t="shared" si="0"/>
        <v>PrešovPoslanec7</v>
      </c>
      <c r="B3787" s="1" t="s">
        <v>1544</v>
      </c>
      <c r="D3787" s="1" t="s">
        <v>26</v>
      </c>
      <c r="E3787" s="1">
        <v>1</v>
      </c>
      <c r="F3787" s="1">
        <v>7</v>
      </c>
      <c r="G3787" s="1">
        <v>7</v>
      </c>
      <c r="H3787" s="1" t="s">
        <v>6101</v>
      </c>
      <c r="I3787" s="1" t="s">
        <v>21</v>
      </c>
      <c r="K3787" s="1">
        <v>42</v>
      </c>
      <c r="L3787" s="5" t="str">
        <f t="shared" si="1"/>
        <v>Ing. Marek Čiž (42 r.)</v>
      </c>
      <c r="M3787" t="str">
        <f t="shared" si="2"/>
        <v>Čiž</v>
      </c>
      <c r="N3787" s="8">
        <v>16</v>
      </c>
    </row>
    <row r="3788" spans="1:14" ht="12.75" hidden="1">
      <c r="A3788" s="1" t="str">
        <f t="shared" si="0"/>
        <v>PrešovPoslanec8</v>
      </c>
      <c r="B3788" s="1" t="s">
        <v>1544</v>
      </c>
      <c r="D3788" s="1" t="s">
        <v>26</v>
      </c>
      <c r="E3788" s="1">
        <v>1</v>
      </c>
      <c r="F3788" s="1">
        <v>7</v>
      </c>
      <c r="G3788" s="1">
        <v>8</v>
      </c>
      <c r="H3788" s="1" t="s">
        <v>6102</v>
      </c>
      <c r="I3788" s="1" t="s">
        <v>90</v>
      </c>
      <c r="K3788" s="1">
        <v>44</v>
      </c>
      <c r="L3788" s="5" t="str">
        <f t="shared" si="1"/>
        <v>PaedDr. Slávka Čorejová (44 r.)</v>
      </c>
      <c r="M3788" t="str">
        <f t="shared" si="2"/>
        <v>Čorejová</v>
      </c>
      <c r="N3788" s="8">
        <v>18</v>
      </c>
    </row>
    <row r="3789" spans="1:14" ht="12.75" hidden="1">
      <c r="A3789" s="1" t="str">
        <f t="shared" si="0"/>
        <v>PrešovPoslanec9</v>
      </c>
      <c r="B3789" s="1" t="s">
        <v>1544</v>
      </c>
      <c r="D3789" s="1" t="s">
        <v>26</v>
      </c>
      <c r="E3789" s="1">
        <v>1</v>
      </c>
      <c r="F3789" s="1">
        <v>7</v>
      </c>
      <c r="G3789" s="1">
        <v>9</v>
      </c>
      <c r="H3789" s="1" t="s">
        <v>6103</v>
      </c>
      <c r="I3789" s="1" t="s">
        <v>21</v>
      </c>
      <c r="K3789" s="1">
        <v>31</v>
      </c>
      <c r="L3789" s="5" t="str">
        <f t="shared" si="1"/>
        <v>Ing. Jozef Demčák (31 r.)</v>
      </c>
      <c r="M3789" t="str">
        <f t="shared" si="2"/>
        <v>Demčák</v>
      </c>
      <c r="N3789" s="8">
        <v>16</v>
      </c>
    </row>
    <row r="3790" spans="1:14" ht="12.75" hidden="1">
      <c r="A3790" s="1" t="str">
        <f t="shared" si="0"/>
        <v>PrešovPoslanec10</v>
      </c>
      <c r="B3790" s="1" t="s">
        <v>1544</v>
      </c>
      <c r="D3790" s="1" t="s">
        <v>26</v>
      </c>
      <c r="E3790" s="1">
        <v>1</v>
      </c>
      <c r="F3790" s="1">
        <v>7</v>
      </c>
      <c r="G3790" s="1">
        <v>10</v>
      </c>
      <c r="H3790" s="1" t="s">
        <v>6104</v>
      </c>
      <c r="I3790" s="1"/>
      <c r="K3790" s="1">
        <v>65</v>
      </c>
      <c r="L3790" s="5" t="str">
        <f t="shared" si="1"/>
        <v>Štefan Hermanovský (65 r.)</v>
      </c>
      <c r="M3790" t="str">
        <f t="shared" si="2"/>
        <v>Hermanovský</v>
      </c>
      <c r="N3790" s="8">
        <v>7</v>
      </c>
    </row>
    <row r="3791" spans="1:14" ht="12.75" hidden="1">
      <c r="A3791" s="1" t="str">
        <f t="shared" si="0"/>
        <v>PrešovPoslanec11</v>
      </c>
      <c r="B3791" s="1" t="s">
        <v>1544</v>
      </c>
      <c r="D3791" s="1" t="s">
        <v>26</v>
      </c>
      <c r="E3791" s="1">
        <v>1</v>
      </c>
      <c r="F3791" s="1">
        <v>7</v>
      </c>
      <c r="G3791" s="1">
        <v>11</v>
      </c>
      <c r="H3791" s="1" t="s">
        <v>6105</v>
      </c>
      <c r="I3791" s="1" t="s">
        <v>21</v>
      </c>
      <c r="K3791" s="1">
        <v>55</v>
      </c>
      <c r="L3791" s="5" t="str">
        <f t="shared" si="1"/>
        <v>Ing. Juraj Hudáč (55 r.)</v>
      </c>
      <c r="M3791" t="str">
        <f t="shared" si="2"/>
        <v>Hudáč</v>
      </c>
      <c r="N3791" s="8">
        <v>3</v>
      </c>
    </row>
    <row r="3792" spans="1:14" ht="12.75" hidden="1">
      <c r="A3792" s="1" t="str">
        <f t="shared" si="0"/>
        <v>PrešovPoslanec12</v>
      </c>
      <c r="B3792" s="1" t="s">
        <v>1544</v>
      </c>
      <c r="D3792" s="1" t="s">
        <v>26</v>
      </c>
      <c r="E3792" s="1">
        <v>1</v>
      </c>
      <c r="F3792" s="1">
        <v>7</v>
      </c>
      <c r="G3792" s="1">
        <v>12</v>
      </c>
      <c r="H3792" s="1" t="s">
        <v>6106</v>
      </c>
      <c r="I3792" s="1"/>
      <c r="K3792" s="1">
        <v>37</v>
      </c>
      <c r="L3792" s="5" t="str">
        <f t="shared" si="1"/>
        <v>Marcel Izdenczy (37 r.)</v>
      </c>
      <c r="M3792" t="str">
        <f t="shared" si="2"/>
        <v>Izdenczy</v>
      </c>
      <c r="N3792" s="8">
        <v>4</v>
      </c>
    </row>
    <row r="3793" spans="1:14" ht="12.75" hidden="1">
      <c r="A3793" s="1" t="str">
        <f t="shared" si="0"/>
        <v>PrešovPoslanec13</v>
      </c>
      <c r="B3793" s="1" t="s">
        <v>1544</v>
      </c>
      <c r="D3793" s="1" t="s">
        <v>26</v>
      </c>
      <c r="E3793" s="1">
        <v>1</v>
      </c>
      <c r="F3793" s="1">
        <v>7</v>
      </c>
      <c r="G3793" s="1">
        <v>13</v>
      </c>
      <c r="H3793" s="1" t="s">
        <v>6107</v>
      </c>
      <c r="I3793" s="1"/>
      <c r="K3793" s="1">
        <v>48</v>
      </c>
      <c r="L3793" s="5" t="str">
        <f t="shared" si="1"/>
        <v>Igor Kivader (48 r.)</v>
      </c>
      <c r="M3793" t="str">
        <f t="shared" si="2"/>
        <v>Kivader</v>
      </c>
      <c r="N3793" s="8">
        <v>12</v>
      </c>
    </row>
    <row r="3794" spans="1:14" ht="12.75" hidden="1">
      <c r="A3794" s="1" t="str">
        <f t="shared" si="0"/>
        <v>PrešovPoslanec14</v>
      </c>
      <c r="B3794" s="1" t="s">
        <v>1544</v>
      </c>
      <c r="D3794" s="1" t="s">
        <v>26</v>
      </c>
      <c r="E3794" s="1">
        <v>1</v>
      </c>
      <c r="F3794" s="1">
        <v>7</v>
      </c>
      <c r="G3794" s="1">
        <v>14</v>
      </c>
      <c r="H3794" s="1" t="s">
        <v>6108</v>
      </c>
      <c r="I3794" s="1" t="s">
        <v>41</v>
      </c>
      <c r="K3794" s="1">
        <v>67</v>
      </c>
      <c r="L3794" s="5" t="str">
        <f t="shared" si="1"/>
        <v>PhDr. Mikuláš Komanický (67 r.)</v>
      </c>
      <c r="M3794" t="str">
        <f t="shared" si="2"/>
        <v>Komanický</v>
      </c>
      <c r="N3794" s="8">
        <v>7</v>
      </c>
    </row>
    <row r="3795" spans="1:14" ht="12.75" hidden="1">
      <c r="A3795" s="1" t="str">
        <f t="shared" si="0"/>
        <v>PrešovPoslanec15</v>
      </c>
      <c r="B3795" s="1" t="s">
        <v>1544</v>
      </c>
      <c r="D3795" s="1" t="s">
        <v>26</v>
      </c>
      <c r="E3795" s="1">
        <v>1</v>
      </c>
      <c r="F3795" s="1">
        <v>7</v>
      </c>
      <c r="G3795" s="1">
        <v>15</v>
      </c>
      <c r="H3795" s="1" t="s">
        <v>6109</v>
      </c>
      <c r="I3795" s="1" t="s">
        <v>28</v>
      </c>
      <c r="K3795" s="1">
        <v>43</v>
      </c>
      <c r="L3795" s="5" t="str">
        <f t="shared" si="1"/>
        <v>Mgr. Renáta Kopilcová (43 r.)</v>
      </c>
      <c r="M3795" t="str">
        <f t="shared" si="2"/>
        <v>Kopilcová</v>
      </c>
      <c r="N3795" s="8">
        <v>6</v>
      </c>
    </row>
    <row r="3796" spans="1:14" ht="12.75" hidden="1">
      <c r="A3796" s="1" t="str">
        <f t="shared" si="0"/>
        <v>PrešovPoslanec16</v>
      </c>
      <c r="B3796" s="1" t="s">
        <v>1544</v>
      </c>
      <c r="D3796" s="1" t="s">
        <v>26</v>
      </c>
      <c r="E3796" s="1">
        <v>1</v>
      </c>
      <c r="F3796" s="1">
        <v>7</v>
      </c>
      <c r="G3796" s="1">
        <v>16</v>
      </c>
      <c r="H3796" s="1" t="s">
        <v>6110</v>
      </c>
      <c r="I3796" s="1" t="s">
        <v>28</v>
      </c>
      <c r="K3796" s="1">
        <v>29</v>
      </c>
      <c r="L3796" s="5" t="str">
        <f t="shared" si="1"/>
        <v>Mgr. Richard Korpáš (29 r.)</v>
      </c>
      <c r="M3796" t="str">
        <f t="shared" si="2"/>
        <v>Korpáš</v>
      </c>
      <c r="N3796" s="8">
        <v>15</v>
      </c>
    </row>
    <row r="3797" spans="1:14" ht="12.75" hidden="1">
      <c r="A3797" s="1" t="str">
        <f t="shared" si="0"/>
        <v>PrešovPoslanec17</v>
      </c>
      <c r="B3797" s="1" t="s">
        <v>1544</v>
      </c>
      <c r="D3797" s="1" t="s">
        <v>26</v>
      </c>
      <c r="E3797" s="1">
        <v>1</v>
      </c>
      <c r="F3797" s="1">
        <v>7</v>
      </c>
      <c r="G3797" s="1">
        <v>17</v>
      </c>
      <c r="H3797" s="1" t="s">
        <v>6111</v>
      </c>
      <c r="I3797" s="1"/>
      <c r="K3797" s="1">
        <v>40</v>
      </c>
      <c r="L3797" s="5" t="str">
        <f t="shared" si="1"/>
        <v>Peter Milkovič (40 r.)</v>
      </c>
      <c r="M3797" t="str">
        <f t="shared" si="2"/>
        <v>Milkovič</v>
      </c>
      <c r="N3797" s="8">
        <v>18</v>
      </c>
    </row>
    <row r="3798" spans="1:14" ht="12.75" hidden="1">
      <c r="A3798" s="1" t="str">
        <f t="shared" si="0"/>
        <v>PrešovPoslanec18</v>
      </c>
      <c r="B3798" s="1" t="s">
        <v>1544</v>
      </c>
      <c r="D3798" s="1" t="s">
        <v>26</v>
      </c>
      <c r="E3798" s="1">
        <v>1</v>
      </c>
      <c r="F3798" s="1">
        <v>7</v>
      </c>
      <c r="G3798" s="1">
        <v>18</v>
      </c>
      <c r="H3798" s="1" t="s">
        <v>6112</v>
      </c>
      <c r="I3798" s="1" t="s">
        <v>21</v>
      </c>
      <c r="K3798" s="1">
        <v>34</v>
      </c>
      <c r="L3798" s="5" t="str">
        <f t="shared" si="1"/>
        <v>Ing. Miroslav Novák (34 r.)</v>
      </c>
      <c r="M3798" t="str">
        <f t="shared" si="2"/>
        <v>Novák</v>
      </c>
      <c r="N3798" s="8">
        <v>11</v>
      </c>
    </row>
    <row r="3799" spans="1:14" ht="12.75" hidden="1">
      <c r="A3799" s="1" t="str">
        <f t="shared" si="0"/>
        <v>PrešovPoslanec19</v>
      </c>
      <c r="B3799" s="1" t="s">
        <v>1544</v>
      </c>
      <c r="D3799" s="1" t="s">
        <v>26</v>
      </c>
      <c r="E3799" s="1">
        <v>1</v>
      </c>
      <c r="F3799" s="1">
        <v>7</v>
      </c>
      <c r="G3799" s="1">
        <v>19</v>
      </c>
      <c r="H3799" s="1" t="s">
        <v>6113</v>
      </c>
      <c r="I3799" s="1" t="s">
        <v>21</v>
      </c>
      <c r="J3799" s="1" t="s">
        <v>37</v>
      </c>
      <c r="K3799" s="1">
        <v>41</v>
      </c>
      <c r="L3799" s="5" t="str">
        <f t="shared" si="1"/>
        <v>Ing. Svetlana Pavlovičová MBA (41 r.)</v>
      </c>
      <c r="M3799" t="str">
        <f t="shared" si="2"/>
        <v>Pavlovičová</v>
      </c>
      <c r="N3799" s="8">
        <v>11</v>
      </c>
    </row>
    <row r="3800" spans="1:14" ht="12.75" hidden="1">
      <c r="A3800" s="1" t="str">
        <f t="shared" si="0"/>
        <v>PrešovPoslanec20</v>
      </c>
      <c r="B3800" s="1" t="s">
        <v>1544</v>
      </c>
      <c r="D3800" s="1" t="s">
        <v>26</v>
      </c>
      <c r="E3800" s="1">
        <v>1</v>
      </c>
      <c r="F3800" s="1">
        <v>7</v>
      </c>
      <c r="G3800" s="1">
        <v>20</v>
      </c>
      <c r="H3800" s="1" t="s">
        <v>6114</v>
      </c>
      <c r="I3800" s="1"/>
      <c r="K3800" s="1">
        <v>58</v>
      </c>
      <c r="L3800" s="5" t="str">
        <f t="shared" si="1"/>
        <v>René Polačok (58 r.)</v>
      </c>
      <c r="M3800" t="str">
        <f t="shared" si="2"/>
        <v>Polačok</v>
      </c>
      <c r="N3800" s="8">
        <v>12</v>
      </c>
    </row>
    <row r="3801" spans="1:14" ht="12.75" hidden="1">
      <c r="A3801" s="1" t="str">
        <f t="shared" si="0"/>
        <v>PrešovPoslanec21</v>
      </c>
      <c r="B3801" s="1" t="s">
        <v>1544</v>
      </c>
      <c r="D3801" s="1" t="s">
        <v>26</v>
      </c>
      <c r="E3801" s="1">
        <v>1</v>
      </c>
      <c r="F3801" s="1">
        <v>7</v>
      </c>
      <c r="G3801" s="1">
        <v>21</v>
      </c>
      <c r="H3801" s="1" t="s">
        <v>6115</v>
      </c>
      <c r="I3801" s="1" t="s">
        <v>21</v>
      </c>
      <c r="K3801" s="1">
        <v>32</v>
      </c>
      <c r="L3801" s="5" t="str">
        <f t="shared" si="1"/>
        <v>Ing. Stanislav Sendek (32 r.)</v>
      </c>
      <c r="M3801" t="str">
        <f t="shared" si="2"/>
        <v>Sendek</v>
      </c>
      <c r="N3801" s="8">
        <v>7</v>
      </c>
    </row>
    <row r="3802" spans="1:14" ht="12.75" hidden="1">
      <c r="A3802" s="1" t="str">
        <f t="shared" si="0"/>
        <v>PrešovPoslanec22</v>
      </c>
      <c r="B3802" s="1" t="s">
        <v>1544</v>
      </c>
      <c r="D3802" s="1" t="s">
        <v>26</v>
      </c>
      <c r="E3802" s="1">
        <v>1</v>
      </c>
      <c r="F3802" s="1">
        <v>7</v>
      </c>
      <c r="G3802" s="1">
        <v>22</v>
      </c>
      <c r="H3802" s="1" t="s">
        <v>6116</v>
      </c>
      <c r="I3802" s="1" t="s">
        <v>28</v>
      </c>
      <c r="K3802" s="1">
        <v>43</v>
      </c>
      <c r="L3802" s="5" t="str">
        <f t="shared" si="1"/>
        <v>Mgr. Martin Slavoš (43 r.)</v>
      </c>
      <c r="M3802" t="str">
        <f t="shared" si="2"/>
        <v>Slavoš</v>
      </c>
      <c r="N3802" s="8">
        <v>5</v>
      </c>
    </row>
    <row r="3803" spans="1:14" ht="12.75" hidden="1">
      <c r="A3803" s="1" t="str">
        <f t="shared" si="0"/>
        <v>PrešovPoslanec23</v>
      </c>
      <c r="B3803" s="1" t="s">
        <v>1544</v>
      </c>
      <c r="D3803" s="1" t="s">
        <v>26</v>
      </c>
      <c r="E3803" s="1">
        <v>1</v>
      </c>
      <c r="F3803" s="1">
        <v>7</v>
      </c>
      <c r="G3803" s="1">
        <v>23</v>
      </c>
      <c r="H3803" s="1" t="s">
        <v>6117</v>
      </c>
      <c r="I3803" s="1"/>
      <c r="K3803" s="1">
        <v>42</v>
      </c>
      <c r="L3803" s="5" t="str">
        <f t="shared" si="1"/>
        <v>Radko Soročina (42 r.)</v>
      </c>
      <c r="M3803" t="str">
        <f t="shared" si="2"/>
        <v>Soročina</v>
      </c>
      <c r="N3803" s="8">
        <v>5</v>
      </c>
    </row>
    <row r="3804" spans="1:14" ht="12.75" hidden="1">
      <c r="A3804" s="1" t="str">
        <f t="shared" si="0"/>
        <v>PrešovPoslanec24</v>
      </c>
      <c r="B3804" s="1" t="s">
        <v>1544</v>
      </c>
      <c r="D3804" s="1" t="s">
        <v>26</v>
      </c>
      <c r="E3804" s="1">
        <v>1</v>
      </c>
      <c r="F3804" s="1">
        <v>7</v>
      </c>
      <c r="G3804" s="1">
        <v>24</v>
      </c>
      <c r="H3804" s="1" t="s">
        <v>6118</v>
      </c>
      <c r="I3804" s="1" t="s">
        <v>28</v>
      </c>
      <c r="K3804" s="1">
        <v>54</v>
      </c>
      <c r="L3804" s="5" t="str">
        <f t="shared" si="1"/>
        <v>Mgr. Štefan Šimočko (54 r.)</v>
      </c>
      <c r="M3804" t="str">
        <f t="shared" si="2"/>
        <v>Šimočko</v>
      </c>
      <c r="N3804" s="8">
        <v>2</v>
      </c>
    </row>
    <row r="3805" spans="1:14" ht="12.75" hidden="1">
      <c r="A3805" s="1" t="str">
        <f t="shared" si="0"/>
        <v>PrešovPoslanec25</v>
      </c>
      <c r="B3805" s="1" t="s">
        <v>1544</v>
      </c>
      <c r="D3805" s="1" t="s">
        <v>26</v>
      </c>
      <c r="E3805" s="1">
        <v>1</v>
      </c>
      <c r="F3805" s="1">
        <v>7</v>
      </c>
      <c r="G3805" s="1">
        <v>25</v>
      </c>
      <c r="H3805" s="1" t="s">
        <v>6119</v>
      </c>
      <c r="I3805" s="1"/>
      <c r="K3805" s="1">
        <v>20</v>
      </c>
      <c r="L3805" s="5" t="str">
        <f t="shared" si="1"/>
        <v>Dominik Šotik (20 r.)</v>
      </c>
      <c r="M3805" t="str">
        <f t="shared" si="2"/>
        <v>Šotik</v>
      </c>
      <c r="N3805" s="8">
        <v>16</v>
      </c>
    </row>
    <row r="3806" spans="1:14" ht="12.75" hidden="1">
      <c r="A3806" s="1" t="str">
        <f t="shared" si="0"/>
        <v>PrešovPoslanec26</v>
      </c>
      <c r="B3806" s="1" t="s">
        <v>1544</v>
      </c>
      <c r="D3806" s="1" t="s">
        <v>26</v>
      </c>
      <c r="E3806" s="1">
        <v>1</v>
      </c>
      <c r="F3806" s="1">
        <v>7</v>
      </c>
      <c r="G3806" s="1">
        <v>26</v>
      </c>
      <c r="H3806" s="1" t="s">
        <v>6120</v>
      </c>
      <c r="I3806" s="1"/>
      <c r="K3806" s="1">
        <v>36</v>
      </c>
      <c r="L3806" s="5" t="str">
        <f t="shared" si="1"/>
        <v>Peter Šulík (36 r.)</v>
      </c>
      <c r="M3806" t="str">
        <f t="shared" si="2"/>
        <v>Šulík</v>
      </c>
      <c r="N3806" s="8">
        <v>5</v>
      </c>
    </row>
    <row r="3807" spans="1:14" ht="12.75" hidden="1">
      <c r="A3807" s="1" t="str">
        <f t="shared" si="0"/>
        <v>PrešovPoslanec27</v>
      </c>
      <c r="B3807" s="1" t="s">
        <v>1544</v>
      </c>
      <c r="D3807" s="1" t="s">
        <v>26</v>
      </c>
      <c r="E3807" s="1">
        <v>1</v>
      </c>
      <c r="F3807" s="1">
        <v>7</v>
      </c>
      <c r="G3807" s="1">
        <v>27</v>
      </c>
      <c r="H3807" s="1" t="s">
        <v>6121</v>
      </c>
      <c r="I3807" s="1" t="s">
        <v>28</v>
      </c>
      <c r="K3807" s="1">
        <v>32</v>
      </c>
      <c r="L3807" s="5" t="str">
        <f t="shared" si="1"/>
        <v>Mgr. Igor Tkáč (32 r.)</v>
      </c>
      <c r="M3807" t="str">
        <f t="shared" si="2"/>
        <v>Tkáč</v>
      </c>
      <c r="N3807" s="8">
        <v>5</v>
      </c>
    </row>
    <row r="3808" spans="1:14" ht="12.75" hidden="1">
      <c r="A3808" s="1" t="str">
        <f t="shared" si="0"/>
        <v>PrešovPoslanec28</v>
      </c>
      <c r="B3808" s="1" t="s">
        <v>1544</v>
      </c>
      <c r="D3808" s="1" t="s">
        <v>26</v>
      </c>
      <c r="E3808" s="1">
        <v>1</v>
      </c>
      <c r="F3808" s="1">
        <v>7</v>
      </c>
      <c r="G3808" s="1">
        <v>28</v>
      </c>
      <c r="H3808" s="1" t="s">
        <v>6122</v>
      </c>
      <c r="I3808" s="1" t="s">
        <v>21</v>
      </c>
      <c r="K3808" s="1">
        <v>55</v>
      </c>
      <c r="L3808" s="5" t="str">
        <f t="shared" si="1"/>
        <v>Ing. Ľubomír Vaško (55 r.)</v>
      </c>
      <c r="M3808" t="str">
        <f t="shared" si="2"/>
        <v>Vaško</v>
      </c>
      <c r="N3808" s="8">
        <v>12</v>
      </c>
    </row>
    <row r="3809" spans="1:14" ht="12.75" hidden="1">
      <c r="A3809" s="1" t="str">
        <f t="shared" si="0"/>
        <v>PrešovPoslanec29</v>
      </c>
      <c r="B3809" s="1" t="s">
        <v>1544</v>
      </c>
      <c r="D3809" s="1" t="s">
        <v>26</v>
      </c>
      <c r="E3809" s="1">
        <v>1</v>
      </c>
      <c r="F3809" s="1">
        <v>7</v>
      </c>
      <c r="G3809" s="1">
        <v>29</v>
      </c>
      <c r="H3809" s="1" t="s">
        <v>6123</v>
      </c>
      <c r="I3809" s="1" t="s">
        <v>21</v>
      </c>
      <c r="K3809" s="1">
        <v>53</v>
      </c>
      <c r="L3809" s="5" t="str">
        <f t="shared" si="1"/>
        <v>Ing. Dagmar Vojteková (53 r.)</v>
      </c>
      <c r="M3809" t="str">
        <f t="shared" si="2"/>
        <v>Vojteková</v>
      </c>
      <c r="N3809" s="8">
        <v>17</v>
      </c>
    </row>
    <row r="3810" spans="1:14" ht="12.75" hidden="1">
      <c r="A3810" s="1" t="str">
        <f t="shared" si="0"/>
        <v>PrešovPoslanec30</v>
      </c>
      <c r="B3810" s="1" t="s">
        <v>1544</v>
      </c>
      <c r="D3810" s="1" t="s">
        <v>26</v>
      </c>
      <c r="E3810" s="1">
        <v>1</v>
      </c>
      <c r="F3810" s="1">
        <v>7</v>
      </c>
      <c r="G3810" s="1">
        <v>30</v>
      </c>
      <c r="H3810" s="1" t="s">
        <v>6124</v>
      </c>
      <c r="I3810" s="1" t="s">
        <v>28</v>
      </c>
      <c r="K3810" s="1">
        <v>40</v>
      </c>
      <c r="L3810" s="5" t="str">
        <f t="shared" si="1"/>
        <v>Mgr. Martin Vokál (40 r.)</v>
      </c>
      <c r="M3810" t="str">
        <f t="shared" si="2"/>
        <v>Vokál</v>
      </c>
      <c r="N3810" s="8">
        <v>4</v>
      </c>
    </row>
    <row r="3811" spans="1:14" ht="12.75" hidden="1">
      <c r="A3811" s="1" t="str">
        <f t="shared" si="0"/>
        <v>PrešovPoslanec1</v>
      </c>
      <c r="B3811" s="1" t="s">
        <v>1544</v>
      </c>
      <c r="D3811" s="1" t="s">
        <v>26</v>
      </c>
      <c r="E3811" s="1">
        <v>2</v>
      </c>
      <c r="F3811" s="1">
        <v>3</v>
      </c>
      <c r="G3811" s="1">
        <v>1</v>
      </c>
      <c r="H3811" s="1" t="s">
        <v>6125</v>
      </c>
      <c r="I3811" s="1" t="s">
        <v>28</v>
      </c>
      <c r="K3811" s="1">
        <v>37</v>
      </c>
      <c r="L3811" s="5" t="str">
        <f t="shared" si="1"/>
        <v>Mgr. Peter Bandura (37 r.)</v>
      </c>
      <c r="M3811" t="str">
        <f t="shared" si="2"/>
        <v>Bandura</v>
      </c>
      <c r="N3811" s="8">
        <v>3</v>
      </c>
    </row>
    <row r="3812" spans="1:14" ht="12.75" hidden="1">
      <c r="A3812" s="1" t="str">
        <f t="shared" si="0"/>
        <v>PrešovPoslanec2</v>
      </c>
      <c r="B3812" s="1" t="s">
        <v>1544</v>
      </c>
      <c r="D3812" s="1" t="s">
        <v>26</v>
      </c>
      <c r="E3812" s="1">
        <v>2</v>
      </c>
      <c r="F3812" s="1">
        <v>3</v>
      </c>
      <c r="G3812" s="1">
        <v>2</v>
      </c>
      <c r="H3812" s="1" t="s">
        <v>6126</v>
      </c>
      <c r="I3812" s="1" t="s">
        <v>28</v>
      </c>
      <c r="K3812" s="1">
        <v>43</v>
      </c>
      <c r="L3812" s="5" t="str">
        <f t="shared" si="1"/>
        <v>Mgr. Peter Bobko (43 r.)</v>
      </c>
      <c r="M3812" t="str">
        <f t="shared" si="2"/>
        <v>Bobko</v>
      </c>
      <c r="N3812" s="8">
        <v>3</v>
      </c>
    </row>
    <row r="3813" spans="1:14" ht="12.75" hidden="1">
      <c r="A3813" s="1" t="str">
        <f t="shared" si="0"/>
        <v>PrešovPoslanec3</v>
      </c>
      <c r="B3813" s="1" t="s">
        <v>1544</v>
      </c>
      <c r="D3813" s="1" t="s">
        <v>26</v>
      </c>
      <c r="E3813" s="1">
        <v>2</v>
      </c>
      <c r="F3813" s="1">
        <v>3</v>
      </c>
      <c r="G3813" s="1">
        <v>3</v>
      </c>
      <c r="H3813" s="1" t="s">
        <v>6127</v>
      </c>
      <c r="I3813" s="1"/>
      <c r="K3813" s="1">
        <v>38</v>
      </c>
      <c r="L3813" s="5" t="str">
        <f t="shared" si="1"/>
        <v>Martina Copáková (38 r.)</v>
      </c>
      <c r="M3813" t="str">
        <f t="shared" si="2"/>
        <v>Copáková</v>
      </c>
      <c r="N3813" s="8">
        <v>5</v>
      </c>
    </row>
    <row r="3814" spans="1:14" ht="12.75" hidden="1">
      <c r="A3814" s="1" t="str">
        <f t="shared" si="0"/>
        <v>PrešovPoslanec4</v>
      </c>
      <c r="B3814" s="1" t="s">
        <v>1544</v>
      </c>
      <c r="D3814" s="1" t="s">
        <v>26</v>
      </c>
      <c r="E3814" s="1">
        <v>2</v>
      </c>
      <c r="F3814" s="1">
        <v>3</v>
      </c>
      <c r="G3814" s="1">
        <v>4</v>
      </c>
      <c r="H3814" s="1" t="s">
        <v>6128</v>
      </c>
      <c r="I3814" s="1" t="s">
        <v>41</v>
      </c>
      <c r="K3814" s="1">
        <v>51</v>
      </c>
      <c r="L3814" s="5" t="str">
        <f t="shared" si="1"/>
        <v>PhDr. Judita Čechová (51 r.)</v>
      </c>
      <c r="M3814" t="str">
        <f t="shared" si="2"/>
        <v>Čechová</v>
      </c>
      <c r="N3814" s="8">
        <v>2</v>
      </c>
    </row>
    <row r="3815" spans="1:14" ht="12.75" hidden="1">
      <c r="A3815" s="1" t="str">
        <f t="shared" si="0"/>
        <v>PrešovPoslanec5</v>
      </c>
      <c r="B3815" s="1" t="s">
        <v>1544</v>
      </c>
      <c r="D3815" s="1" t="s">
        <v>26</v>
      </c>
      <c r="E3815" s="1">
        <v>2</v>
      </c>
      <c r="F3815" s="1">
        <v>3</v>
      </c>
      <c r="G3815" s="1">
        <v>5</v>
      </c>
      <c r="H3815" s="1" t="s">
        <v>6129</v>
      </c>
      <c r="I3815" s="1" t="s">
        <v>28</v>
      </c>
      <c r="K3815" s="1">
        <v>33</v>
      </c>
      <c r="L3815" s="5" t="str">
        <f t="shared" si="1"/>
        <v>Mgr. Margaréta Čišková (33 r.)</v>
      </c>
      <c r="M3815" t="str">
        <f t="shared" si="2"/>
        <v>Čišková</v>
      </c>
      <c r="N3815" s="8">
        <v>0</v>
      </c>
    </row>
    <row r="3816" spans="1:14" ht="12.75" hidden="1">
      <c r="A3816" s="1" t="str">
        <f t="shared" si="0"/>
        <v>PrešovPoslanec6</v>
      </c>
      <c r="B3816" s="1" t="s">
        <v>1544</v>
      </c>
      <c r="D3816" s="1" t="s">
        <v>26</v>
      </c>
      <c r="E3816" s="1">
        <v>2</v>
      </c>
      <c r="F3816" s="1">
        <v>3</v>
      </c>
      <c r="G3816" s="1">
        <v>6</v>
      </c>
      <c r="H3816" s="1" t="s">
        <v>6130</v>
      </c>
      <c r="I3816" s="1" t="s">
        <v>39</v>
      </c>
      <c r="K3816" s="1">
        <v>48</v>
      </c>
      <c r="L3816" s="5" t="str">
        <f t="shared" si="1"/>
        <v>Bc. Martin Dolinský (48 r.)</v>
      </c>
      <c r="M3816" t="str">
        <f t="shared" si="2"/>
        <v>Dolinský</v>
      </c>
      <c r="N3816" s="8">
        <v>5</v>
      </c>
    </row>
    <row r="3817" spans="1:14" ht="12.75" hidden="1">
      <c r="A3817" s="1" t="str">
        <f t="shared" si="0"/>
        <v>PrešovPoslanec7</v>
      </c>
      <c r="B3817" s="1" t="s">
        <v>1544</v>
      </c>
      <c r="D3817" s="1" t="s">
        <v>26</v>
      </c>
      <c r="E3817" s="1">
        <v>2</v>
      </c>
      <c r="F3817" s="1">
        <v>3</v>
      </c>
      <c r="G3817" s="1">
        <v>7</v>
      </c>
      <c r="H3817" s="1" t="s">
        <v>6089</v>
      </c>
      <c r="I3817" s="1" t="s">
        <v>21</v>
      </c>
      <c r="K3817" s="1">
        <v>47</v>
      </c>
      <c r="L3817" s="5" t="str">
        <f t="shared" si="1"/>
        <v>Ing. Richard Drutarovský (47 r.)</v>
      </c>
      <c r="M3817" t="str">
        <f t="shared" si="2"/>
        <v>Drutarovský</v>
      </c>
      <c r="N3817" s="8">
        <v>4</v>
      </c>
    </row>
    <row r="3818" spans="1:14" ht="12.75" hidden="1">
      <c r="A3818" s="1" t="str">
        <f t="shared" si="0"/>
        <v>PrešovPoslanec8</v>
      </c>
      <c r="B3818" s="1" t="s">
        <v>1544</v>
      </c>
      <c r="D3818" s="1" t="s">
        <v>26</v>
      </c>
      <c r="E3818" s="1">
        <v>2</v>
      </c>
      <c r="F3818" s="1">
        <v>3</v>
      </c>
      <c r="G3818" s="1">
        <v>8</v>
      </c>
      <c r="H3818" s="1" t="s">
        <v>6131</v>
      </c>
      <c r="I3818" s="1"/>
      <c r="K3818" s="1">
        <v>62</v>
      </c>
      <c r="L3818" s="5" t="str">
        <f t="shared" si="1"/>
        <v>Ján Hudák (62 r.)</v>
      </c>
      <c r="M3818" t="str">
        <f t="shared" si="2"/>
        <v>Hudák</v>
      </c>
      <c r="N3818" s="8">
        <v>4</v>
      </c>
    </row>
    <row r="3819" spans="1:14" ht="12.75" hidden="1">
      <c r="A3819" s="1" t="str">
        <f t="shared" si="0"/>
        <v>PrešovPoslanec9</v>
      </c>
      <c r="B3819" s="1" t="s">
        <v>1544</v>
      </c>
      <c r="D3819" s="1" t="s">
        <v>26</v>
      </c>
      <c r="E3819" s="1">
        <v>2</v>
      </c>
      <c r="F3819" s="1">
        <v>3</v>
      </c>
      <c r="G3819" s="1">
        <v>9</v>
      </c>
      <c r="H3819" s="1" t="s">
        <v>6132</v>
      </c>
      <c r="I3819" s="1" t="s">
        <v>21</v>
      </c>
      <c r="K3819" s="1">
        <v>43</v>
      </c>
      <c r="L3819" s="5" t="str">
        <f t="shared" si="1"/>
        <v>Ing. Erik Ivanov (43 r.)</v>
      </c>
      <c r="M3819" t="str">
        <f t="shared" si="2"/>
        <v>Ivanov</v>
      </c>
      <c r="N3819" s="8">
        <v>1</v>
      </c>
    </row>
    <row r="3820" spans="1:14" ht="12.75" hidden="1">
      <c r="A3820" s="1" t="str">
        <f t="shared" si="0"/>
        <v>PrešovPoslanec10</v>
      </c>
      <c r="B3820" s="1" t="s">
        <v>1544</v>
      </c>
      <c r="D3820" s="1" t="s">
        <v>26</v>
      </c>
      <c r="E3820" s="1">
        <v>2</v>
      </c>
      <c r="F3820" s="1">
        <v>3</v>
      </c>
      <c r="G3820" s="1">
        <v>10</v>
      </c>
      <c r="H3820" s="1" t="s">
        <v>6133</v>
      </c>
      <c r="I3820" s="1" t="s">
        <v>21</v>
      </c>
      <c r="K3820" s="1">
        <v>56</v>
      </c>
      <c r="L3820" s="5" t="str">
        <f t="shared" si="1"/>
        <v>Ing. Igor Kobulský (56 r.)</v>
      </c>
      <c r="M3820" t="str">
        <f t="shared" si="2"/>
        <v>Kobulský</v>
      </c>
      <c r="N3820" s="8">
        <v>2</v>
      </c>
    </row>
    <row r="3821" spans="1:14" ht="12.75" hidden="1">
      <c r="A3821" s="1" t="str">
        <f t="shared" si="0"/>
        <v>PrešovPoslanec11</v>
      </c>
      <c r="B3821" s="1" t="s">
        <v>1544</v>
      </c>
      <c r="D3821" s="1" t="s">
        <v>26</v>
      </c>
      <c r="E3821" s="1">
        <v>2</v>
      </c>
      <c r="F3821" s="1">
        <v>3</v>
      </c>
      <c r="G3821" s="1">
        <v>11</v>
      </c>
      <c r="H3821" s="1" t="s">
        <v>6134</v>
      </c>
      <c r="I3821" s="1" t="s">
        <v>21</v>
      </c>
      <c r="K3821" s="1">
        <v>35</v>
      </c>
      <c r="L3821" s="5" t="str">
        <f t="shared" si="1"/>
        <v>Ing. Lenka Kohániová (35 r.)</v>
      </c>
      <c r="M3821" t="str">
        <f t="shared" si="2"/>
        <v>Kohániová</v>
      </c>
      <c r="N3821" s="8">
        <v>5</v>
      </c>
    </row>
    <row r="3822" spans="1:14" ht="12.75" hidden="1">
      <c r="A3822" s="1" t="str">
        <f t="shared" si="0"/>
        <v>PrešovPoslanec12</v>
      </c>
      <c r="B3822" s="1" t="s">
        <v>1544</v>
      </c>
      <c r="D3822" s="1" t="s">
        <v>26</v>
      </c>
      <c r="E3822" s="1">
        <v>2</v>
      </c>
      <c r="F3822" s="1">
        <v>3</v>
      </c>
      <c r="G3822" s="1">
        <v>12</v>
      </c>
      <c r="H3822" s="1" t="s">
        <v>6135</v>
      </c>
      <c r="I3822" s="1" t="s">
        <v>28</v>
      </c>
      <c r="K3822" s="1">
        <v>35</v>
      </c>
      <c r="L3822" s="5" t="str">
        <f t="shared" si="1"/>
        <v>Mgr. Jaroslava Kutajová (35 r.)</v>
      </c>
      <c r="M3822" t="str">
        <f t="shared" si="2"/>
        <v>Kutajová</v>
      </c>
      <c r="N3822" s="8">
        <v>2</v>
      </c>
    </row>
    <row r="3823" spans="1:14" ht="12.75" hidden="1">
      <c r="A3823" s="1" t="str">
        <f t="shared" si="0"/>
        <v>PrešovPoslanec13</v>
      </c>
      <c r="B3823" s="1" t="s">
        <v>1544</v>
      </c>
      <c r="D3823" s="1" t="s">
        <v>26</v>
      </c>
      <c r="E3823" s="1">
        <v>2</v>
      </c>
      <c r="F3823" s="1">
        <v>3</v>
      </c>
      <c r="G3823" s="1">
        <v>13</v>
      </c>
      <c r="H3823" s="1" t="s">
        <v>6136</v>
      </c>
      <c r="I3823" s="1" t="s">
        <v>48</v>
      </c>
      <c r="K3823" s="1">
        <v>34</v>
      </c>
      <c r="L3823" s="5" t="str">
        <f t="shared" si="1"/>
        <v>JUDr. Ján Luterán (34 r.)</v>
      </c>
      <c r="M3823" t="str">
        <f t="shared" si="2"/>
        <v>Luterán</v>
      </c>
      <c r="N3823" s="8">
        <v>4</v>
      </c>
    </row>
    <row r="3824" spans="1:14" ht="12.75" hidden="1">
      <c r="A3824" s="1" t="str">
        <f t="shared" si="0"/>
        <v>PrešovPoslanec14</v>
      </c>
      <c r="B3824" s="1" t="s">
        <v>1544</v>
      </c>
      <c r="D3824" s="1" t="s">
        <v>26</v>
      </c>
      <c r="E3824" s="1">
        <v>2</v>
      </c>
      <c r="F3824" s="1">
        <v>3</v>
      </c>
      <c r="G3824" s="1">
        <v>14</v>
      </c>
      <c r="H3824" s="1" t="s">
        <v>6137</v>
      </c>
      <c r="I3824" s="1"/>
      <c r="K3824" s="1">
        <v>34</v>
      </c>
      <c r="L3824" s="5" t="str">
        <f t="shared" si="1"/>
        <v>Roman Polášek (34 r.)</v>
      </c>
      <c r="M3824" t="str">
        <f t="shared" si="2"/>
        <v>Polášek</v>
      </c>
      <c r="N3824" s="8">
        <v>1</v>
      </c>
    </row>
    <row r="3825" spans="1:14" ht="12.75" hidden="1">
      <c r="A3825" s="1" t="str">
        <f t="shared" si="0"/>
        <v>PrešovPoslanec15</v>
      </c>
      <c r="B3825" s="1" t="s">
        <v>1544</v>
      </c>
      <c r="D3825" s="1" t="s">
        <v>26</v>
      </c>
      <c r="E3825" s="1">
        <v>2</v>
      </c>
      <c r="F3825" s="1">
        <v>3</v>
      </c>
      <c r="G3825" s="1">
        <v>15</v>
      </c>
      <c r="H3825" s="1" t="s">
        <v>6138</v>
      </c>
      <c r="I3825" s="1" t="s">
        <v>48</v>
      </c>
      <c r="K3825" s="1">
        <v>47</v>
      </c>
      <c r="L3825" s="5" t="str">
        <f t="shared" si="1"/>
        <v>JUDr. René Pucher (47 r.)</v>
      </c>
      <c r="M3825" t="str">
        <f t="shared" si="2"/>
        <v>Pucher</v>
      </c>
      <c r="N3825" s="8">
        <v>7</v>
      </c>
    </row>
    <row r="3826" spans="1:14" ht="12.75" hidden="1">
      <c r="A3826" s="1" t="str">
        <f t="shared" si="0"/>
        <v>PrešovPoslanec16</v>
      </c>
      <c r="B3826" s="1" t="s">
        <v>1544</v>
      </c>
      <c r="D3826" s="1" t="s">
        <v>26</v>
      </c>
      <c r="E3826" s="1">
        <v>2</v>
      </c>
      <c r="F3826" s="1">
        <v>3</v>
      </c>
      <c r="G3826" s="1">
        <v>16</v>
      </c>
      <c r="H3826" s="1" t="s">
        <v>6139</v>
      </c>
      <c r="I3826" s="1" t="s">
        <v>28</v>
      </c>
      <c r="K3826" s="1">
        <v>41</v>
      </c>
      <c r="L3826" s="5" t="str">
        <f t="shared" si="1"/>
        <v>Mgr. Marta Segľová (41 r.)</v>
      </c>
      <c r="M3826" t="str">
        <f t="shared" si="2"/>
        <v>Segľová</v>
      </c>
      <c r="N3826" s="8">
        <v>6</v>
      </c>
    </row>
    <row r="3827" spans="1:14" ht="12.75" hidden="1">
      <c r="A3827" s="1" t="str">
        <f t="shared" si="0"/>
        <v>PrešovPoslanec1</v>
      </c>
      <c r="B3827" s="1" t="s">
        <v>1544</v>
      </c>
      <c r="D3827" s="1" t="s">
        <v>26</v>
      </c>
      <c r="E3827" s="1">
        <v>3</v>
      </c>
      <c r="F3827" s="1">
        <v>4</v>
      </c>
      <c r="G3827" s="1">
        <v>1</v>
      </c>
      <c r="H3827" s="1" t="s">
        <v>6140</v>
      </c>
      <c r="I3827" s="1" t="s">
        <v>185</v>
      </c>
      <c r="J3827" s="1" t="s">
        <v>42</v>
      </c>
      <c r="K3827" s="1">
        <v>34</v>
      </c>
      <c r="L3827" s="5" t="str">
        <f t="shared" si="1"/>
        <v>RNDr. Martin Angelovič PhD. (34 r.)</v>
      </c>
      <c r="M3827" t="str">
        <f t="shared" si="2"/>
        <v>Angelovič</v>
      </c>
      <c r="N3827" s="8">
        <v>6</v>
      </c>
    </row>
    <row r="3828" spans="1:14" ht="12.75" hidden="1">
      <c r="A3828" s="1" t="str">
        <f t="shared" si="0"/>
        <v>PrešovPoslanec2</v>
      </c>
      <c r="B3828" s="1" t="s">
        <v>1544</v>
      </c>
      <c r="D3828" s="1" t="s">
        <v>26</v>
      </c>
      <c r="E3828" s="1">
        <v>3</v>
      </c>
      <c r="F3828" s="1">
        <v>4</v>
      </c>
      <c r="G3828" s="1">
        <v>2</v>
      </c>
      <c r="H3828" s="1" t="s">
        <v>6141</v>
      </c>
      <c r="I3828" s="1" t="s">
        <v>21</v>
      </c>
      <c r="K3828" s="1">
        <v>45</v>
      </c>
      <c r="L3828" s="5" t="str">
        <f t="shared" si="1"/>
        <v>Ing. Daniel Bača (45 r.)</v>
      </c>
      <c r="M3828" t="str">
        <f t="shared" si="2"/>
        <v>Bača</v>
      </c>
      <c r="N3828" s="8">
        <v>4</v>
      </c>
    </row>
    <row r="3829" spans="1:14" ht="12.75" hidden="1">
      <c r="A3829" s="1" t="str">
        <f t="shared" si="0"/>
        <v>PrešovPoslanec3</v>
      </c>
      <c r="B3829" s="1" t="s">
        <v>1544</v>
      </c>
      <c r="D3829" s="1" t="s">
        <v>26</v>
      </c>
      <c r="E3829" s="1">
        <v>3</v>
      </c>
      <c r="F3829" s="1">
        <v>4</v>
      </c>
      <c r="G3829" s="1">
        <v>3</v>
      </c>
      <c r="H3829" s="1" t="s">
        <v>6142</v>
      </c>
      <c r="I3829" s="1" t="s">
        <v>6143</v>
      </c>
      <c r="K3829" s="1">
        <v>41</v>
      </c>
      <c r="L3829" s="5" t="str">
        <f t="shared" si="1"/>
        <v>MgJ. Pavol Biroš (41 r.)</v>
      </c>
      <c r="M3829" t="str">
        <f t="shared" si="2"/>
        <v>Biroš</v>
      </c>
      <c r="N3829" s="8">
        <v>9</v>
      </c>
    </row>
    <row r="3830" spans="1:14" ht="12.75" hidden="1">
      <c r="A3830" s="1" t="str">
        <f t="shared" si="0"/>
        <v>PrešovPoslanec4</v>
      </c>
      <c r="B3830" s="1" t="s">
        <v>1544</v>
      </c>
      <c r="D3830" s="1" t="s">
        <v>26</v>
      </c>
      <c r="E3830" s="1">
        <v>3</v>
      </c>
      <c r="F3830" s="1">
        <v>4</v>
      </c>
      <c r="G3830" s="1">
        <v>4</v>
      </c>
      <c r="H3830" s="1" t="s">
        <v>6144</v>
      </c>
      <c r="I3830" s="1" t="s">
        <v>28</v>
      </c>
      <c r="K3830" s="1">
        <v>59</v>
      </c>
      <c r="L3830" s="5" t="str">
        <f t="shared" si="1"/>
        <v>Mgr. Vladimír Borecký (59 r.)</v>
      </c>
      <c r="M3830" t="str">
        <f t="shared" si="2"/>
        <v>Borecký</v>
      </c>
      <c r="N3830" s="8">
        <v>0</v>
      </c>
    </row>
    <row r="3831" spans="1:14" ht="12.75" hidden="1">
      <c r="A3831" s="1" t="str">
        <f t="shared" si="0"/>
        <v>PrešovPoslanec5</v>
      </c>
      <c r="B3831" s="1" t="s">
        <v>1544</v>
      </c>
      <c r="D3831" s="1" t="s">
        <v>26</v>
      </c>
      <c r="E3831" s="1">
        <v>3</v>
      </c>
      <c r="F3831" s="1">
        <v>4</v>
      </c>
      <c r="G3831" s="1">
        <v>5</v>
      </c>
      <c r="H3831" s="1" t="s">
        <v>6145</v>
      </c>
      <c r="I3831" s="1"/>
      <c r="K3831" s="1">
        <v>33</v>
      </c>
      <c r="L3831" s="5" t="str">
        <f t="shared" si="1"/>
        <v>Michal Eliáš (33 r.)</v>
      </c>
      <c r="M3831" t="str">
        <f t="shared" si="2"/>
        <v>Eliáš</v>
      </c>
      <c r="N3831" s="8">
        <v>7</v>
      </c>
    </row>
    <row r="3832" spans="1:14" ht="12.75" hidden="1">
      <c r="A3832" s="1" t="str">
        <f t="shared" si="0"/>
        <v>PrešovPoslanec6</v>
      </c>
      <c r="B3832" s="1" t="s">
        <v>1544</v>
      </c>
      <c r="D3832" s="1" t="s">
        <v>26</v>
      </c>
      <c r="E3832" s="1">
        <v>3</v>
      </c>
      <c r="F3832" s="1">
        <v>4</v>
      </c>
      <c r="G3832" s="1">
        <v>6</v>
      </c>
      <c r="H3832" s="1" t="s">
        <v>6146</v>
      </c>
      <c r="I3832" s="1" t="s">
        <v>21</v>
      </c>
      <c r="K3832" s="1">
        <v>39</v>
      </c>
      <c r="L3832" s="5" t="str">
        <f t="shared" si="1"/>
        <v>Ing. Pavol Kleban (39 r.)</v>
      </c>
      <c r="M3832" t="str">
        <f t="shared" si="2"/>
        <v>Kleban</v>
      </c>
      <c r="N3832" s="8">
        <v>2</v>
      </c>
    </row>
    <row r="3833" spans="1:14" ht="12.75" hidden="1">
      <c r="A3833" s="1" t="str">
        <f t="shared" si="0"/>
        <v>PrešovPoslanec7</v>
      </c>
      <c r="B3833" s="1" t="s">
        <v>1544</v>
      </c>
      <c r="D3833" s="1" t="s">
        <v>26</v>
      </c>
      <c r="E3833" s="1">
        <v>3</v>
      </c>
      <c r="F3833" s="1">
        <v>4</v>
      </c>
      <c r="G3833" s="1">
        <v>7</v>
      </c>
      <c r="H3833" s="1" t="s">
        <v>6147</v>
      </c>
      <c r="I3833" s="1" t="s">
        <v>21</v>
      </c>
      <c r="J3833" s="1" t="s">
        <v>42</v>
      </c>
      <c r="K3833" s="1">
        <v>55</v>
      </c>
      <c r="L3833" s="5" t="str">
        <f t="shared" si="1"/>
        <v>Ing. Marta Kollárová PhD. (55 r.)</v>
      </c>
      <c r="M3833" t="str">
        <f t="shared" si="2"/>
        <v>Kollárová</v>
      </c>
      <c r="N3833" s="8">
        <v>8</v>
      </c>
    </row>
    <row r="3834" spans="1:14" ht="12.75" hidden="1">
      <c r="A3834" s="1" t="str">
        <f t="shared" si="0"/>
        <v>PrešovPoslanec8</v>
      </c>
      <c r="B3834" s="1" t="s">
        <v>1544</v>
      </c>
      <c r="D3834" s="1" t="s">
        <v>26</v>
      </c>
      <c r="E3834" s="1">
        <v>3</v>
      </c>
      <c r="F3834" s="1">
        <v>4</v>
      </c>
      <c r="G3834" s="1">
        <v>8</v>
      </c>
      <c r="H3834" s="1" t="s">
        <v>6148</v>
      </c>
      <c r="I3834" s="1"/>
      <c r="K3834" s="1">
        <v>56</v>
      </c>
      <c r="L3834" s="5" t="str">
        <f t="shared" si="1"/>
        <v>Pavol Leško (56 r.)</v>
      </c>
      <c r="M3834" t="str">
        <f t="shared" si="2"/>
        <v>Leško</v>
      </c>
      <c r="N3834" s="8">
        <v>6</v>
      </c>
    </row>
    <row r="3835" spans="1:14" ht="12.75" hidden="1">
      <c r="A3835" s="1" t="str">
        <f t="shared" si="0"/>
        <v>PrešovPoslanec9</v>
      </c>
      <c r="B3835" s="1" t="s">
        <v>1544</v>
      </c>
      <c r="D3835" s="1" t="s">
        <v>26</v>
      </c>
      <c r="E3835" s="1">
        <v>3</v>
      </c>
      <c r="F3835" s="1">
        <v>4</v>
      </c>
      <c r="G3835" s="1">
        <v>9</v>
      </c>
      <c r="H3835" s="1" t="s">
        <v>6149</v>
      </c>
      <c r="I3835" s="1" t="s">
        <v>41</v>
      </c>
      <c r="J3835" s="1" t="s">
        <v>42</v>
      </c>
      <c r="K3835" s="1">
        <v>43</v>
      </c>
      <c r="L3835" s="5" t="str">
        <f t="shared" si="1"/>
        <v>PhDr. Martin Lipka PhD. (43 r.)</v>
      </c>
      <c r="M3835" t="str">
        <f t="shared" si="2"/>
        <v>Lipka</v>
      </c>
      <c r="N3835" s="8">
        <v>4</v>
      </c>
    </row>
    <row r="3836" spans="1:14" ht="12.75" hidden="1">
      <c r="A3836" s="1" t="str">
        <f t="shared" si="0"/>
        <v>PrešovPoslanec10</v>
      </c>
      <c r="B3836" s="1" t="s">
        <v>1544</v>
      </c>
      <c r="D3836" s="1" t="s">
        <v>26</v>
      </c>
      <c r="E3836" s="1">
        <v>3</v>
      </c>
      <c r="F3836" s="1">
        <v>4</v>
      </c>
      <c r="G3836" s="1">
        <v>10</v>
      </c>
      <c r="H3836" s="1" t="s">
        <v>6150</v>
      </c>
      <c r="I3836" s="1" t="s">
        <v>28</v>
      </c>
      <c r="K3836" s="1">
        <v>44</v>
      </c>
      <c r="L3836" s="5" t="str">
        <f t="shared" si="1"/>
        <v>Mgr. Michal Majdák (44 r.)</v>
      </c>
      <c r="M3836" t="str">
        <f t="shared" si="2"/>
        <v>Majdák</v>
      </c>
      <c r="N3836" s="8">
        <v>2</v>
      </c>
    </row>
    <row r="3837" spans="1:14" ht="12.75" hidden="1">
      <c r="A3837" s="1" t="str">
        <f t="shared" si="0"/>
        <v>PrešovPoslanec11</v>
      </c>
      <c r="B3837" s="1" t="s">
        <v>1544</v>
      </c>
      <c r="D3837" s="1" t="s">
        <v>26</v>
      </c>
      <c r="E3837" s="1">
        <v>3</v>
      </c>
      <c r="F3837" s="1">
        <v>4</v>
      </c>
      <c r="G3837" s="1">
        <v>11</v>
      </c>
      <c r="H3837" s="1" t="s">
        <v>6151</v>
      </c>
      <c r="I3837" s="1"/>
      <c r="K3837" s="1">
        <v>44</v>
      </c>
      <c r="L3837" s="5" t="str">
        <f t="shared" si="1"/>
        <v>František Maňkoš (44 r.)</v>
      </c>
      <c r="M3837" t="str">
        <f t="shared" si="2"/>
        <v>Maňkoš</v>
      </c>
      <c r="N3837" s="8">
        <v>5</v>
      </c>
    </row>
    <row r="3838" spans="1:14" ht="12.75" hidden="1">
      <c r="A3838" s="1" t="str">
        <f t="shared" si="0"/>
        <v>PrešovPoslanec12</v>
      </c>
      <c r="B3838" s="1" t="s">
        <v>1544</v>
      </c>
      <c r="D3838" s="1" t="s">
        <v>26</v>
      </c>
      <c r="E3838" s="1">
        <v>3</v>
      </c>
      <c r="F3838" s="1">
        <v>4</v>
      </c>
      <c r="G3838" s="1">
        <v>12</v>
      </c>
      <c r="H3838" s="1" t="s">
        <v>6152</v>
      </c>
      <c r="I3838" s="1" t="s">
        <v>21</v>
      </c>
      <c r="K3838" s="1">
        <v>46</v>
      </c>
      <c r="L3838" s="5" t="str">
        <f t="shared" si="1"/>
        <v>Ing. Rastislav Mochnacký (46 r.)</v>
      </c>
      <c r="M3838" t="str">
        <f t="shared" si="2"/>
        <v>Mochnacký</v>
      </c>
      <c r="N3838" s="8">
        <v>5</v>
      </c>
    </row>
    <row r="3839" spans="1:14" ht="12.75" hidden="1">
      <c r="A3839" s="1" t="str">
        <f t="shared" si="0"/>
        <v>PrešovPoslanec13</v>
      </c>
      <c r="B3839" s="1" t="s">
        <v>1544</v>
      </c>
      <c r="D3839" s="1" t="s">
        <v>26</v>
      </c>
      <c r="E3839" s="1">
        <v>3</v>
      </c>
      <c r="F3839" s="1">
        <v>4</v>
      </c>
      <c r="G3839" s="1">
        <v>13</v>
      </c>
      <c r="H3839" s="1" t="s">
        <v>6153</v>
      </c>
      <c r="I3839" s="1" t="s">
        <v>28</v>
      </c>
      <c r="K3839" s="1">
        <v>39</v>
      </c>
      <c r="L3839" s="5" t="str">
        <f t="shared" si="1"/>
        <v>Mgr. Pavol Neupauer (39 r.)</v>
      </c>
      <c r="M3839" t="str">
        <f t="shared" si="2"/>
        <v>Neupauer</v>
      </c>
      <c r="N3839" s="8">
        <v>9</v>
      </c>
    </row>
    <row r="3840" spans="1:14" ht="12.75" hidden="1">
      <c r="A3840" s="1" t="str">
        <f t="shared" si="0"/>
        <v>PrešovPoslanec14</v>
      </c>
      <c r="B3840" s="1" t="s">
        <v>1544</v>
      </c>
      <c r="D3840" s="1" t="s">
        <v>26</v>
      </c>
      <c r="E3840" s="1">
        <v>3</v>
      </c>
      <c r="F3840" s="1">
        <v>4</v>
      </c>
      <c r="G3840" s="1">
        <v>14</v>
      </c>
      <c r="H3840" s="1" t="s">
        <v>6154</v>
      </c>
      <c r="I3840" s="1" t="s">
        <v>21</v>
      </c>
      <c r="J3840" s="1" t="s">
        <v>83</v>
      </c>
      <c r="K3840" s="1">
        <v>48</v>
      </c>
      <c r="L3840" s="5" t="str">
        <f t="shared" si="1"/>
        <v>Ing. Ľudmila Nováková-Marcinčínová PhD. MBA (48 r.)</v>
      </c>
      <c r="M3840" t="str">
        <f t="shared" si="2"/>
        <v>Nováková-Marcinčínová</v>
      </c>
      <c r="N3840" s="8">
        <v>4</v>
      </c>
    </row>
    <row r="3841" spans="1:14" ht="12.75" hidden="1">
      <c r="A3841" s="1" t="str">
        <f t="shared" si="0"/>
        <v>PrešovPoslanec15</v>
      </c>
      <c r="B3841" s="1" t="s">
        <v>1544</v>
      </c>
      <c r="D3841" s="1" t="s">
        <v>26</v>
      </c>
      <c r="E3841" s="1">
        <v>3</v>
      </c>
      <c r="F3841" s="1">
        <v>4</v>
      </c>
      <c r="G3841" s="1">
        <v>15</v>
      </c>
      <c r="H3841" s="1" t="s">
        <v>6093</v>
      </c>
      <c r="I3841" s="1" t="s">
        <v>21</v>
      </c>
      <c r="K3841" s="1">
        <v>48</v>
      </c>
      <c r="L3841" s="5" t="str">
        <f t="shared" si="1"/>
        <v>Ing. František Oľha (48 r.)</v>
      </c>
      <c r="M3841" t="str">
        <f t="shared" si="2"/>
        <v>Oľha</v>
      </c>
      <c r="N3841" s="8">
        <v>8</v>
      </c>
    </row>
    <row r="3842" spans="1:14" ht="12.75" hidden="1">
      <c r="A3842" s="1" t="str">
        <f t="shared" si="0"/>
        <v>PrešovPoslanec16</v>
      </c>
      <c r="B3842" s="1" t="s">
        <v>1544</v>
      </c>
      <c r="D3842" s="1" t="s">
        <v>26</v>
      </c>
      <c r="E3842" s="1">
        <v>3</v>
      </c>
      <c r="F3842" s="1">
        <v>4</v>
      </c>
      <c r="G3842" s="1">
        <v>16</v>
      </c>
      <c r="H3842" s="1" t="s">
        <v>6155</v>
      </c>
      <c r="I3842" s="1" t="s">
        <v>6143</v>
      </c>
      <c r="K3842" s="1">
        <v>67</v>
      </c>
      <c r="L3842" s="5" t="str">
        <f t="shared" si="1"/>
        <v>MgJ. Konštantín Oršuľák (67 r.)</v>
      </c>
      <c r="M3842" t="str">
        <f t="shared" si="2"/>
        <v>Oršuľák</v>
      </c>
      <c r="N3842" s="8">
        <v>2</v>
      </c>
    </row>
    <row r="3843" spans="1:14" ht="12.75" hidden="1">
      <c r="A3843" s="1" t="str">
        <f t="shared" si="0"/>
        <v>PrešovPoslanec17</v>
      </c>
      <c r="B3843" s="1" t="s">
        <v>1544</v>
      </c>
      <c r="D3843" s="1" t="s">
        <v>26</v>
      </c>
      <c r="E3843" s="1">
        <v>3</v>
      </c>
      <c r="F3843" s="1">
        <v>4</v>
      </c>
      <c r="G3843" s="1">
        <v>17</v>
      </c>
      <c r="H3843" s="1" t="s">
        <v>6156</v>
      </c>
      <c r="I3843" s="1" t="s">
        <v>28</v>
      </c>
      <c r="K3843" s="1">
        <v>45</v>
      </c>
      <c r="L3843" s="5" t="str">
        <f t="shared" si="1"/>
        <v>Mgr. Slávka Vaníková (45 r.)</v>
      </c>
      <c r="M3843" t="str">
        <f t="shared" si="2"/>
        <v>Vaníková</v>
      </c>
      <c r="N3843" s="8">
        <v>6</v>
      </c>
    </row>
    <row r="3844" spans="1:14" ht="12.75" hidden="1">
      <c r="A3844" s="1" t="str">
        <f t="shared" si="0"/>
        <v>PrešovPoslanec18</v>
      </c>
      <c r="B3844" s="1" t="s">
        <v>1544</v>
      </c>
      <c r="D3844" s="1" t="s">
        <v>26</v>
      </c>
      <c r="E3844" s="1">
        <v>3</v>
      </c>
      <c r="F3844" s="1">
        <v>4</v>
      </c>
      <c r="G3844" s="1">
        <v>18</v>
      </c>
      <c r="H3844" s="1" t="s">
        <v>6157</v>
      </c>
      <c r="I3844" s="1" t="s">
        <v>21</v>
      </c>
      <c r="K3844" s="1">
        <v>46</v>
      </c>
      <c r="L3844" s="5" t="str">
        <f t="shared" si="1"/>
        <v>Ing. Jozef Višňovský (46 r.)</v>
      </c>
      <c r="M3844" t="str">
        <f t="shared" si="2"/>
        <v>Višňovský</v>
      </c>
      <c r="N3844" s="8">
        <v>5</v>
      </c>
    </row>
    <row r="3845" spans="1:14" ht="12.75" hidden="1">
      <c r="A3845" s="1" t="str">
        <f t="shared" si="0"/>
        <v>PrešovPoslanec19</v>
      </c>
      <c r="B3845" s="1" t="s">
        <v>1544</v>
      </c>
      <c r="D3845" s="1" t="s">
        <v>26</v>
      </c>
      <c r="E3845" s="1">
        <v>3</v>
      </c>
      <c r="F3845" s="1">
        <v>4</v>
      </c>
      <c r="G3845" s="1">
        <v>19</v>
      </c>
      <c r="H3845" s="1" t="s">
        <v>6158</v>
      </c>
      <c r="I3845" s="1" t="s">
        <v>28</v>
      </c>
      <c r="K3845" s="1">
        <v>40</v>
      </c>
      <c r="L3845" s="5" t="str">
        <f t="shared" si="1"/>
        <v>Mgr. Jarmila Vokálová (40 r.)</v>
      </c>
      <c r="M3845" t="str">
        <f t="shared" si="2"/>
        <v>Vokálová</v>
      </c>
      <c r="N3845" s="8">
        <v>1</v>
      </c>
    </row>
    <row r="3846" spans="1:14" ht="12.75" hidden="1">
      <c r="A3846" s="1" t="str">
        <f t="shared" si="0"/>
        <v>PrešovPoslanec1</v>
      </c>
      <c r="B3846" s="1" t="s">
        <v>1544</v>
      </c>
      <c r="D3846" s="1" t="s">
        <v>26</v>
      </c>
      <c r="E3846" s="1">
        <v>4</v>
      </c>
      <c r="F3846" s="1">
        <v>4</v>
      </c>
      <c r="G3846" s="1">
        <v>1</v>
      </c>
      <c r="H3846" s="1" t="s">
        <v>6159</v>
      </c>
      <c r="I3846" s="1" t="s">
        <v>28</v>
      </c>
      <c r="K3846" s="1">
        <v>39</v>
      </c>
      <c r="L3846" s="5" t="str">
        <f t="shared" si="1"/>
        <v>Mgr. Katarína Balková (39 r.)</v>
      </c>
      <c r="M3846" t="str">
        <f t="shared" si="2"/>
        <v>Balková</v>
      </c>
      <c r="N3846" s="8">
        <v>3</v>
      </c>
    </row>
    <row r="3847" spans="1:14" ht="12.75" hidden="1">
      <c r="A3847" s="1" t="str">
        <f t="shared" si="0"/>
        <v>PrešovPoslanec2</v>
      </c>
      <c r="B3847" s="1" t="s">
        <v>1544</v>
      </c>
      <c r="D3847" s="1" t="s">
        <v>26</v>
      </c>
      <c r="E3847" s="1">
        <v>4</v>
      </c>
      <c r="F3847" s="1">
        <v>4</v>
      </c>
      <c r="G3847" s="1">
        <v>2</v>
      </c>
      <c r="H3847" s="1" t="s">
        <v>6160</v>
      </c>
      <c r="I3847" s="1"/>
      <c r="K3847" s="1">
        <v>44</v>
      </c>
      <c r="L3847" s="5" t="str">
        <f t="shared" si="1"/>
        <v>Andrea Brehová (44 r.)</v>
      </c>
      <c r="M3847" t="str">
        <f t="shared" si="2"/>
        <v>Brehová</v>
      </c>
      <c r="N3847" s="8">
        <v>2</v>
      </c>
    </row>
    <row r="3848" spans="1:14" ht="12.75" hidden="1">
      <c r="A3848" s="1" t="str">
        <f t="shared" si="0"/>
        <v>PrešovPoslanec3</v>
      </c>
      <c r="B3848" s="1" t="s">
        <v>1544</v>
      </c>
      <c r="D3848" s="1" t="s">
        <v>26</v>
      </c>
      <c r="E3848" s="1">
        <v>4</v>
      </c>
      <c r="F3848" s="1">
        <v>4</v>
      </c>
      <c r="G3848" s="1">
        <v>3</v>
      </c>
      <c r="H3848" s="1" t="s">
        <v>6161</v>
      </c>
      <c r="I3848" s="1"/>
      <c r="K3848" s="1">
        <v>60</v>
      </c>
      <c r="L3848" s="5" t="str">
        <f t="shared" si="1"/>
        <v>Valéria Drobňáková (60 r.)</v>
      </c>
      <c r="M3848" t="str">
        <f t="shared" si="2"/>
        <v>Drobňáková</v>
      </c>
      <c r="N3848" s="8">
        <v>2</v>
      </c>
    </row>
    <row r="3849" spans="1:14" ht="12.75" hidden="1">
      <c r="A3849" s="1" t="str">
        <f t="shared" si="0"/>
        <v>PrešovPoslanec4</v>
      </c>
      <c r="B3849" s="1" t="s">
        <v>1544</v>
      </c>
      <c r="D3849" s="1" t="s">
        <v>26</v>
      </c>
      <c r="E3849" s="1">
        <v>4</v>
      </c>
      <c r="F3849" s="1">
        <v>4</v>
      </c>
      <c r="G3849" s="1">
        <v>4</v>
      </c>
      <c r="H3849" s="1" t="s">
        <v>6162</v>
      </c>
      <c r="I3849" s="1" t="s">
        <v>21</v>
      </c>
      <c r="K3849" s="1">
        <v>51</v>
      </c>
      <c r="L3849" s="5" t="str">
        <f t="shared" si="1"/>
        <v>Ing. Jozef Dušenka (51 r.)</v>
      </c>
      <c r="M3849" t="str">
        <f t="shared" si="2"/>
        <v>Dušenka</v>
      </c>
      <c r="N3849" s="8">
        <v>3</v>
      </c>
    </row>
    <row r="3850" spans="1:14" ht="12.75" hidden="1">
      <c r="A3850" s="1" t="str">
        <f t="shared" si="0"/>
        <v>PrešovPoslanec5</v>
      </c>
      <c r="B3850" s="1" t="s">
        <v>1544</v>
      </c>
      <c r="D3850" s="1" t="s">
        <v>26</v>
      </c>
      <c r="E3850" s="1">
        <v>4</v>
      </c>
      <c r="F3850" s="1">
        <v>4</v>
      </c>
      <c r="G3850" s="1">
        <v>5</v>
      </c>
      <c r="H3850" s="1" t="s">
        <v>6163</v>
      </c>
      <c r="I3850" s="1" t="s">
        <v>21</v>
      </c>
      <c r="K3850" s="1">
        <v>53</v>
      </c>
      <c r="L3850" s="5" t="str">
        <f t="shared" si="1"/>
        <v>Ing. Andrej Džugan (53 r.)</v>
      </c>
      <c r="M3850" t="str">
        <f t="shared" si="2"/>
        <v>Džugan</v>
      </c>
      <c r="N3850" s="8">
        <v>2</v>
      </c>
    </row>
    <row r="3851" spans="1:14" ht="12.75" hidden="1">
      <c r="A3851" s="1" t="str">
        <f t="shared" si="0"/>
        <v>PrešovPoslanec6</v>
      </c>
      <c r="B3851" s="1" t="s">
        <v>1544</v>
      </c>
      <c r="D3851" s="1" t="s">
        <v>26</v>
      </c>
      <c r="E3851" s="1">
        <v>4</v>
      </c>
      <c r="F3851" s="1">
        <v>4</v>
      </c>
      <c r="G3851" s="1">
        <v>6</v>
      </c>
      <c r="H3851" s="1" t="s">
        <v>6164</v>
      </c>
      <c r="I3851" s="1" t="s">
        <v>21</v>
      </c>
      <c r="K3851" s="1">
        <v>51</v>
      </c>
      <c r="L3851" s="5" t="str">
        <f t="shared" si="1"/>
        <v>Ing. Renáta Fedorčíková (51 r.)</v>
      </c>
      <c r="M3851" t="str">
        <f t="shared" si="2"/>
        <v>Fedorčíková</v>
      </c>
      <c r="N3851" s="8">
        <v>4</v>
      </c>
    </row>
    <row r="3852" spans="1:14" ht="12.75" hidden="1">
      <c r="A3852" s="1" t="str">
        <f t="shared" si="0"/>
        <v>PrešovPoslanec7</v>
      </c>
      <c r="B3852" s="1" t="s">
        <v>1544</v>
      </c>
      <c r="D3852" s="1" t="s">
        <v>26</v>
      </c>
      <c r="E3852" s="1">
        <v>4</v>
      </c>
      <c r="F3852" s="1">
        <v>4</v>
      </c>
      <c r="G3852" s="1">
        <v>7</v>
      </c>
      <c r="H3852" s="1" t="s">
        <v>6091</v>
      </c>
      <c r="I3852" s="1"/>
      <c r="K3852" s="1">
        <v>60</v>
      </c>
      <c r="L3852" s="5" t="str">
        <f t="shared" si="1"/>
        <v>Stanislav Grega (60 r.)</v>
      </c>
      <c r="M3852" t="str">
        <f t="shared" si="2"/>
        <v>Grega</v>
      </c>
      <c r="N3852" s="8">
        <v>6</v>
      </c>
    </row>
    <row r="3853" spans="1:14" ht="12.75" hidden="1">
      <c r="A3853" s="1" t="str">
        <f t="shared" si="0"/>
        <v>PrešovPoslanec8</v>
      </c>
      <c r="B3853" s="1" t="s">
        <v>1544</v>
      </c>
      <c r="D3853" s="1" t="s">
        <v>26</v>
      </c>
      <c r="E3853" s="1">
        <v>4</v>
      </c>
      <c r="F3853" s="1">
        <v>4</v>
      </c>
      <c r="G3853" s="1">
        <v>8</v>
      </c>
      <c r="H3853" s="1" t="s">
        <v>6165</v>
      </c>
      <c r="I3853" s="1"/>
      <c r="K3853" s="1">
        <v>56</v>
      </c>
      <c r="L3853" s="5" t="str">
        <f t="shared" si="1"/>
        <v>Ján Haluška (56 r.)</v>
      </c>
      <c r="M3853" t="str">
        <f t="shared" si="2"/>
        <v>Haluška</v>
      </c>
      <c r="N3853" s="8">
        <v>5</v>
      </c>
    </row>
    <row r="3854" spans="1:14" ht="12.75" hidden="1">
      <c r="A3854" s="1" t="str">
        <f t="shared" si="0"/>
        <v>PrešovPoslanec9</v>
      </c>
      <c r="B3854" s="1" t="s">
        <v>1544</v>
      </c>
      <c r="D3854" s="1" t="s">
        <v>26</v>
      </c>
      <c r="E3854" s="1">
        <v>4</v>
      </c>
      <c r="F3854" s="1">
        <v>4</v>
      </c>
      <c r="G3854" s="1">
        <v>9</v>
      </c>
      <c r="H3854" s="1" t="s">
        <v>6166</v>
      </c>
      <c r="I3854" s="1" t="s">
        <v>28</v>
      </c>
      <c r="K3854" s="1">
        <v>60</v>
      </c>
      <c r="L3854" s="5" t="str">
        <f t="shared" si="1"/>
        <v>Mgr. Emil Chlapeček (60 r.)</v>
      </c>
      <c r="M3854" t="str">
        <f t="shared" si="2"/>
        <v>Chlapeček</v>
      </c>
      <c r="N3854" s="8">
        <v>3</v>
      </c>
    </row>
    <row r="3855" spans="1:14" ht="12.75" hidden="1">
      <c r="A3855" s="1" t="str">
        <f t="shared" si="0"/>
        <v>PrešovPoslanec10</v>
      </c>
      <c r="B3855" s="1" t="s">
        <v>1544</v>
      </c>
      <c r="D3855" s="1" t="s">
        <v>26</v>
      </c>
      <c r="E3855" s="1">
        <v>4</v>
      </c>
      <c r="F3855" s="1">
        <v>4</v>
      </c>
      <c r="G3855" s="1">
        <v>10</v>
      </c>
      <c r="H3855" s="1" t="s">
        <v>6167</v>
      </c>
      <c r="I3855" s="1" t="s">
        <v>21</v>
      </c>
      <c r="K3855" s="1">
        <v>48</v>
      </c>
      <c r="L3855" s="5" t="str">
        <f t="shared" si="1"/>
        <v>Ing. Jozefína Klučerovská (48 r.)</v>
      </c>
      <c r="M3855" t="str">
        <f t="shared" si="2"/>
        <v>Klučerovská</v>
      </c>
      <c r="N3855" s="8">
        <v>3</v>
      </c>
    </row>
    <row r="3856" spans="1:14" ht="12.75" hidden="1">
      <c r="A3856" s="1" t="str">
        <f t="shared" si="0"/>
        <v>PrešovPoslanec11</v>
      </c>
      <c r="B3856" s="1" t="s">
        <v>1544</v>
      </c>
      <c r="D3856" s="1" t="s">
        <v>26</v>
      </c>
      <c r="E3856" s="1">
        <v>4</v>
      </c>
      <c r="F3856" s="1">
        <v>4</v>
      </c>
      <c r="G3856" s="1">
        <v>11</v>
      </c>
      <c r="H3856" s="1" t="s">
        <v>6168</v>
      </c>
      <c r="I3856" s="1" t="s">
        <v>21</v>
      </c>
      <c r="K3856" s="1">
        <v>47</v>
      </c>
      <c r="L3856" s="5" t="str">
        <f t="shared" si="1"/>
        <v>Ing. Martin Kovalčík (47 r.)</v>
      </c>
      <c r="M3856" t="str">
        <f t="shared" si="2"/>
        <v>Kovalčík</v>
      </c>
      <c r="N3856" s="8">
        <v>3</v>
      </c>
    </row>
    <row r="3857" spans="1:14" ht="12.75" hidden="1">
      <c r="A3857" s="1" t="str">
        <f t="shared" si="0"/>
        <v>PrešovPoslanec12</v>
      </c>
      <c r="B3857" s="1" t="s">
        <v>1544</v>
      </c>
      <c r="D3857" s="1" t="s">
        <v>26</v>
      </c>
      <c r="E3857" s="1">
        <v>4</v>
      </c>
      <c r="F3857" s="1">
        <v>4</v>
      </c>
      <c r="G3857" s="1">
        <v>12</v>
      </c>
      <c r="H3857" s="1" t="s">
        <v>6169</v>
      </c>
      <c r="I3857" s="1" t="s">
        <v>41</v>
      </c>
      <c r="K3857" s="1">
        <v>45</v>
      </c>
      <c r="L3857" s="5" t="str">
        <f t="shared" si="1"/>
        <v>PhDr. Janette Langová (45 r.)</v>
      </c>
      <c r="M3857" t="str">
        <f t="shared" si="2"/>
        <v>Langová</v>
      </c>
      <c r="N3857" s="8">
        <v>6</v>
      </c>
    </row>
    <row r="3858" spans="1:14" ht="12.75" hidden="1">
      <c r="A3858" s="1" t="str">
        <f t="shared" si="0"/>
        <v>PrešovPoslanec13</v>
      </c>
      <c r="B3858" s="1" t="s">
        <v>1544</v>
      </c>
      <c r="D3858" s="1" t="s">
        <v>26</v>
      </c>
      <c r="E3858" s="1">
        <v>4</v>
      </c>
      <c r="F3858" s="1">
        <v>4</v>
      </c>
      <c r="G3858" s="1">
        <v>13</v>
      </c>
      <c r="H3858" s="1" t="s">
        <v>6170</v>
      </c>
      <c r="I3858" s="1" t="s">
        <v>48</v>
      </c>
      <c r="J3858" s="1" t="s">
        <v>37</v>
      </c>
      <c r="K3858" s="1">
        <v>37</v>
      </c>
      <c r="L3858" s="5" t="str">
        <f t="shared" si="1"/>
        <v>JUDr. Václav Louma MBA (37 r.)</v>
      </c>
      <c r="M3858" t="str">
        <f t="shared" si="2"/>
        <v>Louma</v>
      </c>
      <c r="N3858" s="8">
        <v>1</v>
      </c>
    </row>
    <row r="3859" spans="1:14" ht="12.75" hidden="1">
      <c r="A3859" s="1" t="str">
        <f t="shared" si="0"/>
        <v>PrešovPoslanec14</v>
      </c>
      <c r="B3859" s="1" t="s">
        <v>1544</v>
      </c>
      <c r="D3859" s="1" t="s">
        <v>26</v>
      </c>
      <c r="E3859" s="1">
        <v>4</v>
      </c>
      <c r="F3859" s="1">
        <v>4</v>
      </c>
      <c r="G3859" s="1">
        <v>14</v>
      </c>
      <c r="H3859" s="1" t="s">
        <v>6171</v>
      </c>
      <c r="I3859" s="1" t="s">
        <v>39</v>
      </c>
      <c r="K3859" s="1">
        <v>53</v>
      </c>
      <c r="L3859" s="5" t="str">
        <f t="shared" si="1"/>
        <v>Bc. Milada Macourová (53 r.)</v>
      </c>
      <c r="M3859" t="str">
        <f t="shared" si="2"/>
        <v>Macourová</v>
      </c>
      <c r="N3859" s="8">
        <v>4</v>
      </c>
    </row>
    <row r="3860" spans="1:14" ht="12.75" hidden="1">
      <c r="A3860" s="1" t="str">
        <f t="shared" si="0"/>
        <v>PrešovPoslanec15</v>
      </c>
      <c r="B3860" s="1" t="s">
        <v>1544</v>
      </c>
      <c r="D3860" s="1" t="s">
        <v>26</v>
      </c>
      <c r="E3860" s="1">
        <v>4</v>
      </c>
      <c r="F3860" s="1">
        <v>4</v>
      </c>
      <c r="G3860" s="1">
        <v>15</v>
      </c>
      <c r="H3860" s="1" t="s">
        <v>6172</v>
      </c>
      <c r="I3860" s="1" t="s">
        <v>21</v>
      </c>
      <c r="K3860" s="1">
        <v>41</v>
      </c>
      <c r="L3860" s="5" t="str">
        <f t="shared" si="1"/>
        <v>Ing. Antónia Marčáková (41 r.)</v>
      </c>
      <c r="M3860" t="str">
        <f t="shared" si="2"/>
        <v>Marčáková</v>
      </c>
      <c r="N3860" s="8">
        <v>4</v>
      </c>
    </row>
    <row r="3861" spans="1:14" ht="12.75" hidden="1">
      <c r="A3861" s="1" t="str">
        <f t="shared" si="0"/>
        <v>PrešovPoslanec16</v>
      </c>
      <c r="B3861" s="1" t="s">
        <v>1544</v>
      </c>
      <c r="D3861" s="1" t="s">
        <v>26</v>
      </c>
      <c r="E3861" s="1">
        <v>4</v>
      </c>
      <c r="F3861" s="1">
        <v>4</v>
      </c>
      <c r="G3861" s="1">
        <v>16</v>
      </c>
      <c r="H3861" s="1" t="s">
        <v>6173</v>
      </c>
      <c r="I3861" s="1"/>
      <c r="K3861" s="1">
        <v>60</v>
      </c>
      <c r="L3861" s="5" t="str">
        <f t="shared" si="1"/>
        <v>Elena Oláhová (60 r.)</v>
      </c>
      <c r="M3861" t="str">
        <f t="shared" si="2"/>
        <v>Oláhová</v>
      </c>
      <c r="N3861" s="8">
        <v>2</v>
      </c>
    </row>
    <row r="3862" spans="1:14" ht="12.75" hidden="1">
      <c r="A3862" s="1" t="str">
        <f t="shared" si="0"/>
        <v>PrešovPoslanec17</v>
      </c>
      <c r="B3862" s="1" t="s">
        <v>1544</v>
      </c>
      <c r="D3862" s="1" t="s">
        <v>26</v>
      </c>
      <c r="E3862" s="1">
        <v>4</v>
      </c>
      <c r="F3862" s="1">
        <v>4</v>
      </c>
      <c r="G3862" s="1">
        <v>17</v>
      </c>
      <c r="H3862" s="1" t="s">
        <v>6174</v>
      </c>
      <c r="I3862" s="1" t="s">
        <v>21</v>
      </c>
      <c r="K3862" s="1">
        <v>53</v>
      </c>
      <c r="L3862" s="5" t="str">
        <f t="shared" si="1"/>
        <v>Ing. Jaroslav Oľha (53 r.)</v>
      </c>
      <c r="M3862" t="str">
        <f t="shared" si="2"/>
        <v>Oľha</v>
      </c>
      <c r="N3862" s="8">
        <v>3</v>
      </c>
    </row>
    <row r="3863" spans="1:14" ht="12.75" hidden="1">
      <c r="A3863" s="1" t="str">
        <f t="shared" si="0"/>
        <v>PrešovPoslanec18</v>
      </c>
      <c r="B3863" s="1" t="s">
        <v>1544</v>
      </c>
      <c r="D3863" s="1" t="s">
        <v>26</v>
      </c>
      <c r="E3863" s="1">
        <v>4</v>
      </c>
      <c r="F3863" s="1">
        <v>4</v>
      </c>
      <c r="G3863" s="1">
        <v>18</v>
      </c>
      <c r="H3863" s="1" t="s">
        <v>6175</v>
      </c>
      <c r="I3863" s="1" t="s">
        <v>21</v>
      </c>
      <c r="K3863" s="1">
        <v>51</v>
      </c>
      <c r="L3863" s="5" t="str">
        <f t="shared" si="1"/>
        <v>Ing. Jozef Palša (51 r.)</v>
      </c>
      <c r="M3863" t="str">
        <f t="shared" si="2"/>
        <v>Palša</v>
      </c>
      <c r="N3863" s="8">
        <v>2</v>
      </c>
    </row>
    <row r="3864" spans="1:14" ht="12.75" hidden="1">
      <c r="A3864" s="1" t="str">
        <f t="shared" si="0"/>
        <v>PrešovPoslanec19</v>
      </c>
      <c r="B3864" s="1" t="s">
        <v>1544</v>
      </c>
      <c r="D3864" s="1" t="s">
        <v>26</v>
      </c>
      <c r="E3864" s="1">
        <v>4</v>
      </c>
      <c r="F3864" s="1">
        <v>4</v>
      </c>
      <c r="G3864" s="1">
        <v>19</v>
      </c>
      <c r="H3864" s="1" t="s">
        <v>6176</v>
      </c>
      <c r="I3864" s="1" t="s">
        <v>21</v>
      </c>
      <c r="K3864" s="1">
        <v>44</v>
      </c>
      <c r="L3864" s="5" t="str">
        <f t="shared" si="1"/>
        <v>Ing. Marián Svocák (44 r.)</v>
      </c>
      <c r="M3864" t="str">
        <f t="shared" si="2"/>
        <v>Svocák</v>
      </c>
      <c r="N3864" s="8">
        <v>1</v>
      </c>
    </row>
    <row r="3865" spans="1:14" ht="12.75" hidden="1">
      <c r="A3865" s="1" t="str">
        <f t="shared" si="0"/>
        <v>PrešovPoslanec20</v>
      </c>
      <c r="B3865" s="1" t="s">
        <v>1544</v>
      </c>
      <c r="D3865" s="1" t="s">
        <v>26</v>
      </c>
      <c r="E3865" s="1">
        <v>4</v>
      </c>
      <c r="F3865" s="1">
        <v>4</v>
      </c>
      <c r="G3865" s="1">
        <v>20</v>
      </c>
      <c r="H3865" s="1" t="s">
        <v>6177</v>
      </c>
      <c r="I3865" s="1" t="s">
        <v>90</v>
      </c>
      <c r="K3865" s="1">
        <v>50</v>
      </c>
      <c r="L3865" s="5" t="str">
        <f t="shared" si="1"/>
        <v>PaedDr. Patrik Tomič (50 r.)</v>
      </c>
      <c r="M3865" t="str">
        <f t="shared" si="2"/>
        <v>Tomič</v>
      </c>
      <c r="N3865" s="8">
        <v>7</v>
      </c>
    </row>
    <row r="3866" spans="1:14" ht="12.75" hidden="1">
      <c r="A3866" s="1" t="str">
        <f t="shared" si="0"/>
        <v>PrešovPoslanec21</v>
      </c>
      <c r="B3866" s="1" t="s">
        <v>1544</v>
      </c>
      <c r="D3866" s="1" t="s">
        <v>26</v>
      </c>
      <c r="E3866" s="1">
        <v>4</v>
      </c>
      <c r="F3866" s="1">
        <v>4</v>
      </c>
      <c r="G3866" s="1">
        <v>21</v>
      </c>
      <c r="H3866" s="1" t="s">
        <v>6178</v>
      </c>
      <c r="I3866" s="1"/>
      <c r="K3866" s="1">
        <v>46</v>
      </c>
      <c r="L3866" s="5" t="str">
        <f t="shared" si="1"/>
        <v>Juraj Volčko (46 r.)</v>
      </c>
      <c r="M3866" t="str">
        <f t="shared" si="2"/>
        <v>Volčko</v>
      </c>
      <c r="N3866" s="8">
        <v>3</v>
      </c>
    </row>
    <row r="3867" spans="1:14" ht="12.75" hidden="1">
      <c r="A3867" s="1" t="str">
        <f t="shared" si="0"/>
        <v>PrešovPoslanec22</v>
      </c>
      <c r="B3867" s="1" t="s">
        <v>1544</v>
      </c>
      <c r="D3867" s="1" t="s">
        <v>26</v>
      </c>
      <c r="E3867" s="1">
        <v>4</v>
      </c>
      <c r="F3867" s="1">
        <v>4</v>
      </c>
      <c r="G3867" s="1">
        <v>22</v>
      </c>
      <c r="H3867" s="1" t="s">
        <v>6179</v>
      </c>
      <c r="I3867" s="1" t="s">
        <v>21</v>
      </c>
      <c r="J3867" s="1" t="s">
        <v>42</v>
      </c>
      <c r="K3867" s="1">
        <v>41</v>
      </c>
      <c r="L3867" s="5" t="str">
        <f t="shared" si="1"/>
        <v>Ing. Jaroslav Výboštek PhD. (41 r.)</v>
      </c>
      <c r="M3867" t="str">
        <f t="shared" si="2"/>
        <v>Výboštek</v>
      </c>
      <c r="N3867" s="8">
        <v>3</v>
      </c>
    </row>
    <row r="3868" spans="1:14" ht="12.75" hidden="1">
      <c r="A3868" s="1" t="str">
        <f t="shared" si="0"/>
        <v>PrešovPoslanec1</v>
      </c>
      <c r="B3868" s="1" t="s">
        <v>1544</v>
      </c>
      <c r="D3868" s="1" t="s">
        <v>26</v>
      </c>
      <c r="E3868" s="1">
        <v>5</v>
      </c>
      <c r="F3868" s="1">
        <v>4</v>
      </c>
      <c r="G3868" s="1">
        <v>1</v>
      </c>
      <c r="H3868" s="1" t="s">
        <v>6088</v>
      </c>
      <c r="I3868" s="1" t="s">
        <v>90</v>
      </c>
      <c r="J3868" s="1" t="s">
        <v>37</v>
      </c>
      <c r="K3868" s="1">
        <v>44</v>
      </c>
      <c r="L3868" s="5" t="str">
        <f t="shared" si="1"/>
        <v>PaedDr. Miroslav Benko MBA (44 r.)</v>
      </c>
      <c r="M3868" t="str">
        <f t="shared" si="2"/>
        <v>Benko</v>
      </c>
      <c r="N3868" s="8">
        <v>13</v>
      </c>
    </row>
    <row r="3869" spans="1:14" ht="12.75" hidden="1">
      <c r="A3869" s="1" t="str">
        <f t="shared" si="0"/>
        <v>PrešovPoslanec2</v>
      </c>
      <c r="B3869" s="1" t="s">
        <v>1544</v>
      </c>
      <c r="D3869" s="1" t="s">
        <v>26</v>
      </c>
      <c r="E3869" s="1">
        <v>5</v>
      </c>
      <c r="F3869" s="1">
        <v>4</v>
      </c>
      <c r="G3869" s="1">
        <v>2</v>
      </c>
      <c r="H3869" s="1" t="s">
        <v>6180</v>
      </c>
      <c r="I3869" s="1" t="s">
        <v>21</v>
      </c>
      <c r="K3869" s="1">
        <v>65</v>
      </c>
      <c r="L3869" s="5" t="str">
        <f t="shared" si="1"/>
        <v>Ing. Mikuláš Bodnár (65 r.)</v>
      </c>
      <c r="M3869" t="str">
        <f t="shared" si="2"/>
        <v>Bodnár</v>
      </c>
      <c r="N3869" s="8">
        <v>3</v>
      </c>
    </row>
    <row r="3870" spans="1:14" ht="12.75" hidden="1">
      <c r="A3870" s="1" t="str">
        <f t="shared" si="0"/>
        <v>PrešovPoslanec3</v>
      </c>
      <c r="B3870" s="1" t="s">
        <v>1544</v>
      </c>
      <c r="D3870" s="1" t="s">
        <v>26</v>
      </c>
      <c r="E3870" s="1">
        <v>5</v>
      </c>
      <c r="F3870" s="1">
        <v>4</v>
      </c>
      <c r="G3870" s="1">
        <v>3</v>
      </c>
      <c r="H3870" s="1" t="s">
        <v>6181</v>
      </c>
      <c r="I3870" s="1" t="s">
        <v>28</v>
      </c>
      <c r="K3870" s="1">
        <v>29</v>
      </c>
      <c r="L3870" s="5" t="str">
        <f t="shared" si="1"/>
        <v>Mgr. Vladimír Feľbaba (29 r.)</v>
      </c>
      <c r="M3870" t="str">
        <f t="shared" si="2"/>
        <v>Feľbaba</v>
      </c>
      <c r="N3870" s="8">
        <v>6</v>
      </c>
    </row>
    <row r="3871" spans="1:14" ht="12.75" hidden="1">
      <c r="A3871" s="1" t="str">
        <f t="shared" si="0"/>
        <v>PrešovPoslanec4</v>
      </c>
      <c r="B3871" s="1" t="s">
        <v>1544</v>
      </c>
      <c r="D3871" s="1" t="s">
        <v>26</v>
      </c>
      <c r="E3871" s="1">
        <v>5</v>
      </c>
      <c r="F3871" s="1">
        <v>4</v>
      </c>
      <c r="G3871" s="1">
        <v>4</v>
      </c>
      <c r="H3871" s="1" t="s">
        <v>6182</v>
      </c>
      <c r="I3871" s="1" t="s">
        <v>21</v>
      </c>
      <c r="K3871" s="1">
        <v>31</v>
      </c>
      <c r="L3871" s="5" t="str">
        <f t="shared" si="1"/>
        <v>Ing. Rastislav Feriančik (31 r.)</v>
      </c>
      <c r="M3871" t="str">
        <f t="shared" si="2"/>
        <v>Feriančik</v>
      </c>
      <c r="N3871" s="8">
        <v>7</v>
      </c>
    </row>
    <row r="3872" spans="1:14" ht="12.75" hidden="1">
      <c r="A3872" s="1" t="str">
        <f t="shared" si="0"/>
        <v>PrešovPoslanec5</v>
      </c>
      <c r="B3872" s="1" t="s">
        <v>1544</v>
      </c>
      <c r="D3872" s="1" t="s">
        <v>26</v>
      </c>
      <c r="E3872" s="1">
        <v>5</v>
      </c>
      <c r="F3872" s="1">
        <v>4</v>
      </c>
      <c r="G3872" s="1">
        <v>5</v>
      </c>
      <c r="H3872" s="1" t="s">
        <v>6183</v>
      </c>
      <c r="I3872" s="1"/>
      <c r="K3872" s="1">
        <v>53</v>
      </c>
      <c r="L3872" s="5" t="str">
        <f t="shared" si="1"/>
        <v>Marta Fertaľová (53 r.)</v>
      </c>
      <c r="M3872" t="str">
        <f t="shared" si="2"/>
        <v>Fertaľová</v>
      </c>
      <c r="N3872" s="8">
        <v>0</v>
      </c>
    </row>
    <row r="3873" spans="1:14" ht="12.75" hidden="1">
      <c r="A3873" s="1" t="str">
        <f t="shared" si="0"/>
        <v>PrešovPoslanec6</v>
      </c>
      <c r="B3873" s="1" t="s">
        <v>1544</v>
      </c>
      <c r="D3873" s="1" t="s">
        <v>26</v>
      </c>
      <c r="E3873" s="1">
        <v>5</v>
      </c>
      <c r="F3873" s="1">
        <v>4</v>
      </c>
      <c r="G3873" s="1">
        <v>6</v>
      </c>
      <c r="H3873" s="1" t="s">
        <v>6184</v>
      </c>
      <c r="I3873" s="1" t="s">
        <v>82</v>
      </c>
      <c r="J3873" s="1" t="s">
        <v>42</v>
      </c>
      <c r="K3873" s="1">
        <v>54</v>
      </c>
      <c r="L3873" s="5" t="str">
        <f t="shared" si="1"/>
        <v>doc. PhDr. Tomáš Hangoni PhD. (54 r.)</v>
      </c>
      <c r="M3873" t="str">
        <f t="shared" si="2"/>
        <v>Hangoni</v>
      </c>
      <c r="N3873" s="8">
        <v>4</v>
      </c>
    </row>
    <row r="3874" spans="1:14" ht="12.75" hidden="1">
      <c r="A3874" s="1" t="str">
        <f t="shared" si="0"/>
        <v>PrešovPoslanec7</v>
      </c>
      <c r="B3874" s="1" t="s">
        <v>1544</v>
      </c>
      <c r="D3874" s="1" t="s">
        <v>26</v>
      </c>
      <c r="E3874" s="1">
        <v>5</v>
      </c>
      <c r="F3874" s="1">
        <v>4</v>
      </c>
      <c r="G3874" s="1">
        <v>7</v>
      </c>
      <c r="H3874" s="1" t="s">
        <v>6185</v>
      </c>
      <c r="I3874" s="1" t="s">
        <v>21</v>
      </c>
      <c r="K3874" s="1">
        <v>55</v>
      </c>
      <c r="L3874" s="5" t="str">
        <f t="shared" si="1"/>
        <v>Ing. Juraj Hreha (55 r.)</v>
      </c>
      <c r="M3874" t="str">
        <f t="shared" si="2"/>
        <v>Hreha</v>
      </c>
      <c r="N3874" s="8">
        <v>3</v>
      </c>
    </row>
    <row r="3875" spans="1:14" ht="12.75" hidden="1">
      <c r="A3875" s="1" t="str">
        <f t="shared" si="0"/>
        <v>PrešovPoslanec8</v>
      </c>
      <c r="B3875" s="1" t="s">
        <v>1544</v>
      </c>
      <c r="D3875" s="1" t="s">
        <v>26</v>
      </c>
      <c r="E3875" s="1">
        <v>5</v>
      </c>
      <c r="F3875" s="1">
        <v>4</v>
      </c>
      <c r="G3875" s="1">
        <v>8</v>
      </c>
      <c r="H3875" s="1" t="s">
        <v>6186</v>
      </c>
      <c r="I3875" s="1" t="s">
        <v>1977</v>
      </c>
      <c r="K3875" s="1">
        <v>37</v>
      </c>
      <c r="L3875" s="5" t="str">
        <f t="shared" si="1"/>
        <v>Bc. Mgr. Jana Kočišová Čižová (37 r.)</v>
      </c>
      <c r="M3875" t="str">
        <f t="shared" si="2"/>
        <v>Kočišová Čižová</v>
      </c>
      <c r="N3875" s="8">
        <v>10</v>
      </c>
    </row>
    <row r="3876" spans="1:14" ht="12.75" hidden="1">
      <c r="A3876" s="1" t="str">
        <f t="shared" si="0"/>
        <v>PrešovPoslanec9</v>
      </c>
      <c r="B3876" s="1" t="s">
        <v>1544</v>
      </c>
      <c r="D3876" s="1" t="s">
        <v>26</v>
      </c>
      <c r="E3876" s="1">
        <v>5</v>
      </c>
      <c r="F3876" s="1">
        <v>4</v>
      </c>
      <c r="G3876" s="1">
        <v>9</v>
      </c>
      <c r="H3876" s="1" t="s">
        <v>6187</v>
      </c>
      <c r="I3876" s="1"/>
      <c r="K3876" s="1">
        <v>45</v>
      </c>
      <c r="L3876" s="5" t="str">
        <f t="shared" si="1"/>
        <v>Marek Košč (45 r.)</v>
      </c>
      <c r="M3876" t="str">
        <f t="shared" si="2"/>
        <v>Košč</v>
      </c>
      <c r="N3876" s="8">
        <v>4</v>
      </c>
    </row>
    <row r="3877" spans="1:14" ht="12.75" hidden="1">
      <c r="A3877" s="1" t="str">
        <f t="shared" si="0"/>
        <v>PrešovPoslanec10</v>
      </c>
      <c r="B3877" s="1" t="s">
        <v>1544</v>
      </c>
      <c r="D3877" s="1" t="s">
        <v>26</v>
      </c>
      <c r="E3877" s="1">
        <v>5</v>
      </c>
      <c r="F3877" s="1">
        <v>4</v>
      </c>
      <c r="G3877" s="1">
        <v>10</v>
      </c>
      <c r="H3877" s="1" t="s">
        <v>6188</v>
      </c>
      <c r="I3877" s="1" t="s">
        <v>28</v>
      </c>
      <c r="K3877" s="1">
        <v>60</v>
      </c>
      <c r="L3877" s="5" t="str">
        <f t="shared" si="1"/>
        <v>Mgr. Ľuboslav Krajňák (60 r.)</v>
      </c>
      <c r="M3877" t="str">
        <f t="shared" si="2"/>
        <v>Krajňák</v>
      </c>
      <c r="N3877" s="8">
        <v>1</v>
      </c>
    </row>
    <row r="3878" spans="1:14" ht="12.75" hidden="1">
      <c r="A3878" s="1" t="str">
        <f t="shared" si="0"/>
        <v>PrešovPoslanec11</v>
      </c>
      <c r="B3878" s="1" t="s">
        <v>1544</v>
      </c>
      <c r="D3878" s="1" t="s">
        <v>26</v>
      </c>
      <c r="E3878" s="1">
        <v>5</v>
      </c>
      <c r="F3878" s="1">
        <v>4</v>
      </c>
      <c r="G3878" s="1">
        <v>11</v>
      </c>
      <c r="H3878" s="1" t="s">
        <v>6189</v>
      </c>
      <c r="I3878" s="1" t="s">
        <v>28</v>
      </c>
      <c r="K3878" s="1">
        <v>37</v>
      </c>
      <c r="L3878" s="5" t="str">
        <f t="shared" si="1"/>
        <v>Mgr. Peter Krajňák (37 r.)</v>
      </c>
      <c r="M3878" t="str">
        <f t="shared" si="2"/>
        <v>Krajňák</v>
      </c>
      <c r="N3878" s="8">
        <v>9</v>
      </c>
    </row>
    <row r="3879" spans="1:14" ht="12.75" hidden="1">
      <c r="A3879" s="1" t="str">
        <f t="shared" si="0"/>
        <v>PrešovPoslanec12</v>
      </c>
      <c r="B3879" s="1" t="s">
        <v>1544</v>
      </c>
      <c r="D3879" s="1" t="s">
        <v>26</v>
      </c>
      <c r="E3879" s="1">
        <v>5</v>
      </c>
      <c r="F3879" s="1">
        <v>4</v>
      </c>
      <c r="G3879" s="1">
        <v>12</v>
      </c>
      <c r="H3879" s="1" t="s">
        <v>6190</v>
      </c>
      <c r="I3879" s="1"/>
      <c r="K3879" s="1">
        <v>50</v>
      </c>
      <c r="L3879" s="5" t="str">
        <f t="shared" si="1"/>
        <v>Ľuboš Kráľ (50 r.)</v>
      </c>
      <c r="M3879" t="str">
        <f t="shared" si="2"/>
        <v>Kráľ</v>
      </c>
      <c r="N3879" s="8">
        <v>1</v>
      </c>
    </row>
    <row r="3880" spans="1:14" ht="12.75" hidden="1">
      <c r="A3880" s="1" t="str">
        <f t="shared" si="0"/>
        <v>PrešovPoslanec13</v>
      </c>
      <c r="B3880" s="1" t="s">
        <v>1544</v>
      </c>
      <c r="D3880" s="1" t="s">
        <v>26</v>
      </c>
      <c r="E3880" s="1">
        <v>5</v>
      </c>
      <c r="F3880" s="1">
        <v>4</v>
      </c>
      <c r="G3880" s="1">
        <v>13</v>
      </c>
      <c r="H3880" s="1" t="s">
        <v>6191</v>
      </c>
      <c r="I3880" s="1" t="s">
        <v>41</v>
      </c>
      <c r="J3880" s="1" t="s">
        <v>42</v>
      </c>
      <c r="K3880" s="1">
        <v>59</v>
      </c>
      <c r="L3880" s="5" t="str">
        <f t="shared" si="1"/>
        <v>PhDr. Ľuba Kráľová PhD. (59 r.)</v>
      </c>
      <c r="M3880" t="str">
        <f t="shared" si="2"/>
        <v>Kráľová</v>
      </c>
      <c r="N3880" s="8">
        <v>4</v>
      </c>
    </row>
    <row r="3881" spans="1:14" ht="12.75" hidden="1">
      <c r="A3881" s="1" t="str">
        <f t="shared" si="0"/>
        <v>PrešovPoslanec14</v>
      </c>
      <c r="B3881" s="1" t="s">
        <v>1544</v>
      </c>
      <c r="D3881" s="1" t="s">
        <v>26</v>
      </c>
      <c r="E3881" s="1">
        <v>5</v>
      </c>
      <c r="F3881" s="1">
        <v>4</v>
      </c>
      <c r="G3881" s="1">
        <v>14</v>
      </c>
      <c r="H3881" s="1" t="s">
        <v>6192</v>
      </c>
      <c r="I3881" s="1"/>
      <c r="K3881" s="1">
        <v>58</v>
      </c>
      <c r="L3881" s="5" t="str">
        <f t="shared" si="1"/>
        <v>Peter Križ (58 r.)</v>
      </c>
      <c r="M3881" t="str">
        <f t="shared" si="2"/>
        <v>Križ</v>
      </c>
      <c r="N3881" s="8">
        <v>4</v>
      </c>
    </row>
    <row r="3882" spans="1:14" ht="12.75" hidden="1">
      <c r="A3882" s="1" t="str">
        <f t="shared" si="0"/>
        <v>PrešovPoslanec15</v>
      </c>
      <c r="B3882" s="1" t="s">
        <v>1544</v>
      </c>
      <c r="D3882" s="1" t="s">
        <v>26</v>
      </c>
      <c r="E3882" s="1">
        <v>5</v>
      </c>
      <c r="F3882" s="1">
        <v>4</v>
      </c>
      <c r="G3882" s="1">
        <v>15</v>
      </c>
      <c r="H3882" s="1" t="s">
        <v>6194</v>
      </c>
      <c r="I3882" s="1" t="s">
        <v>28</v>
      </c>
      <c r="K3882" s="1">
        <v>34</v>
      </c>
      <c r="L3882" s="5" t="str">
        <f t="shared" si="1"/>
        <v>Mgr. Stanislav Lukáč (34 r.)</v>
      </c>
      <c r="M3882" t="str">
        <f t="shared" si="2"/>
        <v>Lukáč</v>
      </c>
      <c r="N3882" s="8">
        <v>2</v>
      </c>
    </row>
    <row r="3883" spans="1:14" ht="12.75" hidden="1">
      <c r="A3883" s="1" t="str">
        <f t="shared" si="0"/>
        <v>PrešovPoslanec16</v>
      </c>
      <c r="B3883" s="1" t="s">
        <v>1544</v>
      </c>
      <c r="D3883" s="1" t="s">
        <v>26</v>
      </c>
      <c r="E3883" s="1">
        <v>5</v>
      </c>
      <c r="F3883" s="1">
        <v>4</v>
      </c>
      <c r="G3883" s="1">
        <v>16</v>
      </c>
      <c r="H3883" s="1" t="s">
        <v>6195</v>
      </c>
      <c r="I3883" s="1"/>
      <c r="K3883" s="1">
        <v>39</v>
      </c>
      <c r="L3883" s="5" t="str">
        <f t="shared" si="1"/>
        <v>Róbert Mačej (39 r.)</v>
      </c>
      <c r="M3883" t="str">
        <f t="shared" si="2"/>
        <v>Mačej</v>
      </c>
      <c r="N3883" s="8">
        <v>5</v>
      </c>
    </row>
    <row r="3884" spans="1:14" ht="12.75" hidden="1">
      <c r="A3884" s="1" t="str">
        <f t="shared" si="0"/>
        <v>PrešovPoslanec17</v>
      </c>
      <c r="B3884" s="1" t="s">
        <v>1544</v>
      </c>
      <c r="D3884" s="1" t="s">
        <v>26</v>
      </c>
      <c r="E3884" s="1">
        <v>5</v>
      </c>
      <c r="F3884" s="1">
        <v>4</v>
      </c>
      <c r="G3884" s="1">
        <v>17</v>
      </c>
      <c r="H3884" s="1" t="s">
        <v>6197</v>
      </c>
      <c r="I3884" s="1" t="s">
        <v>21</v>
      </c>
      <c r="K3884" s="1">
        <v>59</v>
      </c>
      <c r="L3884" s="5" t="str">
        <f t="shared" si="1"/>
        <v>Ing. Ľudovít Malaga (59 r.)</v>
      </c>
      <c r="M3884" t="str">
        <f t="shared" si="2"/>
        <v>Malaga</v>
      </c>
      <c r="N3884" s="8">
        <v>5</v>
      </c>
    </row>
    <row r="3885" spans="1:14" ht="12.75" hidden="1">
      <c r="A3885" s="1" t="str">
        <f t="shared" si="0"/>
        <v>PrešovPoslanec18</v>
      </c>
      <c r="B3885" s="1" t="s">
        <v>1544</v>
      </c>
      <c r="D3885" s="1" t="s">
        <v>26</v>
      </c>
      <c r="E3885" s="1">
        <v>5</v>
      </c>
      <c r="F3885" s="1">
        <v>4</v>
      </c>
      <c r="G3885" s="1">
        <v>18</v>
      </c>
      <c r="H3885" s="1" t="s">
        <v>6199</v>
      </c>
      <c r="I3885" s="1" t="s">
        <v>28</v>
      </c>
      <c r="K3885" s="1">
        <v>42</v>
      </c>
      <c r="L3885" s="5" t="str">
        <f t="shared" si="1"/>
        <v>Mgr. Alena Molčanová (42 r.)</v>
      </c>
      <c r="M3885" t="str">
        <f t="shared" si="2"/>
        <v>Molčanová</v>
      </c>
      <c r="N3885" s="8">
        <v>8</v>
      </c>
    </row>
    <row r="3886" spans="1:14" ht="12.75" hidden="1">
      <c r="A3886" s="1" t="str">
        <f t="shared" si="0"/>
        <v>PrešovPoslanec19</v>
      </c>
      <c r="B3886" s="1" t="s">
        <v>1544</v>
      </c>
      <c r="D3886" s="1" t="s">
        <v>26</v>
      </c>
      <c r="E3886" s="1">
        <v>5</v>
      </c>
      <c r="F3886" s="1">
        <v>4</v>
      </c>
      <c r="G3886" s="1">
        <v>19</v>
      </c>
      <c r="H3886" s="1" t="s">
        <v>6201</v>
      </c>
      <c r="I3886" s="1" t="s">
        <v>39</v>
      </c>
      <c r="K3886" s="1">
        <v>45</v>
      </c>
      <c r="L3886" s="5" t="str">
        <f t="shared" si="1"/>
        <v>Bc. Patrik Paľa (45 r.)</v>
      </c>
      <c r="M3886" t="str">
        <f t="shared" si="2"/>
        <v>Paľa</v>
      </c>
      <c r="N3886" s="8">
        <v>4</v>
      </c>
    </row>
    <row r="3887" spans="1:14" ht="12.75" hidden="1">
      <c r="A3887" s="1" t="str">
        <f t="shared" si="0"/>
        <v>PrešovPoslanec20</v>
      </c>
      <c r="B3887" s="1" t="s">
        <v>1544</v>
      </c>
      <c r="D3887" s="1" t="s">
        <v>26</v>
      </c>
      <c r="E3887" s="1">
        <v>5</v>
      </c>
      <c r="F3887" s="1">
        <v>4</v>
      </c>
      <c r="G3887" s="1">
        <v>20</v>
      </c>
      <c r="H3887" s="1" t="s">
        <v>6203</v>
      </c>
      <c r="I3887" s="1" t="s">
        <v>39</v>
      </c>
      <c r="K3887" s="1">
        <v>28</v>
      </c>
      <c r="L3887" s="5" t="str">
        <f t="shared" si="1"/>
        <v>Bc. Marián Petro (28 r.)</v>
      </c>
      <c r="M3887" t="str">
        <f t="shared" si="2"/>
        <v>Petro</v>
      </c>
      <c r="N3887" s="8">
        <v>2</v>
      </c>
    </row>
    <row r="3888" spans="1:14" ht="12.75" hidden="1">
      <c r="A3888" s="1" t="str">
        <f t="shared" si="0"/>
        <v>PrešovPoslanec21</v>
      </c>
      <c r="B3888" s="1" t="s">
        <v>1544</v>
      </c>
      <c r="D3888" s="1" t="s">
        <v>26</v>
      </c>
      <c r="E3888" s="1">
        <v>5</v>
      </c>
      <c r="F3888" s="1">
        <v>4</v>
      </c>
      <c r="G3888" s="1">
        <v>21</v>
      </c>
      <c r="H3888" s="1" t="s">
        <v>6205</v>
      </c>
      <c r="I3888" s="1" t="s">
        <v>127</v>
      </c>
      <c r="K3888" s="1">
        <v>50</v>
      </c>
      <c r="L3888" s="5" t="str">
        <f t="shared" si="1"/>
        <v>Ing. arch. Pavol Sabol (50 r.)</v>
      </c>
      <c r="M3888" t="str">
        <f t="shared" si="2"/>
        <v>Sabol</v>
      </c>
      <c r="N3888" s="8">
        <v>4</v>
      </c>
    </row>
    <row r="3889" spans="1:14" ht="12.75" hidden="1">
      <c r="A3889" s="1" t="str">
        <f t="shared" si="0"/>
        <v>PrešovPoslanec22</v>
      </c>
      <c r="B3889" s="1" t="s">
        <v>1544</v>
      </c>
      <c r="D3889" s="1" t="s">
        <v>26</v>
      </c>
      <c r="E3889" s="1">
        <v>5</v>
      </c>
      <c r="F3889" s="1">
        <v>4</v>
      </c>
      <c r="G3889" s="1">
        <v>22</v>
      </c>
      <c r="H3889" s="1" t="s">
        <v>6207</v>
      </c>
      <c r="I3889" s="1"/>
      <c r="K3889" s="1">
        <v>46</v>
      </c>
      <c r="L3889" s="5" t="str">
        <f t="shared" si="1"/>
        <v>Peter Škrepták (46 r.)</v>
      </c>
      <c r="M3889" t="str">
        <f t="shared" si="2"/>
        <v>Škrepták</v>
      </c>
      <c r="N3889" s="8">
        <v>5</v>
      </c>
    </row>
    <row r="3890" spans="1:14" ht="12.75" hidden="1">
      <c r="A3890" s="1" t="str">
        <f t="shared" si="0"/>
        <v>PrešovPoslanec23</v>
      </c>
      <c r="B3890" s="1" t="s">
        <v>1544</v>
      </c>
      <c r="D3890" s="1" t="s">
        <v>26</v>
      </c>
      <c r="E3890" s="1">
        <v>5</v>
      </c>
      <c r="F3890" s="1">
        <v>4</v>
      </c>
      <c r="G3890" s="1">
        <v>23</v>
      </c>
      <c r="H3890" s="1" t="s">
        <v>6209</v>
      </c>
      <c r="I3890" s="1" t="s">
        <v>21</v>
      </c>
      <c r="K3890" s="1">
        <v>58</v>
      </c>
      <c r="L3890" s="5" t="str">
        <f t="shared" si="1"/>
        <v>Ing. Margita Vavreková (58 r.)</v>
      </c>
      <c r="M3890" t="str">
        <f t="shared" si="2"/>
        <v>Vavreková</v>
      </c>
      <c r="N3890" s="8">
        <v>1</v>
      </c>
    </row>
    <row r="3891" spans="1:14" ht="12.75" hidden="1">
      <c r="A3891" s="1" t="str">
        <f t="shared" si="0"/>
        <v>PrešovPoslanec23</v>
      </c>
      <c r="B3891" s="1" t="s">
        <v>1544</v>
      </c>
      <c r="D3891" s="1" t="s">
        <v>26</v>
      </c>
      <c r="E3891" s="1">
        <v>5</v>
      </c>
      <c r="F3891" s="1">
        <v>5</v>
      </c>
      <c r="G3891" s="1">
        <v>23</v>
      </c>
      <c r="H3891" s="1" t="s">
        <v>6211</v>
      </c>
      <c r="I3891" s="1" t="s">
        <v>28</v>
      </c>
      <c r="K3891" s="1">
        <v>45</v>
      </c>
      <c r="L3891" s="5" t="str">
        <f t="shared" si="1"/>
        <v>Mgr. Rastislav Zima (45 r.)</v>
      </c>
      <c r="M3891" t="str">
        <f t="shared" si="2"/>
        <v>Zima</v>
      </c>
      <c r="N3891" s="10" t="s">
        <v>7671</v>
      </c>
    </row>
    <row r="3892" spans="1:14" ht="12.75" hidden="1">
      <c r="A3892" s="1" t="str">
        <f t="shared" si="0"/>
        <v>PrešovPoslanec24</v>
      </c>
      <c r="B3892" s="1" t="s">
        <v>1544</v>
      </c>
      <c r="D3892" s="1" t="s">
        <v>26</v>
      </c>
      <c r="E3892" s="1">
        <v>5</v>
      </c>
      <c r="F3892" s="1">
        <v>4</v>
      </c>
      <c r="G3892" s="1">
        <v>24</v>
      </c>
      <c r="H3892" s="1" t="s">
        <v>6213</v>
      </c>
      <c r="I3892" s="1"/>
      <c r="K3892" s="1">
        <v>52</v>
      </c>
      <c r="L3892" s="5" t="str">
        <f t="shared" si="1"/>
        <v>Rudolf Voit (52 r.)</v>
      </c>
      <c r="M3892" t="str">
        <f t="shared" si="2"/>
        <v>Voit</v>
      </c>
      <c r="N3892" s="8">
        <v>3</v>
      </c>
    </row>
    <row r="3893" spans="1:14" ht="12.75" hidden="1">
      <c r="A3893" s="1" t="str">
        <f t="shared" si="0"/>
        <v>PrešovPoslanec1</v>
      </c>
      <c r="B3893" s="1" t="s">
        <v>1544</v>
      </c>
      <c r="D3893" s="1" t="s">
        <v>26</v>
      </c>
      <c r="E3893" s="1">
        <v>6</v>
      </c>
      <c r="F3893" s="1">
        <v>4</v>
      </c>
      <c r="G3893" s="1">
        <v>1</v>
      </c>
      <c r="H3893" s="1" t="s">
        <v>3228</v>
      </c>
      <c r="I3893" s="1" t="s">
        <v>28</v>
      </c>
      <c r="J3893" s="1" t="s">
        <v>42</v>
      </c>
      <c r="K3893" s="1">
        <v>40</v>
      </c>
      <c r="L3893" s="5" t="str">
        <f t="shared" si="1"/>
        <v>Mgr. Ivan Baláž PhD. (40 r.)</v>
      </c>
      <c r="M3893" t="str">
        <f t="shared" si="2"/>
        <v>Baláž</v>
      </c>
      <c r="N3893" s="8">
        <v>8</v>
      </c>
    </row>
    <row r="3894" spans="1:14" ht="12.75" hidden="1">
      <c r="A3894" s="1" t="str">
        <f t="shared" si="0"/>
        <v>PrešovPoslanec2</v>
      </c>
      <c r="B3894" s="1" t="s">
        <v>1544</v>
      </c>
      <c r="D3894" s="1" t="s">
        <v>26</v>
      </c>
      <c r="E3894" s="1">
        <v>6</v>
      </c>
      <c r="F3894" s="1">
        <v>4</v>
      </c>
      <c r="G3894" s="1">
        <v>2</v>
      </c>
      <c r="H3894" s="1" t="s">
        <v>6216</v>
      </c>
      <c r="I3894" s="1" t="s">
        <v>21</v>
      </c>
      <c r="K3894" s="1">
        <v>66</v>
      </c>
      <c r="L3894" s="5" t="str">
        <f t="shared" si="1"/>
        <v>Ing. Andrej Buday (66 r.)</v>
      </c>
      <c r="M3894" t="str">
        <f t="shared" si="2"/>
        <v>Buday</v>
      </c>
      <c r="N3894" s="8">
        <v>2</v>
      </c>
    </row>
    <row r="3895" spans="1:14" ht="12.75" hidden="1">
      <c r="A3895" s="1" t="str">
        <f t="shared" si="0"/>
        <v>PrešovPoslanec3</v>
      </c>
      <c r="B3895" s="1" t="s">
        <v>1544</v>
      </c>
      <c r="D3895" s="1" t="s">
        <v>26</v>
      </c>
      <c r="E3895" s="1">
        <v>6</v>
      </c>
      <c r="F3895" s="1">
        <v>4</v>
      </c>
      <c r="G3895" s="1">
        <v>3</v>
      </c>
      <c r="H3895" s="1" t="s">
        <v>6218</v>
      </c>
      <c r="I3895" s="1" t="s">
        <v>5484</v>
      </c>
      <c r="J3895" s="1" t="s">
        <v>42</v>
      </c>
      <c r="K3895" s="1">
        <v>48</v>
      </c>
      <c r="L3895" s="5" t="str">
        <f t="shared" si="1"/>
        <v>doc. PaedDr. Patrik Derfiňák PhD. (48 r.)</v>
      </c>
      <c r="M3895" t="str">
        <f t="shared" si="2"/>
        <v>Derfiňák</v>
      </c>
      <c r="N3895" s="8">
        <v>2</v>
      </c>
    </row>
    <row r="3896" spans="1:14" ht="12.75" hidden="1">
      <c r="A3896" s="1" t="str">
        <f t="shared" si="0"/>
        <v>PrešovPoslanec4</v>
      </c>
      <c r="B3896" s="1" t="s">
        <v>1544</v>
      </c>
      <c r="D3896" s="1" t="s">
        <v>26</v>
      </c>
      <c r="E3896" s="1">
        <v>6</v>
      </c>
      <c r="F3896" s="1">
        <v>4</v>
      </c>
      <c r="G3896" s="1">
        <v>4</v>
      </c>
      <c r="H3896" s="1" t="s">
        <v>6219</v>
      </c>
      <c r="I3896" s="1"/>
      <c r="K3896" s="1">
        <v>33</v>
      </c>
      <c r="L3896" s="5" t="str">
        <f t="shared" si="1"/>
        <v>Richard Dubovický (33 r.)</v>
      </c>
      <c r="M3896" t="str">
        <f t="shared" si="2"/>
        <v>Dubovický</v>
      </c>
      <c r="N3896" s="8">
        <v>6</v>
      </c>
    </row>
    <row r="3897" spans="1:14" ht="12.75" hidden="1">
      <c r="A3897" s="1" t="str">
        <f t="shared" si="0"/>
        <v>PrešovPoslanec5</v>
      </c>
      <c r="B3897" s="1" t="s">
        <v>1544</v>
      </c>
      <c r="D3897" s="1" t="s">
        <v>26</v>
      </c>
      <c r="E3897" s="1">
        <v>6</v>
      </c>
      <c r="F3897" s="1">
        <v>4</v>
      </c>
      <c r="G3897" s="1">
        <v>5</v>
      </c>
      <c r="H3897" s="1" t="s">
        <v>6221</v>
      </c>
      <c r="I3897" s="1" t="s">
        <v>41</v>
      </c>
      <c r="J3897" s="1" t="s">
        <v>6222</v>
      </c>
      <c r="K3897" s="1">
        <v>37</v>
      </c>
      <c r="L3897" s="5" t="str">
        <f t="shared" si="1"/>
        <v>PhDr. Rudolf Dupkala PhD. MBA DBA (37 r.)</v>
      </c>
      <c r="M3897" t="str">
        <f t="shared" si="2"/>
        <v>Dupkala</v>
      </c>
      <c r="N3897" s="8">
        <v>18</v>
      </c>
    </row>
    <row r="3898" spans="1:14" ht="12.75" hidden="1">
      <c r="A3898" s="1" t="str">
        <f t="shared" si="0"/>
        <v>PrešovPoslanec6</v>
      </c>
      <c r="B3898" s="1" t="s">
        <v>1544</v>
      </c>
      <c r="D3898" s="1" t="s">
        <v>26</v>
      </c>
      <c r="E3898" s="1">
        <v>6</v>
      </c>
      <c r="F3898" s="1">
        <v>4</v>
      </c>
      <c r="G3898" s="1">
        <v>6</v>
      </c>
      <c r="H3898" s="1" t="s">
        <v>6224</v>
      </c>
      <c r="I3898" s="1" t="s">
        <v>28</v>
      </c>
      <c r="K3898" s="1">
        <v>32</v>
      </c>
      <c r="L3898" s="5" t="str">
        <f t="shared" si="1"/>
        <v>Mgr. Michal Džupin (32 r.)</v>
      </c>
      <c r="M3898" t="str">
        <f t="shared" si="2"/>
        <v>Džupin</v>
      </c>
      <c r="N3898" s="8">
        <v>8</v>
      </c>
    </row>
    <row r="3899" spans="1:14" ht="12.75" hidden="1">
      <c r="A3899" s="1" t="str">
        <f t="shared" si="0"/>
        <v>PrešovPoslanec7</v>
      </c>
      <c r="B3899" s="1" t="s">
        <v>1544</v>
      </c>
      <c r="D3899" s="1" t="s">
        <v>26</v>
      </c>
      <c r="E3899" s="1">
        <v>6</v>
      </c>
      <c r="F3899" s="1">
        <v>4</v>
      </c>
      <c r="G3899" s="1">
        <v>7</v>
      </c>
      <c r="H3899" s="1" t="s">
        <v>6225</v>
      </c>
      <c r="I3899" s="1" t="s">
        <v>21</v>
      </c>
      <c r="K3899" s="1">
        <v>34</v>
      </c>
      <c r="L3899" s="5" t="str">
        <f t="shared" si="1"/>
        <v>Ing. Ľubomír Gerda (34 r.)</v>
      </c>
      <c r="M3899" t="str">
        <f t="shared" si="2"/>
        <v>Gerda</v>
      </c>
      <c r="N3899" s="8">
        <v>4</v>
      </c>
    </row>
    <row r="3900" spans="1:14" ht="12.75" hidden="1">
      <c r="A3900" s="1" t="str">
        <f t="shared" si="0"/>
        <v>PrešovPoslanec8</v>
      </c>
      <c r="B3900" s="1" t="s">
        <v>1544</v>
      </c>
      <c r="D3900" s="1" t="s">
        <v>26</v>
      </c>
      <c r="E3900" s="1">
        <v>6</v>
      </c>
      <c r="F3900" s="1">
        <v>4</v>
      </c>
      <c r="G3900" s="1">
        <v>8</v>
      </c>
      <c r="H3900" s="1" t="s">
        <v>6226</v>
      </c>
      <c r="I3900" s="1" t="s">
        <v>41</v>
      </c>
      <c r="K3900" s="1">
        <v>54</v>
      </c>
      <c r="L3900" s="5" t="str">
        <f t="shared" si="1"/>
        <v>PhDr. Ružena Horváthová (54 r.)</v>
      </c>
      <c r="M3900" t="str">
        <f t="shared" si="2"/>
        <v>Horváthová</v>
      </c>
      <c r="N3900" s="8">
        <v>3</v>
      </c>
    </row>
    <row r="3901" spans="1:14" ht="12.75" hidden="1">
      <c r="A3901" s="1" t="str">
        <f t="shared" si="0"/>
        <v>PrešovPoslanec9</v>
      </c>
      <c r="B3901" s="1" t="s">
        <v>1544</v>
      </c>
      <c r="D3901" s="1" t="s">
        <v>26</v>
      </c>
      <c r="E3901" s="1">
        <v>6</v>
      </c>
      <c r="F3901" s="1">
        <v>4</v>
      </c>
      <c r="G3901" s="1">
        <v>9</v>
      </c>
      <c r="H3901" s="1" t="s">
        <v>6229</v>
      </c>
      <c r="I3901" s="1" t="s">
        <v>28</v>
      </c>
      <c r="K3901" s="1">
        <v>45</v>
      </c>
      <c r="L3901" s="5" t="str">
        <f t="shared" si="1"/>
        <v>Mgr. Marek lenčo (45 r.)</v>
      </c>
      <c r="M3901" t="str">
        <f t="shared" si="2"/>
        <v>lenčo</v>
      </c>
      <c r="N3901" s="8">
        <v>4</v>
      </c>
    </row>
    <row r="3902" spans="1:14" ht="12.75" hidden="1">
      <c r="A3902" s="1" t="str">
        <f t="shared" si="0"/>
        <v>PrešovPoslanec10</v>
      </c>
      <c r="B3902" s="1" t="s">
        <v>1544</v>
      </c>
      <c r="D3902" s="1" t="s">
        <v>26</v>
      </c>
      <c r="E3902" s="1">
        <v>6</v>
      </c>
      <c r="F3902" s="1">
        <v>4</v>
      </c>
      <c r="G3902" s="1">
        <v>10</v>
      </c>
      <c r="H3902" s="1" t="s">
        <v>6231</v>
      </c>
      <c r="I3902" s="1" t="s">
        <v>130</v>
      </c>
      <c r="K3902" s="1">
        <v>67</v>
      </c>
      <c r="L3902" s="5" t="str">
        <f t="shared" si="1"/>
        <v>RSDr. Igor Kreta (67 r.)</v>
      </c>
      <c r="M3902" t="str">
        <f t="shared" si="2"/>
        <v>Kreta</v>
      </c>
      <c r="N3902" s="8">
        <v>1</v>
      </c>
    </row>
    <row r="3903" spans="1:14" ht="12.75" hidden="1">
      <c r="A3903" s="1" t="str">
        <f t="shared" si="0"/>
        <v>PrešovPoslanec11</v>
      </c>
      <c r="B3903" s="1" t="s">
        <v>1544</v>
      </c>
      <c r="D3903" s="1" t="s">
        <v>26</v>
      </c>
      <c r="E3903" s="1">
        <v>6</v>
      </c>
      <c r="F3903" s="1">
        <v>4</v>
      </c>
      <c r="G3903" s="1">
        <v>11</v>
      </c>
      <c r="H3903" s="1" t="s">
        <v>6233</v>
      </c>
      <c r="I3903" s="1" t="s">
        <v>28</v>
      </c>
      <c r="K3903" s="1">
        <v>34</v>
      </c>
      <c r="L3903" s="5" t="str">
        <f t="shared" si="1"/>
        <v>Mgr. Michal Krupa (34 r.)</v>
      </c>
      <c r="M3903" t="str">
        <f t="shared" si="2"/>
        <v>Krupa</v>
      </c>
      <c r="N3903" s="8">
        <v>5</v>
      </c>
    </row>
    <row r="3904" spans="1:14" ht="12.75" hidden="1">
      <c r="A3904" s="1" t="str">
        <f t="shared" si="0"/>
        <v>PrešovPoslanec12</v>
      </c>
      <c r="B3904" s="1" t="s">
        <v>1544</v>
      </c>
      <c r="D3904" s="1" t="s">
        <v>26</v>
      </c>
      <c r="E3904" s="1">
        <v>6</v>
      </c>
      <c r="F3904" s="1">
        <v>4</v>
      </c>
      <c r="G3904" s="1">
        <v>12</v>
      </c>
      <c r="H3904" s="1" t="s">
        <v>6235</v>
      </c>
      <c r="I3904" s="1"/>
      <c r="K3904" s="1">
        <v>36</v>
      </c>
      <c r="L3904" s="5" t="str">
        <f t="shared" si="1"/>
        <v>Radovan Mamrilla (36 r.)</v>
      </c>
      <c r="M3904" t="str">
        <f t="shared" si="2"/>
        <v>Mamrilla</v>
      </c>
      <c r="N3904" s="8">
        <v>2</v>
      </c>
    </row>
    <row r="3905" spans="1:14" ht="12.75" hidden="1">
      <c r="A3905" s="1" t="str">
        <f t="shared" si="0"/>
        <v>PrešovPoslanec13</v>
      </c>
      <c r="B3905" s="1" t="s">
        <v>1544</v>
      </c>
      <c r="D3905" s="1" t="s">
        <v>26</v>
      </c>
      <c r="E3905" s="1">
        <v>6</v>
      </c>
      <c r="F3905" s="1">
        <v>4</v>
      </c>
      <c r="G3905" s="1">
        <v>13</v>
      </c>
      <c r="H3905" s="1" t="s">
        <v>6237</v>
      </c>
      <c r="I3905" s="1"/>
      <c r="K3905" s="1">
        <v>57</v>
      </c>
      <c r="L3905" s="5" t="str">
        <f t="shared" si="1"/>
        <v>Erika Michalčinová (57 r.)</v>
      </c>
      <c r="M3905" t="str">
        <f t="shared" si="2"/>
        <v>Michalčinová</v>
      </c>
      <c r="N3905" s="8">
        <v>5</v>
      </c>
    </row>
    <row r="3906" spans="1:14" ht="12.75" hidden="1">
      <c r="A3906" s="1" t="str">
        <f t="shared" si="0"/>
        <v>PrešovPoslanec14</v>
      </c>
      <c r="B3906" s="1" t="s">
        <v>1544</v>
      </c>
      <c r="D3906" s="1" t="s">
        <v>26</v>
      </c>
      <c r="E3906" s="1">
        <v>6</v>
      </c>
      <c r="F3906" s="1">
        <v>4</v>
      </c>
      <c r="G3906" s="1">
        <v>14</v>
      </c>
      <c r="H3906" s="1" t="s">
        <v>6240</v>
      </c>
      <c r="I3906" s="1" t="s">
        <v>23</v>
      </c>
      <c r="K3906" s="1">
        <v>65</v>
      </c>
      <c r="L3906" s="5" t="str">
        <f t="shared" si="1"/>
        <v>MUDr. Daniela Mrouahová (65 r.)</v>
      </c>
      <c r="M3906" t="str">
        <f t="shared" si="2"/>
        <v>Mrouahová</v>
      </c>
      <c r="N3906" s="8">
        <v>8</v>
      </c>
    </row>
    <row r="3907" spans="1:14" ht="12.75" hidden="1">
      <c r="A3907" s="1" t="str">
        <f t="shared" si="0"/>
        <v>PrešovPoslanec15</v>
      </c>
      <c r="B3907" s="1" t="s">
        <v>1544</v>
      </c>
      <c r="D3907" s="1" t="s">
        <v>26</v>
      </c>
      <c r="E3907" s="1">
        <v>6</v>
      </c>
      <c r="F3907" s="1">
        <v>4</v>
      </c>
      <c r="G3907" s="1">
        <v>15</v>
      </c>
      <c r="H3907" s="1" t="s">
        <v>6242</v>
      </c>
      <c r="I3907" s="1"/>
      <c r="K3907" s="1">
        <v>35</v>
      </c>
      <c r="L3907" s="5" t="str">
        <f t="shared" si="1"/>
        <v>Branislav Obal (35 r.)</v>
      </c>
      <c r="M3907" t="str">
        <f t="shared" si="2"/>
        <v>Obal</v>
      </c>
      <c r="N3907" s="8">
        <v>1</v>
      </c>
    </row>
    <row r="3908" spans="1:14" ht="12.75" hidden="1">
      <c r="A3908" s="1" t="str">
        <f t="shared" si="0"/>
        <v>PrešovPoslanec16</v>
      </c>
      <c r="B3908" s="1" t="s">
        <v>1544</v>
      </c>
      <c r="D3908" s="1" t="s">
        <v>26</v>
      </c>
      <c r="E3908" s="1">
        <v>6</v>
      </c>
      <c r="F3908" s="1">
        <v>4</v>
      </c>
      <c r="G3908" s="1">
        <v>16</v>
      </c>
      <c r="H3908" s="1" t="s">
        <v>6244</v>
      </c>
      <c r="I3908" s="1" t="s">
        <v>28</v>
      </c>
      <c r="K3908" s="1">
        <v>41</v>
      </c>
      <c r="L3908" s="5" t="str">
        <f t="shared" si="1"/>
        <v>Mgr. Zuzana Ondrejčáková (41 r.)</v>
      </c>
      <c r="M3908" t="str">
        <f t="shared" si="2"/>
        <v>Ondrejčáková</v>
      </c>
      <c r="N3908" s="8">
        <v>13</v>
      </c>
    </row>
    <row r="3909" spans="1:14" ht="12.75" hidden="1">
      <c r="A3909" s="1" t="str">
        <f t="shared" si="0"/>
        <v>PrešovPoslanec17</v>
      </c>
      <c r="B3909" s="1" t="s">
        <v>1544</v>
      </c>
      <c r="D3909" s="1" t="s">
        <v>26</v>
      </c>
      <c r="E3909" s="1">
        <v>6</v>
      </c>
      <c r="F3909" s="1">
        <v>4</v>
      </c>
      <c r="G3909" s="1">
        <v>17</v>
      </c>
      <c r="H3909" s="1" t="s">
        <v>6246</v>
      </c>
      <c r="I3909" s="1" t="s">
        <v>1604</v>
      </c>
      <c r="K3909" s="1">
        <v>63</v>
      </c>
      <c r="L3909" s="5" t="str">
        <f t="shared" si="1"/>
        <v>MVDr. Ľudovít Sabol (63 r.)</v>
      </c>
      <c r="M3909" t="str">
        <f t="shared" si="2"/>
        <v>Sabol</v>
      </c>
      <c r="N3909" s="8">
        <v>2</v>
      </c>
    </row>
    <row r="3910" spans="1:14" ht="12.75" hidden="1">
      <c r="A3910" s="1" t="str">
        <f t="shared" si="0"/>
        <v>PrešovPoslanec18</v>
      </c>
      <c r="B3910" s="1" t="s">
        <v>1544</v>
      </c>
      <c r="D3910" s="1" t="s">
        <v>26</v>
      </c>
      <c r="E3910" s="1">
        <v>6</v>
      </c>
      <c r="F3910" s="1">
        <v>4</v>
      </c>
      <c r="G3910" s="1">
        <v>18</v>
      </c>
      <c r="H3910" s="1" t="s">
        <v>6248</v>
      </c>
      <c r="I3910" s="1" t="s">
        <v>21</v>
      </c>
      <c r="K3910" s="1">
        <v>63</v>
      </c>
      <c r="L3910" s="5" t="str">
        <f t="shared" si="1"/>
        <v>Ing. Štefan Szidor (63 r.)</v>
      </c>
      <c r="M3910" t="str">
        <f t="shared" si="2"/>
        <v>Szidor</v>
      </c>
      <c r="N3910" s="8">
        <v>2</v>
      </c>
    </row>
    <row r="3911" spans="1:14" ht="12.75" hidden="1">
      <c r="A3911" s="1" t="str">
        <f t="shared" si="0"/>
        <v>PrešovPoslanec19</v>
      </c>
      <c r="B3911" s="1" t="s">
        <v>1544</v>
      </c>
      <c r="D3911" s="1" t="s">
        <v>26</v>
      </c>
      <c r="E3911" s="1">
        <v>6</v>
      </c>
      <c r="F3911" s="1">
        <v>4</v>
      </c>
      <c r="G3911" s="1">
        <v>19</v>
      </c>
      <c r="H3911" s="1" t="s">
        <v>6250</v>
      </c>
      <c r="I3911" s="1"/>
      <c r="K3911" s="1">
        <v>20</v>
      </c>
      <c r="L3911" s="5" t="str">
        <f t="shared" si="1"/>
        <v>Veronika Šoltisová (20 r.)</v>
      </c>
      <c r="M3911" t="str">
        <f t="shared" si="2"/>
        <v>Šoltisová</v>
      </c>
      <c r="N3911" s="8">
        <v>6</v>
      </c>
    </row>
    <row r="3912" spans="1:14" ht="12.75" hidden="1">
      <c r="A3912" s="1" t="str">
        <f t="shared" si="0"/>
        <v>PrešovPoslanec20</v>
      </c>
      <c r="B3912" s="1" t="s">
        <v>1544</v>
      </c>
      <c r="D3912" s="1" t="s">
        <v>26</v>
      </c>
      <c r="E3912" s="1">
        <v>6</v>
      </c>
      <c r="F3912" s="1">
        <v>4</v>
      </c>
      <c r="G3912" s="1">
        <v>20</v>
      </c>
      <c r="H3912" s="1" t="s">
        <v>6252</v>
      </c>
      <c r="I3912" s="1"/>
      <c r="K3912" s="1">
        <v>47</v>
      </c>
      <c r="L3912" s="5" t="str">
        <f t="shared" si="1"/>
        <v>Zuzana Tkáčová (47 r.)</v>
      </c>
      <c r="M3912" t="str">
        <f t="shared" si="2"/>
        <v>Tkáčová</v>
      </c>
      <c r="N3912" s="8">
        <v>7</v>
      </c>
    </row>
    <row r="3913" spans="1:14" ht="12.75" hidden="1">
      <c r="A3913" s="1" t="str">
        <f t="shared" si="0"/>
        <v>PrešovPoslanec1</v>
      </c>
      <c r="B3913" s="1" t="s">
        <v>1544</v>
      </c>
      <c r="D3913" s="1" t="s">
        <v>26</v>
      </c>
      <c r="E3913" s="1">
        <v>7</v>
      </c>
      <c r="F3913" s="1">
        <v>5</v>
      </c>
      <c r="G3913" s="1">
        <v>1</v>
      </c>
      <c r="H3913" s="1" t="s">
        <v>6253</v>
      </c>
      <c r="I3913" s="1"/>
      <c r="K3913" s="1">
        <v>25</v>
      </c>
      <c r="L3913" s="5" t="str">
        <f t="shared" si="1"/>
        <v>Lukáš Anderko (25 r.)</v>
      </c>
      <c r="M3913" t="str">
        <f t="shared" si="2"/>
        <v>Anderko</v>
      </c>
      <c r="N3913" s="8">
        <v>15</v>
      </c>
    </row>
    <row r="3914" spans="1:14" ht="12.75" hidden="1">
      <c r="A3914" s="1" t="str">
        <f t="shared" si="0"/>
        <v>PrešovPoslanec2</v>
      </c>
      <c r="B3914" s="1" t="s">
        <v>1544</v>
      </c>
      <c r="D3914" s="1" t="s">
        <v>26</v>
      </c>
      <c r="E3914" s="1">
        <v>7</v>
      </c>
      <c r="F3914" s="1">
        <v>5</v>
      </c>
      <c r="G3914" s="1">
        <v>2</v>
      </c>
      <c r="H3914" s="1" t="s">
        <v>6255</v>
      </c>
      <c r="I3914" s="1" t="s">
        <v>82</v>
      </c>
      <c r="J3914" s="1" t="s">
        <v>597</v>
      </c>
      <c r="K3914" s="1">
        <v>55</v>
      </c>
      <c r="L3914" s="5" t="str">
        <f t="shared" si="1"/>
        <v>doc. PhDr. Štefánia Andraščíková PhD. MPH (55 r.)</v>
      </c>
      <c r="M3914" t="str">
        <f t="shared" si="2"/>
        <v>Andraščíková</v>
      </c>
      <c r="N3914" s="8">
        <v>22</v>
      </c>
    </row>
    <row r="3915" spans="1:14" ht="12.75" hidden="1">
      <c r="A3915" s="1" t="str">
        <f t="shared" si="0"/>
        <v>PrešovPoslanec3</v>
      </c>
      <c r="B3915" s="1" t="s">
        <v>1544</v>
      </c>
      <c r="D3915" s="1" t="s">
        <v>26</v>
      </c>
      <c r="E3915" s="1">
        <v>7</v>
      </c>
      <c r="F3915" s="1">
        <v>5</v>
      </c>
      <c r="G3915" s="1">
        <v>3</v>
      </c>
      <c r="H3915" s="1" t="s">
        <v>6257</v>
      </c>
      <c r="I3915" s="1" t="s">
        <v>41</v>
      </c>
      <c r="K3915" s="1">
        <v>32</v>
      </c>
      <c r="L3915" s="5" t="str">
        <f t="shared" si="1"/>
        <v>PhDr. Marcela Antolová (32 r.)</v>
      </c>
      <c r="M3915" t="str">
        <f t="shared" si="2"/>
        <v>Antolová</v>
      </c>
      <c r="N3915" s="8">
        <v>13</v>
      </c>
    </row>
    <row r="3916" spans="1:14" ht="12.75" hidden="1">
      <c r="A3916" s="1" t="str">
        <f t="shared" si="0"/>
        <v>PrešovPoslanec4</v>
      </c>
      <c r="B3916" s="1" t="s">
        <v>1544</v>
      </c>
      <c r="D3916" s="1" t="s">
        <v>26</v>
      </c>
      <c r="E3916" s="1">
        <v>7</v>
      </c>
      <c r="F3916" s="1">
        <v>5</v>
      </c>
      <c r="G3916" s="1">
        <v>4</v>
      </c>
      <c r="H3916" s="1" t="s">
        <v>6259</v>
      </c>
      <c r="I3916" s="1" t="s">
        <v>21</v>
      </c>
      <c r="K3916" s="1">
        <v>38</v>
      </c>
      <c r="L3916" s="5" t="str">
        <f t="shared" si="1"/>
        <v>Ing. Miroslav Barna (38 r.)</v>
      </c>
      <c r="M3916" t="str">
        <f t="shared" si="2"/>
        <v>Barna</v>
      </c>
      <c r="N3916" s="8">
        <v>8</v>
      </c>
    </row>
    <row r="3917" spans="1:14" ht="12.75" hidden="1">
      <c r="A3917" s="1" t="str">
        <f t="shared" si="0"/>
        <v>PrešovPoslanec5</v>
      </c>
      <c r="B3917" s="1" t="s">
        <v>1544</v>
      </c>
      <c r="D3917" s="1" t="s">
        <v>26</v>
      </c>
      <c r="E3917" s="1">
        <v>7</v>
      </c>
      <c r="F3917" s="1">
        <v>5</v>
      </c>
      <c r="G3917" s="1">
        <v>5</v>
      </c>
      <c r="H3917" s="1" t="s">
        <v>6261</v>
      </c>
      <c r="I3917" s="1" t="s">
        <v>1604</v>
      </c>
      <c r="K3917" s="1">
        <v>55</v>
      </c>
      <c r="L3917" s="5" t="str">
        <f t="shared" si="1"/>
        <v>MVDr. Tibor Bindas (55 r.)</v>
      </c>
      <c r="M3917" t="str">
        <f t="shared" si="2"/>
        <v>Bindas</v>
      </c>
      <c r="N3917" s="8">
        <v>8</v>
      </c>
    </row>
    <row r="3918" spans="1:14" ht="12.75" hidden="1">
      <c r="A3918" s="1" t="str">
        <f t="shared" si="0"/>
        <v>PrešovPoslanec6</v>
      </c>
      <c r="B3918" s="1" t="s">
        <v>1544</v>
      </c>
      <c r="D3918" s="1" t="s">
        <v>26</v>
      </c>
      <c r="E3918" s="1">
        <v>7</v>
      </c>
      <c r="F3918" s="1">
        <v>5</v>
      </c>
      <c r="G3918" s="1">
        <v>6</v>
      </c>
      <c r="H3918" s="1" t="s">
        <v>6262</v>
      </c>
      <c r="I3918" s="1" t="s">
        <v>21</v>
      </c>
      <c r="K3918" s="1">
        <v>30</v>
      </c>
      <c r="L3918" s="5" t="str">
        <f t="shared" si="1"/>
        <v>Ing. Lukáš Brehuv (30 r.)</v>
      </c>
      <c r="M3918" t="str">
        <f t="shared" si="2"/>
        <v>Brehuv</v>
      </c>
      <c r="N3918" s="8">
        <v>10</v>
      </c>
    </row>
    <row r="3919" spans="1:14" ht="12.75" hidden="1">
      <c r="A3919" s="1" t="str">
        <f t="shared" si="0"/>
        <v>PrešovPoslanec7</v>
      </c>
      <c r="B3919" s="1" t="s">
        <v>1544</v>
      </c>
      <c r="D3919" s="1" t="s">
        <v>26</v>
      </c>
      <c r="E3919" s="1">
        <v>7</v>
      </c>
      <c r="F3919" s="1">
        <v>5</v>
      </c>
      <c r="G3919" s="1">
        <v>7</v>
      </c>
      <c r="H3919" s="1" t="s">
        <v>6263</v>
      </c>
      <c r="I3919" s="1" t="s">
        <v>21</v>
      </c>
      <c r="K3919" s="1">
        <v>61</v>
      </c>
      <c r="L3919" s="5" t="str">
        <f t="shared" si="1"/>
        <v>Ing. JozefČokina (61 r.)</v>
      </c>
      <c r="M3919" t="e">
        <f t="shared" si="2"/>
        <v>#VALUE!</v>
      </c>
      <c r="N3919" s="8">
        <v>4</v>
      </c>
    </row>
    <row r="3920" spans="1:14" ht="12.75" hidden="1">
      <c r="A3920" s="1" t="str">
        <f t="shared" si="0"/>
        <v>PrešovPoslanec8</v>
      </c>
      <c r="B3920" s="1" t="s">
        <v>1544</v>
      </c>
      <c r="D3920" s="1" t="s">
        <v>26</v>
      </c>
      <c r="E3920" s="1">
        <v>7</v>
      </c>
      <c r="F3920" s="1">
        <v>5</v>
      </c>
      <c r="G3920" s="1">
        <v>8</v>
      </c>
      <c r="H3920" s="1" t="s">
        <v>6264</v>
      </c>
      <c r="I3920" s="1" t="s">
        <v>41</v>
      </c>
      <c r="J3920" s="1" t="s">
        <v>42</v>
      </c>
      <c r="K3920" s="1">
        <v>39</v>
      </c>
      <c r="L3920" s="5" t="str">
        <f t="shared" si="1"/>
        <v>PhDr. Martin Ďurišin PhD. (39 r.)</v>
      </c>
      <c r="M3920" t="str">
        <f t="shared" si="2"/>
        <v>Ďurišin</v>
      </c>
      <c r="N3920" s="8">
        <v>11</v>
      </c>
    </row>
    <row r="3921" spans="1:14" ht="12.75" hidden="1">
      <c r="A3921" s="1" t="str">
        <f t="shared" si="0"/>
        <v>PrešovPoslanec9</v>
      </c>
      <c r="B3921" s="1" t="s">
        <v>1544</v>
      </c>
      <c r="D3921" s="1" t="s">
        <v>26</v>
      </c>
      <c r="E3921" s="1">
        <v>7</v>
      </c>
      <c r="F3921" s="1">
        <v>5</v>
      </c>
      <c r="G3921" s="1">
        <v>9</v>
      </c>
      <c r="H3921" s="1" t="s">
        <v>6265</v>
      </c>
      <c r="I3921" s="1"/>
      <c r="K3921" s="1">
        <v>52</v>
      </c>
      <c r="L3921" s="5" t="str">
        <f t="shared" si="1"/>
        <v>Jozef Dužda (52 r.)</v>
      </c>
      <c r="M3921" t="str">
        <f t="shared" si="2"/>
        <v>Dužda</v>
      </c>
      <c r="N3921" s="8">
        <v>1</v>
      </c>
    </row>
    <row r="3922" spans="1:14" ht="12.75" hidden="1">
      <c r="A3922" s="1" t="str">
        <f t="shared" si="0"/>
        <v>PrešovPoslanec10</v>
      </c>
      <c r="B3922" s="1" t="s">
        <v>1544</v>
      </c>
      <c r="D3922" s="1" t="s">
        <v>26</v>
      </c>
      <c r="E3922" s="1">
        <v>7</v>
      </c>
      <c r="F3922" s="1">
        <v>5</v>
      </c>
      <c r="G3922" s="1">
        <v>10</v>
      </c>
      <c r="H3922" s="1" t="s">
        <v>6266</v>
      </c>
      <c r="I3922" s="1" t="s">
        <v>48</v>
      </c>
      <c r="K3922" s="1">
        <v>29</v>
      </c>
      <c r="L3922" s="5" t="str">
        <f t="shared" si="1"/>
        <v>JUDr. Martin Eštočák (29 r.)</v>
      </c>
      <c r="M3922" t="str">
        <f t="shared" si="2"/>
        <v>Eštočák</v>
      </c>
      <c r="N3922" s="8">
        <v>18</v>
      </c>
    </row>
    <row r="3923" spans="1:14" ht="12.75" hidden="1">
      <c r="A3923" s="1" t="str">
        <f t="shared" si="0"/>
        <v>PrešovPoslanec11</v>
      </c>
      <c r="B3923" s="1" t="s">
        <v>1544</v>
      </c>
      <c r="D3923" s="1" t="s">
        <v>26</v>
      </c>
      <c r="E3923" s="1">
        <v>7</v>
      </c>
      <c r="F3923" s="1">
        <v>5</v>
      </c>
      <c r="G3923" s="1">
        <v>11</v>
      </c>
      <c r="H3923" s="1" t="s">
        <v>6267</v>
      </c>
      <c r="I3923" s="1"/>
      <c r="K3923" s="1">
        <v>51</v>
      </c>
      <c r="L3923" s="5" t="str">
        <f t="shared" si="1"/>
        <v>Peter Ihnat (51 r.)</v>
      </c>
      <c r="M3923" t="str">
        <f t="shared" si="2"/>
        <v>Ihnat</v>
      </c>
      <c r="N3923" s="8">
        <v>0</v>
      </c>
    </row>
    <row r="3924" spans="1:14" ht="12.75" hidden="1">
      <c r="A3924" s="1" t="str">
        <f t="shared" si="0"/>
        <v>PrešovPoslanec12</v>
      </c>
      <c r="B3924" s="1" t="s">
        <v>1544</v>
      </c>
      <c r="D3924" s="1" t="s">
        <v>26</v>
      </c>
      <c r="E3924" s="1">
        <v>7</v>
      </c>
      <c r="F3924" s="1">
        <v>5</v>
      </c>
      <c r="G3924" s="1">
        <v>12</v>
      </c>
      <c r="H3924" s="1" t="s">
        <v>6268</v>
      </c>
      <c r="I3924" s="1" t="s">
        <v>21</v>
      </c>
      <c r="K3924" s="1">
        <v>61</v>
      </c>
      <c r="L3924" s="5" t="str">
        <f t="shared" si="1"/>
        <v>Ing. Alojz Jusko (61 r.)</v>
      </c>
      <c r="M3924" t="str">
        <f t="shared" si="2"/>
        <v>Jusko</v>
      </c>
      <c r="N3924" s="8">
        <v>0</v>
      </c>
    </row>
    <row r="3925" spans="1:14" ht="12.75" hidden="1">
      <c r="A3925" s="1" t="str">
        <f t="shared" si="0"/>
        <v>PrešovPoslanec13</v>
      </c>
      <c r="B3925" s="1" t="s">
        <v>1544</v>
      </c>
      <c r="D3925" s="1" t="s">
        <v>26</v>
      </c>
      <c r="E3925" s="1">
        <v>7</v>
      </c>
      <c r="F3925" s="1">
        <v>5</v>
      </c>
      <c r="G3925" s="1">
        <v>13</v>
      </c>
      <c r="H3925" s="1" t="s">
        <v>6269</v>
      </c>
      <c r="I3925" s="1" t="s">
        <v>21</v>
      </c>
      <c r="K3925" s="1">
        <v>34</v>
      </c>
      <c r="L3925" s="5" t="str">
        <f t="shared" si="1"/>
        <v>Ing. Tomáš Kinik (34 r.)</v>
      </c>
      <c r="M3925" t="str">
        <f t="shared" si="2"/>
        <v>Kinik</v>
      </c>
      <c r="N3925" s="8">
        <v>5</v>
      </c>
    </row>
    <row r="3926" spans="1:14" ht="12.75" hidden="1">
      <c r="A3926" s="1" t="str">
        <f t="shared" si="0"/>
        <v>PrešovPoslanec14</v>
      </c>
      <c r="B3926" s="1" t="s">
        <v>1544</v>
      </c>
      <c r="D3926" s="1" t="s">
        <v>26</v>
      </c>
      <c r="E3926" s="1">
        <v>7</v>
      </c>
      <c r="F3926" s="1">
        <v>5</v>
      </c>
      <c r="G3926" s="1">
        <v>14</v>
      </c>
      <c r="H3926" s="1" t="s">
        <v>6270</v>
      </c>
      <c r="I3926" s="1"/>
      <c r="K3926" s="1">
        <v>52</v>
      </c>
      <c r="L3926" s="5" t="str">
        <f t="shared" si="1"/>
        <v>Rudolf Kolesár (52 r.)</v>
      </c>
      <c r="M3926" t="str">
        <f t="shared" si="2"/>
        <v>Kolesár</v>
      </c>
      <c r="N3926" s="8">
        <v>4</v>
      </c>
    </row>
    <row r="3927" spans="1:14" ht="12.75" hidden="1">
      <c r="A3927" s="1" t="str">
        <f t="shared" si="0"/>
        <v>PrešovPoslanec15</v>
      </c>
      <c r="B3927" s="1" t="s">
        <v>1544</v>
      </c>
      <c r="D3927" s="1" t="s">
        <v>26</v>
      </c>
      <c r="E3927" s="1">
        <v>7</v>
      </c>
      <c r="F3927" s="1">
        <v>5</v>
      </c>
      <c r="G3927" s="1">
        <v>15</v>
      </c>
      <c r="H3927" s="1" t="s">
        <v>6271</v>
      </c>
      <c r="I3927" s="1"/>
      <c r="K3927" s="1">
        <v>56</v>
      </c>
      <c r="L3927" s="5" t="str">
        <f t="shared" si="1"/>
        <v>Peter Kuchár (56 r.)</v>
      </c>
      <c r="M3927" t="str">
        <f t="shared" si="2"/>
        <v>Kuchár</v>
      </c>
      <c r="N3927" s="8">
        <v>3</v>
      </c>
    </row>
    <row r="3928" spans="1:14" ht="12.75" hidden="1">
      <c r="A3928" s="1" t="str">
        <f t="shared" si="0"/>
        <v>PrešovPoslanec16</v>
      </c>
      <c r="B3928" s="1" t="s">
        <v>1544</v>
      </c>
      <c r="D3928" s="1" t="s">
        <v>26</v>
      </c>
      <c r="E3928" s="1">
        <v>7</v>
      </c>
      <c r="F3928" s="1">
        <v>5</v>
      </c>
      <c r="G3928" s="1">
        <v>16</v>
      </c>
      <c r="H3928" s="1" t="s">
        <v>6272</v>
      </c>
      <c r="I3928" s="1" t="s">
        <v>21</v>
      </c>
      <c r="K3928" s="1">
        <v>32</v>
      </c>
      <c r="L3928" s="5" t="str">
        <f t="shared" si="1"/>
        <v>Ing. Martin Lukáč (32 r.)</v>
      </c>
      <c r="M3928" t="str">
        <f t="shared" si="2"/>
        <v>Lukáč</v>
      </c>
      <c r="N3928" s="8">
        <v>23</v>
      </c>
    </row>
    <row r="3929" spans="1:14" ht="12.75" hidden="1">
      <c r="A3929" s="1" t="str">
        <f t="shared" si="0"/>
        <v>PrešovPoslanec17</v>
      </c>
      <c r="B3929" s="1" t="s">
        <v>1544</v>
      </c>
      <c r="D3929" s="1" t="s">
        <v>26</v>
      </c>
      <c r="E3929" s="1">
        <v>7</v>
      </c>
      <c r="F3929" s="1">
        <v>5</v>
      </c>
      <c r="G3929" s="1">
        <v>17</v>
      </c>
      <c r="H3929" s="1" t="s">
        <v>6273</v>
      </c>
      <c r="I3929" s="1"/>
      <c r="K3929" s="1">
        <v>62</v>
      </c>
      <c r="L3929" s="5" t="str">
        <f t="shared" si="1"/>
        <v>Michal Mamrilla (62 r.)</v>
      </c>
      <c r="M3929" t="str">
        <f t="shared" si="2"/>
        <v>Mamrilla</v>
      </c>
      <c r="N3929" s="8">
        <v>1</v>
      </c>
    </row>
    <row r="3930" spans="1:14" ht="12.75" hidden="1">
      <c r="A3930" s="1" t="str">
        <f t="shared" si="0"/>
        <v>PrešovPoslanec18</v>
      </c>
      <c r="B3930" s="1" t="s">
        <v>1544</v>
      </c>
      <c r="D3930" s="1" t="s">
        <v>26</v>
      </c>
      <c r="E3930" s="1">
        <v>7</v>
      </c>
      <c r="F3930" s="1">
        <v>5</v>
      </c>
      <c r="G3930" s="1">
        <v>18</v>
      </c>
      <c r="H3930" s="1" t="s">
        <v>6274</v>
      </c>
      <c r="I3930" s="1" t="s">
        <v>153</v>
      </c>
      <c r="K3930" s="1">
        <v>31</v>
      </c>
      <c r="L3930" s="5" t="str">
        <f t="shared" si="1"/>
        <v>Mgr. art. Martin Marton (31 r.)</v>
      </c>
      <c r="M3930" t="str">
        <f t="shared" si="2"/>
        <v>Marton</v>
      </c>
      <c r="N3930" s="8">
        <v>10</v>
      </c>
    </row>
    <row r="3931" spans="1:14" ht="12.75" hidden="1">
      <c r="A3931" s="1" t="str">
        <f t="shared" si="0"/>
        <v>PrešovPoslanec19</v>
      </c>
      <c r="B3931" s="1" t="s">
        <v>1544</v>
      </c>
      <c r="D3931" s="1" t="s">
        <v>26</v>
      </c>
      <c r="E3931" s="1">
        <v>7</v>
      </c>
      <c r="F3931" s="1">
        <v>5</v>
      </c>
      <c r="G3931" s="1">
        <v>19</v>
      </c>
      <c r="H3931" s="1" t="s">
        <v>6275</v>
      </c>
      <c r="I3931" s="1" t="s">
        <v>21</v>
      </c>
      <c r="K3931" s="1">
        <v>30</v>
      </c>
      <c r="L3931" s="5" t="str">
        <f t="shared" si="1"/>
        <v>Ing. Michael Mikloško (30 r.)</v>
      </c>
      <c r="M3931" t="str">
        <f t="shared" si="2"/>
        <v>Mikloško</v>
      </c>
      <c r="N3931" s="8">
        <v>5</v>
      </c>
    </row>
    <row r="3932" spans="1:14" ht="12.75" hidden="1">
      <c r="A3932" s="1" t="str">
        <f t="shared" si="0"/>
        <v>PrešovPoslanec20</v>
      </c>
      <c r="B3932" s="1" t="s">
        <v>1544</v>
      </c>
      <c r="D3932" s="1" t="s">
        <v>26</v>
      </c>
      <c r="E3932" s="1">
        <v>7</v>
      </c>
      <c r="F3932" s="1">
        <v>5</v>
      </c>
      <c r="G3932" s="1">
        <v>20</v>
      </c>
      <c r="H3932" s="1" t="s">
        <v>6276</v>
      </c>
      <c r="I3932" s="1"/>
      <c r="K3932" s="1">
        <v>58</v>
      </c>
      <c r="L3932" s="5" t="str">
        <f t="shared" si="1"/>
        <v>Jozef Pravda (58 r.)</v>
      </c>
      <c r="M3932" t="str">
        <f t="shared" si="2"/>
        <v>Pravda</v>
      </c>
      <c r="N3932" s="8">
        <v>7</v>
      </c>
    </row>
    <row r="3933" spans="1:14" ht="12.75" hidden="1">
      <c r="A3933" s="1" t="str">
        <f t="shared" si="0"/>
        <v>PrešovPoslanec21</v>
      </c>
      <c r="B3933" s="1" t="s">
        <v>1544</v>
      </c>
      <c r="D3933" s="1" t="s">
        <v>26</v>
      </c>
      <c r="E3933" s="1">
        <v>7</v>
      </c>
      <c r="F3933" s="1">
        <v>5</v>
      </c>
      <c r="G3933" s="1">
        <v>21</v>
      </c>
      <c r="H3933" s="1" t="s">
        <v>6277</v>
      </c>
      <c r="I3933" s="1" t="s">
        <v>21</v>
      </c>
      <c r="J3933" s="1" t="s">
        <v>42</v>
      </c>
      <c r="K3933" s="1">
        <v>30</v>
      </c>
      <c r="L3933" s="5" t="str">
        <f t="shared" si="1"/>
        <v>Ing. Peter Šmeringai PhD. (30 r.)</v>
      </c>
      <c r="M3933" t="str">
        <f t="shared" si="2"/>
        <v>Šmeringai</v>
      </c>
      <c r="N3933" s="8">
        <v>9</v>
      </c>
    </row>
    <row r="3934" spans="1:14" ht="12.75" hidden="1">
      <c r="A3934" s="1" t="str">
        <f t="shared" si="0"/>
        <v>PrešovPoslanec22</v>
      </c>
      <c r="B3934" s="1" t="s">
        <v>1544</v>
      </c>
      <c r="D3934" s="1" t="s">
        <v>26</v>
      </c>
      <c r="E3934" s="1">
        <v>7</v>
      </c>
      <c r="F3934" s="1">
        <v>5</v>
      </c>
      <c r="G3934" s="1">
        <v>22</v>
      </c>
      <c r="H3934" s="1" t="s">
        <v>6278</v>
      </c>
      <c r="I3934" s="1"/>
      <c r="K3934" s="1">
        <v>68</v>
      </c>
      <c r="L3934" s="5" t="str">
        <f t="shared" si="1"/>
        <v>Miroslav Tásler (68 r.)</v>
      </c>
      <c r="M3934" t="str">
        <f t="shared" si="2"/>
        <v>Tásler</v>
      </c>
      <c r="N3934" s="8">
        <v>3</v>
      </c>
    </row>
    <row r="3935" spans="1:14" ht="12.75" hidden="1">
      <c r="A3935" s="1" t="str">
        <f t="shared" si="0"/>
        <v>PrešovPoslanec23</v>
      </c>
      <c r="B3935" s="1" t="s">
        <v>1544</v>
      </c>
      <c r="D3935" s="1" t="s">
        <v>26</v>
      </c>
      <c r="E3935" s="1">
        <v>7</v>
      </c>
      <c r="F3935" s="1">
        <v>5</v>
      </c>
      <c r="G3935" s="1">
        <v>23</v>
      </c>
      <c r="H3935" s="1" t="s">
        <v>6279</v>
      </c>
      <c r="I3935" s="1" t="s">
        <v>21</v>
      </c>
      <c r="K3935" s="1">
        <v>39</v>
      </c>
      <c r="L3935" s="5" t="str">
        <f t="shared" si="1"/>
        <v>Ing. Zdenko Valášek (39 r.)</v>
      </c>
      <c r="M3935" t="str">
        <f t="shared" si="2"/>
        <v>Valášek</v>
      </c>
      <c r="N3935" s="8">
        <v>6</v>
      </c>
    </row>
    <row r="3936" spans="1:14" ht="12.75" hidden="1">
      <c r="A3936" s="1" t="str">
        <f t="shared" si="0"/>
        <v>PrešovPoslanec24</v>
      </c>
      <c r="B3936" s="1" t="s">
        <v>1544</v>
      </c>
      <c r="D3936" s="1" t="s">
        <v>26</v>
      </c>
      <c r="E3936" s="1">
        <v>7</v>
      </c>
      <c r="F3936" s="1">
        <v>5</v>
      </c>
      <c r="G3936" s="1">
        <v>24</v>
      </c>
      <c r="H3936" s="1" t="s">
        <v>6280</v>
      </c>
      <c r="I3936" s="1" t="s">
        <v>21</v>
      </c>
      <c r="K3936" s="1">
        <v>54</v>
      </c>
      <c r="L3936" s="5" t="str">
        <f t="shared" si="1"/>
        <v>Ing. Jozef Wožniak (54 r.)</v>
      </c>
      <c r="M3936" t="str">
        <f t="shared" si="2"/>
        <v>Wožniak</v>
      </c>
      <c r="N3936" s="8">
        <v>2</v>
      </c>
    </row>
    <row r="3937" spans="1:14" ht="12.75" hidden="1">
      <c r="A3937" s="1" t="str">
        <f t="shared" si="0"/>
        <v>PrievidzaPrimátor1</v>
      </c>
      <c r="B3937" s="1" t="s">
        <v>1242</v>
      </c>
      <c r="D3937" s="1" t="s">
        <v>19</v>
      </c>
      <c r="E3937" s="1">
        <v>0</v>
      </c>
      <c r="F3937" s="1">
        <v>1</v>
      </c>
      <c r="G3937" s="1">
        <v>1</v>
      </c>
      <c r="H3937" s="1" t="s">
        <v>6281</v>
      </c>
      <c r="I3937" s="1" t="s">
        <v>21</v>
      </c>
      <c r="K3937" s="1">
        <v>59</v>
      </c>
      <c r="L3937" s="5" t="str">
        <f t="shared" si="1"/>
        <v>Ing. Ida Gálová (59 r.)</v>
      </c>
      <c r="M3937" t="str">
        <f t="shared" si="2"/>
        <v>Gálová</v>
      </c>
      <c r="N3937" s="8"/>
    </row>
    <row r="3938" spans="1:14" ht="12.75" hidden="1">
      <c r="A3938" s="1" t="str">
        <f t="shared" si="0"/>
        <v>PrievidzaPrimátor2</v>
      </c>
      <c r="B3938" s="1" t="s">
        <v>1242</v>
      </c>
      <c r="D3938" s="1" t="s">
        <v>19</v>
      </c>
      <c r="E3938" s="1">
        <v>0</v>
      </c>
      <c r="F3938" s="1">
        <v>1</v>
      </c>
      <c r="G3938" s="1">
        <v>2</v>
      </c>
      <c r="H3938" s="1" t="s">
        <v>6282</v>
      </c>
      <c r="I3938" s="1" t="s">
        <v>48</v>
      </c>
      <c r="K3938" s="1">
        <v>48</v>
      </c>
      <c r="L3938" s="5" t="str">
        <f t="shared" si="1"/>
        <v>JUDr. Katarína Macháčková (48 r.)</v>
      </c>
      <c r="M3938" t="str">
        <f t="shared" si="2"/>
        <v>Macháčková</v>
      </c>
      <c r="N3938" s="8"/>
    </row>
    <row r="3939" spans="1:14" ht="12.75" hidden="1">
      <c r="A3939" s="1" t="str">
        <f t="shared" si="0"/>
        <v>PrievidzaPrimátor3</v>
      </c>
      <c r="B3939" s="1" t="s">
        <v>1242</v>
      </c>
      <c r="D3939" s="1" t="s">
        <v>19</v>
      </c>
      <c r="E3939" s="1">
        <v>0</v>
      </c>
      <c r="F3939" s="1">
        <v>1</v>
      </c>
      <c r="G3939" s="1">
        <v>3</v>
      </c>
      <c r="H3939" s="1" t="s">
        <v>6283</v>
      </c>
      <c r="I3939" s="1" t="s">
        <v>21</v>
      </c>
      <c r="K3939" s="1">
        <v>66</v>
      </c>
      <c r="L3939" s="5" t="str">
        <f t="shared" si="1"/>
        <v>Ing. Jana Michaličková (66 r.)</v>
      </c>
      <c r="M3939" t="str">
        <f t="shared" si="2"/>
        <v>Michaličková</v>
      </c>
      <c r="N3939" s="8"/>
    </row>
    <row r="3940" spans="1:14" ht="12.75" hidden="1">
      <c r="A3940" s="1" t="str">
        <f t="shared" si="0"/>
        <v>PrievidzaPrimátor4</v>
      </c>
      <c r="B3940" s="1" t="s">
        <v>1242</v>
      </c>
      <c r="D3940" s="1" t="s">
        <v>19</v>
      </c>
      <c r="E3940" s="1">
        <v>0</v>
      </c>
      <c r="F3940" s="1">
        <v>1</v>
      </c>
      <c r="G3940" s="1">
        <v>4</v>
      </c>
      <c r="H3940" s="1" t="s">
        <v>6284</v>
      </c>
      <c r="I3940" s="1" t="s">
        <v>21</v>
      </c>
      <c r="K3940" s="1">
        <v>54</v>
      </c>
      <c r="L3940" s="5" t="str">
        <f t="shared" si="1"/>
        <v>Ing. Štefan Niko (54 r.)</v>
      </c>
      <c r="M3940" t="str">
        <f t="shared" si="2"/>
        <v>Niko</v>
      </c>
      <c r="N3940" s="8"/>
    </row>
    <row r="3941" spans="1:14" ht="12.75" hidden="1">
      <c r="A3941" s="1" t="str">
        <f t="shared" si="0"/>
        <v>PrievidzaPrimátor5</v>
      </c>
      <c r="B3941" s="1" t="s">
        <v>1242</v>
      </c>
      <c r="D3941" s="1" t="s">
        <v>19</v>
      </c>
      <c r="E3941" s="1">
        <v>0</v>
      </c>
      <c r="F3941" s="1">
        <v>1</v>
      </c>
      <c r="G3941" s="1">
        <v>5</v>
      </c>
      <c r="H3941" s="1" t="s">
        <v>6285</v>
      </c>
      <c r="I3941" s="1" t="s">
        <v>28</v>
      </c>
      <c r="K3941" s="1">
        <v>43</v>
      </c>
      <c r="L3941" s="5" t="str">
        <f t="shared" si="1"/>
        <v>Mgr. Miroslav Procháska (43 r.)</v>
      </c>
      <c r="M3941" t="str">
        <f t="shared" si="2"/>
        <v>Procháska</v>
      </c>
      <c r="N3941" s="8"/>
    </row>
    <row r="3942" spans="1:14" ht="12.75" hidden="1">
      <c r="A3942" s="1" t="str">
        <f t="shared" si="0"/>
        <v>PrievidzaPrimátor6</v>
      </c>
      <c r="B3942" s="1" t="s">
        <v>1242</v>
      </c>
      <c r="D3942" s="1" t="s">
        <v>19</v>
      </c>
      <c r="E3942" s="1">
        <v>0</v>
      </c>
      <c r="F3942" s="1">
        <v>1</v>
      </c>
      <c r="G3942" s="1">
        <v>6</v>
      </c>
      <c r="H3942" s="1" t="s">
        <v>6286</v>
      </c>
      <c r="I3942" s="1" t="s">
        <v>21</v>
      </c>
      <c r="K3942" s="1">
        <v>36</v>
      </c>
      <c r="L3942" s="5" t="str">
        <f t="shared" si="1"/>
        <v>Ing. Richard Takáč (36 r.)</v>
      </c>
      <c r="M3942" t="str">
        <f t="shared" si="2"/>
        <v>Takáč</v>
      </c>
      <c r="N3942" s="8"/>
    </row>
    <row r="3943" spans="1:14" ht="12.75" hidden="1">
      <c r="A3943" s="1" t="str">
        <f t="shared" si="0"/>
        <v>PrievidzaPrimátor7</v>
      </c>
      <c r="B3943" s="1" t="s">
        <v>1242</v>
      </c>
      <c r="D3943" s="1" t="s">
        <v>19</v>
      </c>
      <c r="E3943" s="1">
        <v>0</v>
      </c>
      <c r="F3943" s="1">
        <v>1</v>
      </c>
      <c r="G3943" s="1">
        <v>7</v>
      </c>
      <c r="H3943" s="1" t="s">
        <v>6287</v>
      </c>
      <c r="I3943" s="1"/>
      <c r="K3943" s="1">
        <v>45</v>
      </c>
      <c r="L3943" s="5" t="str">
        <f t="shared" si="1"/>
        <v>Ivan Vaňo (45 r.)</v>
      </c>
      <c r="M3943" t="str">
        <f t="shared" si="2"/>
        <v>Vaňo</v>
      </c>
      <c r="N3943" s="8"/>
    </row>
    <row r="3944" spans="1:14" ht="12.75" hidden="1">
      <c r="A3944" s="1" t="str">
        <f t="shared" si="0"/>
        <v>PrievidzaPoslanec1</v>
      </c>
      <c r="B3944" s="1" t="s">
        <v>1242</v>
      </c>
      <c r="D3944" s="1" t="s">
        <v>26</v>
      </c>
      <c r="E3944" s="1">
        <v>1</v>
      </c>
      <c r="F3944" s="1">
        <v>6</v>
      </c>
      <c r="G3944" s="1">
        <v>1</v>
      </c>
      <c r="H3944" s="1" t="s">
        <v>6288</v>
      </c>
      <c r="I3944" s="1" t="s">
        <v>90</v>
      </c>
      <c r="K3944" s="1">
        <v>56</v>
      </c>
      <c r="L3944" s="5" t="str">
        <f t="shared" si="1"/>
        <v>PaedDr. Kvetoslava Ďurčová (56 r.)</v>
      </c>
      <c r="M3944" t="str">
        <f t="shared" si="2"/>
        <v>Ďurčová</v>
      </c>
      <c r="N3944" s="8"/>
    </row>
    <row r="3945" spans="1:14" ht="12.75" hidden="1">
      <c r="A3945" s="1" t="str">
        <f t="shared" si="0"/>
        <v>PrievidzaPoslanec2</v>
      </c>
      <c r="B3945" s="1" t="s">
        <v>1242</v>
      </c>
      <c r="D3945" s="1" t="s">
        <v>26</v>
      </c>
      <c r="E3945" s="1">
        <v>1</v>
      </c>
      <c r="F3945" s="1">
        <v>6</v>
      </c>
      <c r="G3945" s="1">
        <v>2</v>
      </c>
      <c r="H3945" s="1" t="s">
        <v>6289</v>
      </c>
      <c r="I3945" s="1"/>
      <c r="K3945" s="1">
        <v>65</v>
      </c>
      <c r="L3945" s="5" t="str">
        <f t="shared" si="1"/>
        <v>Lukáč Grešner (65 r.)</v>
      </c>
      <c r="M3945" t="str">
        <f t="shared" si="2"/>
        <v>Grešner</v>
      </c>
      <c r="N3945" s="8"/>
    </row>
    <row r="3946" spans="1:14" ht="12.75" hidden="1">
      <c r="A3946" s="1" t="str">
        <f t="shared" si="0"/>
        <v>PrievidzaPoslanec3</v>
      </c>
      <c r="B3946" s="1" t="s">
        <v>1242</v>
      </c>
      <c r="D3946" s="1" t="s">
        <v>26</v>
      </c>
      <c r="E3946" s="1">
        <v>1</v>
      </c>
      <c r="F3946" s="1">
        <v>6</v>
      </c>
      <c r="G3946" s="1">
        <v>3</v>
      </c>
      <c r="H3946" s="1" t="s">
        <v>6290</v>
      </c>
      <c r="I3946" s="1"/>
      <c r="K3946" s="1">
        <v>48</v>
      </c>
      <c r="L3946" s="5" t="str">
        <f t="shared" si="1"/>
        <v>Rastislav Hodouš (48 r.)</v>
      </c>
      <c r="M3946" t="str">
        <f t="shared" si="2"/>
        <v>Hodouš</v>
      </c>
      <c r="N3946" s="8"/>
    </row>
    <row r="3947" spans="1:14" ht="12.75" hidden="1">
      <c r="A3947" s="1" t="str">
        <f t="shared" si="0"/>
        <v>PrievidzaPoslanec4</v>
      </c>
      <c r="B3947" s="1" t="s">
        <v>1242</v>
      </c>
      <c r="D3947" s="1" t="s">
        <v>26</v>
      </c>
      <c r="E3947" s="1">
        <v>1</v>
      </c>
      <c r="F3947" s="1">
        <v>6</v>
      </c>
      <c r="G3947" s="1">
        <v>4</v>
      </c>
      <c r="H3947" s="1" t="s">
        <v>6291</v>
      </c>
      <c r="I3947" s="1" t="s">
        <v>335</v>
      </c>
      <c r="K3947" s="1">
        <v>51</v>
      </c>
      <c r="L3947" s="5" t="str">
        <f t="shared" si="1"/>
        <v>PharmDr. Izabela Chmurová (51 r.)</v>
      </c>
      <c r="M3947" t="str">
        <f t="shared" si="2"/>
        <v>Chmurová</v>
      </c>
      <c r="N3947" s="8"/>
    </row>
    <row r="3948" spans="1:14" ht="12.75" hidden="1">
      <c r="A3948" s="1" t="str">
        <f t="shared" si="0"/>
        <v>PrievidzaPoslanec5</v>
      </c>
      <c r="B3948" s="1" t="s">
        <v>1242</v>
      </c>
      <c r="D3948" s="1" t="s">
        <v>26</v>
      </c>
      <c r="E3948" s="1">
        <v>1</v>
      </c>
      <c r="F3948" s="1">
        <v>6</v>
      </c>
      <c r="G3948" s="1">
        <v>5</v>
      </c>
      <c r="H3948" s="1" t="s">
        <v>6292</v>
      </c>
      <c r="I3948" s="1" t="s">
        <v>21</v>
      </c>
      <c r="K3948" s="1">
        <v>60</v>
      </c>
      <c r="L3948" s="5" t="str">
        <f t="shared" si="1"/>
        <v>Ing. Pavol Jurkovič (60 r.)</v>
      </c>
      <c r="M3948" t="str">
        <f t="shared" si="2"/>
        <v>Jurkovič</v>
      </c>
      <c r="N3948" s="8"/>
    </row>
    <row r="3949" spans="1:14" ht="12.75" hidden="1">
      <c r="A3949" s="1" t="str">
        <f t="shared" si="0"/>
        <v>PrievidzaPoslanec6</v>
      </c>
      <c r="B3949" s="1" t="s">
        <v>1242</v>
      </c>
      <c r="D3949" s="1" t="s">
        <v>26</v>
      </c>
      <c r="E3949" s="1">
        <v>1</v>
      </c>
      <c r="F3949" s="1">
        <v>6</v>
      </c>
      <c r="G3949" s="1">
        <v>6</v>
      </c>
      <c r="H3949" s="1" t="s">
        <v>6293</v>
      </c>
      <c r="I3949" s="1" t="s">
        <v>28</v>
      </c>
      <c r="K3949" s="1">
        <v>50</v>
      </c>
      <c r="L3949" s="5" t="str">
        <f t="shared" si="1"/>
        <v>Mgr. Peter Krško (50 r.)</v>
      </c>
      <c r="M3949" t="str">
        <f t="shared" si="2"/>
        <v>Krško</v>
      </c>
      <c r="N3949" s="8"/>
    </row>
    <row r="3950" spans="1:14" ht="12.75" hidden="1">
      <c r="A3950" s="1" t="str">
        <f t="shared" si="0"/>
        <v>PrievidzaPoslanec7</v>
      </c>
      <c r="B3950" s="1" t="s">
        <v>1242</v>
      </c>
      <c r="D3950" s="1" t="s">
        <v>26</v>
      </c>
      <c r="E3950" s="1">
        <v>1</v>
      </c>
      <c r="F3950" s="1">
        <v>6</v>
      </c>
      <c r="G3950" s="1">
        <v>7</v>
      </c>
      <c r="H3950" s="1" t="s">
        <v>6294</v>
      </c>
      <c r="I3950" s="1" t="s">
        <v>21</v>
      </c>
      <c r="K3950" s="1">
        <v>40</v>
      </c>
      <c r="L3950" s="5" t="str">
        <f t="shared" si="1"/>
        <v>Ing. Milan Kučík (40 r.)</v>
      </c>
      <c r="M3950" t="str">
        <f t="shared" si="2"/>
        <v>Kučík</v>
      </c>
      <c r="N3950" s="8"/>
    </row>
    <row r="3951" spans="1:14" ht="12.75" hidden="1">
      <c r="A3951" s="1" t="str">
        <f t="shared" si="0"/>
        <v>PrievidzaPoslanec8</v>
      </c>
      <c r="B3951" s="1" t="s">
        <v>1242</v>
      </c>
      <c r="D3951" s="1" t="s">
        <v>26</v>
      </c>
      <c r="E3951" s="1">
        <v>1</v>
      </c>
      <c r="F3951" s="1">
        <v>6</v>
      </c>
      <c r="G3951" s="1">
        <v>8</v>
      </c>
      <c r="H3951" s="1" t="s">
        <v>6295</v>
      </c>
      <c r="I3951" s="1" t="s">
        <v>21</v>
      </c>
      <c r="K3951" s="1">
        <v>37</v>
      </c>
      <c r="L3951" s="5" t="str">
        <f t="shared" si="1"/>
        <v>Ing. Ján Kuchárik (37 r.)</v>
      </c>
      <c r="M3951" t="str">
        <f t="shared" si="2"/>
        <v>Kuchárik</v>
      </c>
      <c r="N3951" s="8"/>
    </row>
    <row r="3952" spans="1:14" ht="12.75" hidden="1">
      <c r="A3952" s="1" t="str">
        <f t="shared" si="0"/>
        <v>PrievidzaPoslanec9</v>
      </c>
      <c r="B3952" s="1" t="s">
        <v>1242</v>
      </c>
      <c r="D3952" s="1" t="s">
        <v>26</v>
      </c>
      <c r="E3952" s="1">
        <v>1</v>
      </c>
      <c r="F3952" s="1">
        <v>6</v>
      </c>
      <c r="G3952" s="1">
        <v>9</v>
      </c>
      <c r="H3952" s="1" t="s">
        <v>6296</v>
      </c>
      <c r="I3952" s="1" t="s">
        <v>28</v>
      </c>
      <c r="K3952" s="1">
        <v>67</v>
      </c>
      <c r="L3952" s="5" t="str">
        <f t="shared" si="1"/>
        <v>Mgr. Peter Kutiš (67 r.)</v>
      </c>
      <c r="M3952" t="str">
        <f t="shared" si="2"/>
        <v>Kutiš</v>
      </c>
      <c r="N3952" s="8"/>
    </row>
    <row r="3953" spans="1:14" ht="12.75" hidden="1">
      <c r="A3953" s="1" t="str">
        <f t="shared" si="0"/>
        <v>PrievidzaPoslanec10</v>
      </c>
      <c r="B3953" s="1" t="s">
        <v>1242</v>
      </c>
      <c r="D3953" s="1" t="s">
        <v>26</v>
      </c>
      <c r="E3953" s="1">
        <v>1</v>
      </c>
      <c r="F3953" s="1">
        <v>6</v>
      </c>
      <c r="G3953" s="1">
        <v>10</v>
      </c>
      <c r="H3953" s="1" t="s">
        <v>6297</v>
      </c>
      <c r="I3953" s="1" t="s">
        <v>162</v>
      </c>
      <c r="J3953" s="1" t="s">
        <v>42</v>
      </c>
      <c r="K3953" s="1">
        <v>53</v>
      </c>
      <c r="L3953" s="5" t="str">
        <f t="shared" si="1"/>
        <v>JUDr. Ing. Ľuboš Maxina PhD. (53 r.)</v>
      </c>
      <c r="M3953" t="str">
        <f t="shared" si="2"/>
        <v>Maxina</v>
      </c>
      <c r="N3953" s="8"/>
    </row>
    <row r="3954" spans="1:14" ht="12.75" hidden="1">
      <c r="A3954" s="1" t="str">
        <f t="shared" si="0"/>
        <v>PrievidzaPoslanec11</v>
      </c>
      <c r="B3954" s="1" t="s">
        <v>1242</v>
      </c>
      <c r="D3954" s="1" t="s">
        <v>26</v>
      </c>
      <c r="E3954" s="1">
        <v>1</v>
      </c>
      <c r="F3954" s="1">
        <v>6</v>
      </c>
      <c r="G3954" s="1">
        <v>11</v>
      </c>
      <c r="H3954" s="1" t="s">
        <v>6298</v>
      </c>
      <c r="I3954" s="1" t="s">
        <v>21</v>
      </c>
      <c r="K3954" s="1">
        <v>42</v>
      </c>
      <c r="L3954" s="5" t="str">
        <f t="shared" si="1"/>
        <v>Ing. Robert Melcer (42 r.)</v>
      </c>
      <c r="M3954" t="str">
        <f t="shared" si="2"/>
        <v>Melcer</v>
      </c>
      <c r="N3954" s="8"/>
    </row>
    <row r="3955" spans="1:14" ht="12.75" hidden="1">
      <c r="A3955" s="1" t="str">
        <f t="shared" si="0"/>
        <v>PrievidzaPoslanec12</v>
      </c>
      <c r="B3955" s="1" t="s">
        <v>1242</v>
      </c>
      <c r="D3955" s="1" t="s">
        <v>26</v>
      </c>
      <c r="E3955" s="1">
        <v>1</v>
      </c>
      <c r="F3955" s="1">
        <v>6</v>
      </c>
      <c r="G3955" s="1">
        <v>12</v>
      </c>
      <c r="H3955" s="1" t="s">
        <v>6299</v>
      </c>
      <c r="I3955" s="1" t="s">
        <v>39</v>
      </c>
      <c r="K3955" s="1">
        <v>42</v>
      </c>
      <c r="L3955" s="5" t="str">
        <f t="shared" si="1"/>
        <v>Bc. Slavomír Molnár (42 r.)</v>
      </c>
      <c r="M3955" t="str">
        <f t="shared" si="2"/>
        <v>Molnár</v>
      </c>
      <c r="N3955" s="8"/>
    </row>
    <row r="3956" spans="1:14" ht="12.75" hidden="1">
      <c r="A3956" s="1" t="str">
        <f t="shared" si="0"/>
        <v>PrievidzaPoslanec13</v>
      </c>
      <c r="B3956" s="1" t="s">
        <v>1242</v>
      </c>
      <c r="D3956" s="1" t="s">
        <v>26</v>
      </c>
      <c r="E3956" s="1">
        <v>1</v>
      </c>
      <c r="F3956" s="1">
        <v>6</v>
      </c>
      <c r="G3956" s="1">
        <v>13</v>
      </c>
      <c r="H3956" s="1" t="s">
        <v>6300</v>
      </c>
      <c r="I3956" s="1"/>
      <c r="K3956" s="1">
        <v>46</v>
      </c>
      <c r="L3956" s="5" t="str">
        <f t="shared" si="1"/>
        <v>Roman Murín (46 r.)</v>
      </c>
      <c r="M3956" t="str">
        <f t="shared" si="2"/>
        <v>Murín</v>
      </c>
      <c r="N3956" s="8"/>
    </row>
    <row r="3957" spans="1:14" ht="12.75" hidden="1">
      <c r="A3957" s="1" t="str">
        <f t="shared" si="0"/>
        <v>PrievidzaPoslanec14</v>
      </c>
      <c r="B3957" s="1" t="s">
        <v>1242</v>
      </c>
      <c r="D3957" s="1" t="s">
        <v>26</v>
      </c>
      <c r="E3957" s="1">
        <v>1</v>
      </c>
      <c r="F3957" s="1">
        <v>6</v>
      </c>
      <c r="G3957" s="1">
        <v>14</v>
      </c>
      <c r="H3957" s="1" t="s">
        <v>6301</v>
      </c>
      <c r="I3957" s="1"/>
      <c r="K3957" s="1">
        <v>54</v>
      </c>
      <c r="L3957" s="5" t="str">
        <f t="shared" si="1"/>
        <v>Ján Onduš (54 r.)</v>
      </c>
      <c r="M3957" t="str">
        <f t="shared" si="2"/>
        <v>Onduš</v>
      </c>
      <c r="N3957" s="8"/>
    </row>
    <row r="3958" spans="1:14" ht="12.75" hidden="1">
      <c r="A3958" s="1" t="str">
        <f t="shared" si="0"/>
        <v>PrievidzaPoslanec15</v>
      </c>
      <c r="B3958" s="1" t="s">
        <v>1242</v>
      </c>
      <c r="D3958" s="1" t="s">
        <v>26</v>
      </c>
      <c r="E3958" s="1">
        <v>1</v>
      </c>
      <c r="F3958" s="1">
        <v>6</v>
      </c>
      <c r="G3958" s="1">
        <v>15</v>
      </c>
      <c r="H3958" s="1" t="s">
        <v>6302</v>
      </c>
      <c r="I3958" s="1" t="s">
        <v>21</v>
      </c>
      <c r="K3958" s="1">
        <v>36</v>
      </c>
      <c r="L3958" s="5" t="str">
        <f t="shared" si="1"/>
        <v>Ing. Róbert Orság (36 r.)</v>
      </c>
      <c r="M3958" t="str">
        <f t="shared" si="2"/>
        <v>Orság</v>
      </c>
      <c r="N3958" s="8"/>
    </row>
    <row r="3959" spans="1:14" ht="12.75" hidden="1">
      <c r="A3959" s="1" t="str">
        <f t="shared" si="0"/>
        <v>PrievidzaPoslanec16</v>
      </c>
      <c r="B3959" s="1" t="s">
        <v>1242</v>
      </c>
      <c r="D3959" s="1" t="s">
        <v>26</v>
      </c>
      <c r="E3959" s="1">
        <v>1</v>
      </c>
      <c r="F3959" s="1">
        <v>6</v>
      </c>
      <c r="G3959" s="1">
        <v>16</v>
      </c>
      <c r="H3959" s="1" t="s">
        <v>6303</v>
      </c>
      <c r="I3959" s="1" t="s">
        <v>21</v>
      </c>
      <c r="K3959" s="1">
        <v>59</v>
      </c>
      <c r="L3959" s="5" t="str">
        <f t="shared" si="1"/>
        <v>Ing. Maroš Pavlenda (59 r.)</v>
      </c>
      <c r="M3959" t="str">
        <f t="shared" si="2"/>
        <v>Pavlenda</v>
      </c>
      <c r="N3959" s="8"/>
    </row>
    <row r="3960" spans="1:14" ht="12.75" hidden="1">
      <c r="A3960" s="1" t="str">
        <f t="shared" si="0"/>
        <v>PrievidzaPoslanec17</v>
      </c>
      <c r="B3960" s="1" t="s">
        <v>1242</v>
      </c>
      <c r="D3960" s="1" t="s">
        <v>26</v>
      </c>
      <c r="E3960" s="1">
        <v>1</v>
      </c>
      <c r="F3960" s="1">
        <v>6</v>
      </c>
      <c r="G3960" s="1">
        <v>17</v>
      </c>
      <c r="H3960" s="1" t="s">
        <v>6304</v>
      </c>
      <c r="I3960" s="1" t="s">
        <v>1604</v>
      </c>
      <c r="K3960" s="1">
        <v>60</v>
      </c>
      <c r="L3960" s="5" t="str">
        <f t="shared" si="1"/>
        <v>MVDr. Vladimír Petráš (60 r.)</v>
      </c>
      <c r="M3960" t="str">
        <f t="shared" si="2"/>
        <v>Petráš</v>
      </c>
      <c r="N3960" s="8"/>
    </row>
    <row r="3961" spans="1:14" ht="12.75" hidden="1">
      <c r="A3961" s="1" t="str">
        <f t="shared" si="0"/>
        <v>PrievidzaPoslanec18</v>
      </c>
      <c r="B3961" s="1" t="s">
        <v>1242</v>
      </c>
      <c r="D3961" s="1" t="s">
        <v>26</v>
      </c>
      <c r="E3961" s="1">
        <v>1</v>
      </c>
      <c r="F3961" s="1">
        <v>6</v>
      </c>
      <c r="G3961" s="1">
        <v>18</v>
      </c>
      <c r="H3961" s="1" t="s">
        <v>6305</v>
      </c>
      <c r="I3961" s="1" t="s">
        <v>21</v>
      </c>
      <c r="K3961" s="1">
        <v>70</v>
      </c>
      <c r="L3961" s="5" t="str">
        <f t="shared" si="1"/>
        <v>Ing. Jozef Polerecký (70 r.)</v>
      </c>
      <c r="M3961" t="str">
        <f t="shared" si="2"/>
        <v>Polerecký</v>
      </c>
      <c r="N3961" s="8"/>
    </row>
    <row r="3962" spans="1:14" ht="12.75" hidden="1">
      <c r="A3962" s="1" t="str">
        <f t="shared" si="0"/>
        <v>PrievidzaPoslanec19</v>
      </c>
      <c r="B3962" s="1" t="s">
        <v>1242</v>
      </c>
      <c r="D3962" s="1" t="s">
        <v>26</v>
      </c>
      <c r="E3962" s="1">
        <v>1</v>
      </c>
      <c r="F3962" s="1">
        <v>6</v>
      </c>
      <c r="G3962" s="1">
        <v>19</v>
      </c>
      <c r="H3962" s="1" t="s">
        <v>6306</v>
      </c>
      <c r="I3962" s="1" t="s">
        <v>28</v>
      </c>
      <c r="K3962" s="1">
        <v>32</v>
      </c>
      <c r="L3962" s="5" t="str">
        <f t="shared" si="1"/>
        <v>Mgr. Matúš Richter (32 r.)</v>
      </c>
      <c r="M3962" t="str">
        <f t="shared" si="2"/>
        <v>Richter</v>
      </c>
      <c r="N3962" s="8"/>
    </row>
    <row r="3963" spans="1:14" ht="12.75" hidden="1">
      <c r="A3963" s="1" t="str">
        <f t="shared" si="0"/>
        <v>PrievidzaPoslanec20</v>
      </c>
      <c r="B3963" s="1" t="s">
        <v>1242</v>
      </c>
      <c r="D3963" s="1" t="s">
        <v>26</v>
      </c>
      <c r="E3963" s="1">
        <v>1</v>
      </c>
      <c r="F3963" s="1">
        <v>6</v>
      </c>
      <c r="G3963" s="1">
        <v>20</v>
      </c>
      <c r="H3963" s="1" t="s">
        <v>6307</v>
      </c>
      <c r="I3963" s="1"/>
      <c r="K3963" s="1">
        <v>64</v>
      </c>
      <c r="L3963" s="5" t="str">
        <f t="shared" si="1"/>
        <v>Andrej Sikora (64 r.)</v>
      </c>
      <c r="M3963" t="str">
        <f t="shared" si="2"/>
        <v>Sikora</v>
      </c>
      <c r="N3963" s="8"/>
    </row>
    <row r="3964" spans="1:14" ht="12.75" hidden="1">
      <c r="A3964" s="1" t="str">
        <f t="shared" si="0"/>
        <v>PrievidzaPoslanec21</v>
      </c>
      <c r="B3964" s="1" t="s">
        <v>1242</v>
      </c>
      <c r="D3964" s="1" t="s">
        <v>26</v>
      </c>
      <c r="E3964" s="1">
        <v>1</v>
      </c>
      <c r="F3964" s="1">
        <v>6</v>
      </c>
      <c r="G3964" s="1">
        <v>21</v>
      </c>
      <c r="H3964" s="1" t="s">
        <v>6308</v>
      </c>
      <c r="I3964" s="1" t="s">
        <v>28</v>
      </c>
      <c r="K3964" s="1">
        <v>40</v>
      </c>
      <c r="L3964" s="5" t="str">
        <f t="shared" si="1"/>
        <v>Mgr. Jana Sýkorová (40 r.)</v>
      </c>
      <c r="M3964" t="str">
        <f t="shared" si="2"/>
        <v>Sýkorová</v>
      </c>
      <c r="N3964" s="8"/>
    </row>
    <row r="3965" spans="1:14" ht="12.75" hidden="1">
      <c r="A3965" s="1" t="str">
        <f t="shared" si="0"/>
        <v>PrievidzaPoslanec23</v>
      </c>
      <c r="B3965" s="1" t="s">
        <v>1242</v>
      </c>
      <c r="D3965" s="1" t="s">
        <v>26</v>
      </c>
      <c r="E3965" s="1">
        <v>1</v>
      </c>
      <c r="F3965" s="1">
        <v>6</v>
      </c>
      <c r="G3965" s="1">
        <v>23</v>
      </c>
      <c r="H3965" s="1" t="s">
        <v>6309</v>
      </c>
      <c r="I3965" s="1" t="s">
        <v>21</v>
      </c>
      <c r="K3965" s="1">
        <v>49</v>
      </c>
      <c r="L3965" s="5" t="str">
        <f t="shared" si="1"/>
        <v>Ing. Roman Švarc (49 r.)</v>
      </c>
      <c r="M3965" t="str">
        <f t="shared" si="2"/>
        <v>Švarc</v>
      </c>
      <c r="N3965" s="8"/>
    </row>
    <row r="3966" spans="1:14" ht="12.75" hidden="1">
      <c r="A3966" s="1" t="str">
        <f t="shared" si="0"/>
        <v>PrievidzaPoslanec24</v>
      </c>
      <c r="B3966" s="1" t="s">
        <v>1242</v>
      </c>
      <c r="D3966" s="1" t="s">
        <v>26</v>
      </c>
      <c r="E3966" s="1">
        <v>1</v>
      </c>
      <c r="F3966" s="1">
        <v>6</v>
      </c>
      <c r="G3966" s="1">
        <v>24</v>
      </c>
      <c r="H3966" s="1" t="s">
        <v>6310</v>
      </c>
      <c r="I3966" s="1"/>
      <c r="K3966" s="1">
        <v>69</v>
      </c>
      <c r="L3966" s="5" t="str">
        <f t="shared" si="1"/>
        <v>Július Urík (69 r.)</v>
      </c>
      <c r="M3966" t="str">
        <f t="shared" si="2"/>
        <v>Urík</v>
      </c>
      <c r="N3966" s="8"/>
    </row>
    <row r="3967" spans="1:14" ht="12.75" hidden="1">
      <c r="A3967" s="1" t="str">
        <f t="shared" si="0"/>
        <v>PrievidzaPoslanec25</v>
      </c>
      <c r="B3967" s="1" t="s">
        <v>1242</v>
      </c>
      <c r="D3967" s="1" t="s">
        <v>26</v>
      </c>
      <c r="E3967" s="1">
        <v>1</v>
      </c>
      <c r="F3967" s="1">
        <v>6</v>
      </c>
      <c r="G3967" s="1">
        <v>25</v>
      </c>
      <c r="H3967" s="1" t="s">
        <v>6311</v>
      </c>
      <c r="I3967" s="1" t="s">
        <v>21</v>
      </c>
      <c r="K3967" s="1">
        <v>30</v>
      </c>
      <c r="L3967" s="5" t="str">
        <f t="shared" si="1"/>
        <v>Ing. Miroslav Žiak (30 r.)</v>
      </c>
      <c r="M3967" t="str">
        <f t="shared" si="2"/>
        <v>Žiak</v>
      </c>
      <c r="N3967" s="8"/>
    </row>
    <row r="3968" spans="1:14" ht="12.75" hidden="1">
      <c r="A3968" s="1" t="str">
        <f t="shared" si="0"/>
        <v>PrievidzaPoslanec1</v>
      </c>
      <c r="B3968" s="1" t="s">
        <v>1242</v>
      </c>
      <c r="D3968" s="1" t="s">
        <v>26</v>
      </c>
      <c r="E3968" s="1">
        <v>2</v>
      </c>
      <c r="F3968" s="1">
        <v>5</v>
      </c>
      <c r="G3968" s="1">
        <v>1</v>
      </c>
      <c r="H3968" s="1" t="s">
        <v>6312</v>
      </c>
      <c r="I3968" s="1"/>
      <c r="K3968" s="1">
        <v>36</v>
      </c>
      <c r="L3968" s="5" t="str">
        <f t="shared" si="1"/>
        <v>Anton Adamčík (36 r.)</v>
      </c>
      <c r="M3968" t="str">
        <f t="shared" si="2"/>
        <v>Adamčík</v>
      </c>
      <c r="N3968" s="8"/>
    </row>
    <row r="3969" spans="1:14" ht="12.75" hidden="1">
      <c r="A3969" s="1" t="str">
        <f t="shared" si="0"/>
        <v>PrievidzaPoslanec2</v>
      </c>
      <c r="B3969" s="1" t="s">
        <v>1242</v>
      </c>
      <c r="D3969" s="1" t="s">
        <v>26</v>
      </c>
      <c r="E3969" s="1">
        <v>2</v>
      </c>
      <c r="F3969" s="1">
        <v>5</v>
      </c>
      <c r="G3969" s="1">
        <v>2</v>
      </c>
      <c r="H3969" s="1" t="s">
        <v>6313</v>
      </c>
      <c r="I3969" s="1"/>
      <c r="K3969" s="1">
        <v>65</v>
      </c>
      <c r="L3969" s="5" t="str">
        <f t="shared" si="1"/>
        <v>Helena Dadíková (65 r.)</v>
      </c>
      <c r="M3969" t="str">
        <f t="shared" si="2"/>
        <v>Dadíková</v>
      </c>
      <c r="N3969" s="8"/>
    </row>
    <row r="3970" spans="1:14" ht="12.75" hidden="1">
      <c r="A3970" s="1" t="str">
        <f t="shared" si="0"/>
        <v>PrievidzaPoslanec3</v>
      </c>
      <c r="B3970" s="1" t="s">
        <v>1242</v>
      </c>
      <c r="D3970" s="1" t="s">
        <v>26</v>
      </c>
      <c r="E3970" s="1">
        <v>2</v>
      </c>
      <c r="F3970" s="1">
        <v>5</v>
      </c>
      <c r="G3970" s="1">
        <v>3</v>
      </c>
      <c r="H3970" s="1" t="s">
        <v>6314</v>
      </c>
      <c r="I3970" s="1" t="s">
        <v>21</v>
      </c>
      <c r="K3970" s="1">
        <v>35</v>
      </c>
      <c r="L3970" s="5" t="str">
        <f t="shared" si="1"/>
        <v>Ing. Martin Drozd (35 r.)</v>
      </c>
      <c r="M3970" t="str">
        <f t="shared" si="2"/>
        <v>Drozd</v>
      </c>
      <c r="N3970" s="8"/>
    </row>
    <row r="3971" spans="1:14" ht="12.75" hidden="1">
      <c r="A3971" s="1" t="str">
        <f t="shared" si="0"/>
        <v>PrievidzaPoslanec4</v>
      </c>
      <c r="B3971" s="1" t="s">
        <v>1242</v>
      </c>
      <c r="D3971" s="1" t="s">
        <v>26</v>
      </c>
      <c r="E3971" s="1">
        <v>2</v>
      </c>
      <c r="F3971" s="1">
        <v>5</v>
      </c>
      <c r="G3971" s="1">
        <v>4</v>
      </c>
      <c r="H3971" s="1" t="s">
        <v>6315</v>
      </c>
      <c r="I3971" s="1"/>
      <c r="K3971" s="1">
        <v>57</v>
      </c>
      <c r="L3971" s="5" t="str">
        <f t="shared" si="1"/>
        <v>Otto Fábrik (57 r.)</v>
      </c>
      <c r="M3971" t="str">
        <f t="shared" si="2"/>
        <v>Fábrik</v>
      </c>
      <c r="N3971" s="8"/>
    </row>
    <row r="3972" spans="1:14" ht="12.75" hidden="1">
      <c r="A3972" s="1" t="str">
        <f t="shared" si="0"/>
        <v>PrievidzaPoslanec5</v>
      </c>
      <c r="B3972" s="1" t="s">
        <v>1242</v>
      </c>
      <c r="D3972" s="1" t="s">
        <v>26</v>
      </c>
      <c r="E3972" s="1">
        <v>2</v>
      </c>
      <c r="F3972" s="1">
        <v>5</v>
      </c>
      <c r="G3972" s="1">
        <v>5</v>
      </c>
      <c r="H3972" s="1" t="s">
        <v>6316</v>
      </c>
      <c r="I3972" s="1" t="s">
        <v>28</v>
      </c>
      <c r="K3972" s="1">
        <v>50</v>
      </c>
      <c r="L3972" s="5" t="str">
        <f t="shared" si="1"/>
        <v>Mgr. Július Gális (50 r.)</v>
      </c>
      <c r="M3972" t="str">
        <f t="shared" si="2"/>
        <v>Gális</v>
      </c>
      <c r="N3972" s="8"/>
    </row>
    <row r="3973" spans="1:14" ht="12.75" hidden="1">
      <c r="A3973" s="1" t="str">
        <f t="shared" si="0"/>
        <v>PrievidzaPoslanec6</v>
      </c>
      <c r="B3973" s="1" t="s">
        <v>1242</v>
      </c>
      <c r="D3973" s="1" t="s">
        <v>26</v>
      </c>
      <c r="E3973" s="1">
        <v>2</v>
      </c>
      <c r="F3973" s="1">
        <v>5</v>
      </c>
      <c r="G3973" s="1">
        <v>6</v>
      </c>
      <c r="H3973" s="1" t="s">
        <v>6317</v>
      </c>
      <c r="I3973" s="1" t="s">
        <v>21</v>
      </c>
      <c r="K3973" s="1">
        <v>52</v>
      </c>
      <c r="L3973" s="5" t="str">
        <f t="shared" si="1"/>
        <v>Ing. Ľuboš Jelačič (52 r.)</v>
      </c>
      <c r="M3973" t="str">
        <f t="shared" si="2"/>
        <v>Jelačič</v>
      </c>
      <c r="N3973" s="8"/>
    </row>
    <row r="3974" spans="1:14" ht="12.75" hidden="1">
      <c r="A3974" s="1" t="str">
        <f t="shared" si="0"/>
        <v>PrievidzaPoslanec7</v>
      </c>
      <c r="B3974" s="1" t="s">
        <v>1242</v>
      </c>
      <c r="D3974" s="1" t="s">
        <v>26</v>
      </c>
      <c r="E3974" s="1">
        <v>2</v>
      </c>
      <c r="F3974" s="1">
        <v>5</v>
      </c>
      <c r="G3974" s="1">
        <v>7</v>
      </c>
      <c r="H3974" s="1" t="s">
        <v>6318</v>
      </c>
      <c r="I3974" s="1"/>
      <c r="K3974" s="1">
        <v>50</v>
      </c>
      <c r="L3974" s="5" t="str">
        <f t="shared" si="1"/>
        <v>Ľuboš Kotlář (50 r.)</v>
      </c>
      <c r="M3974" t="str">
        <f t="shared" si="2"/>
        <v>Kotlář</v>
      </c>
      <c r="N3974" s="8"/>
    </row>
    <row r="3975" spans="1:14" ht="12.75" hidden="1">
      <c r="A3975" s="1" t="str">
        <f t="shared" si="0"/>
        <v>PrievidzaPoslanec8</v>
      </c>
      <c r="B3975" s="1" t="s">
        <v>1242</v>
      </c>
      <c r="D3975" s="1" t="s">
        <v>26</v>
      </c>
      <c r="E3975" s="1">
        <v>2</v>
      </c>
      <c r="F3975" s="1">
        <v>5</v>
      </c>
      <c r="G3975" s="1">
        <v>8</v>
      </c>
      <c r="H3975" s="1" t="s">
        <v>6319</v>
      </c>
      <c r="I3975" s="1" t="s">
        <v>48</v>
      </c>
      <c r="K3975" s="1">
        <v>42</v>
      </c>
      <c r="L3975" s="5" t="str">
        <f t="shared" si="1"/>
        <v>JUDr. Martin Lukačovič (42 r.)</v>
      </c>
      <c r="M3975" t="str">
        <f t="shared" si="2"/>
        <v>Lukačovič</v>
      </c>
      <c r="N3975" s="8"/>
    </row>
    <row r="3976" spans="1:14" ht="12.75" hidden="1">
      <c r="A3976" s="1" t="str">
        <f t="shared" si="0"/>
        <v>PrievidzaPoslanec9</v>
      </c>
      <c r="B3976" s="1" t="s">
        <v>1242</v>
      </c>
      <c r="D3976" s="1" t="s">
        <v>26</v>
      </c>
      <c r="E3976" s="1">
        <v>2</v>
      </c>
      <c r="F3976" s="1">
        <v>5</v>
      </c>
      <c r="G3976" s="1">
        <v>9</v>
      </c>
      <c r="H3976" s="1" t="s">
        <v>6320</v>
      </c>
      <c r="I3976" s="1" t="s">
        <v>21</v>
      </c>
      <c r="K3976" s="1">
        <v>39</v>
      </c>
      <c r="L3976" s="5" t="str">
        <f t="shared" si="1"/>
        <v>Ing. Jaroslav Mäsiar (39 r.)</v>
      </c>
      <c r="M3976" t="str">
        <f t="shared" si="2"/>
        <v>Mäsiar</v>
      </c>
      <c r="N3976" s="8"/>
    </row>
    <row r="3977" spans="1:14" ht="12.75" hidden="1">
      <c r="A3977" s="1" t="str">
        <f t="shared" si="0"/>
        <v>PrievidzaPoslanec10</v>
      </c>
      <c r="B3977" s="1" t="s">
        <v>1242</v>
      </c>
      <c r="D3977" s="1" t="s">
        <v>26</v>
      </c>
      <c r="E3977" s="1">
        <v>2</v>
      </c>
      <c r="F3977" s="1">
        <v>5</v>
      </c>
      <c r="G3977" s="1">
        <v>10</v>
      </c>
      <c r="H3977" s="1" t="s">
        <v>6321</v>
      </c>
      <c r="I3977" s="1"/>
      <c r="K3977" s="1">
        <v>58</v>
      </c>
      <c r="L3977" s="5" t="str">
        <f t="shared" si="1"/>
        <v>Marián Mittaš (58 r.)</v>
      </c>
      <c r="M3977" t="str">
        <f t="shared" si="2"/>
        <v>Mittaš</v>
      </c>
      <c r="N3977" s="8"/>
    </row>
    <row r="3978" spans="1:14" ht="12.75" hidden="1">
      <c r="A3978" s="1" t="str">
        <f t="shared" si="0"/>
        <v>PrievidzaPoslanec11</v>
      </c>
      <c r="B3978" s="1" t="s">
        <v>1242</v>
      </c>
      <c r="D3978" s="1" t="s">
        <v>26</v>
      </c>
      <c r="E3978" s="1">
        <v>2</v>
      </c>
      <c r="F3978" s="1">
        <v>5</v>
      </c>
      <c r="G3978" s="1">
        <v>11</v>
      </c>
      <c r="H3978" s="1" t="s">
        <v>6322</v>
      </c>
      <c r="I3978" s="1"/>
      <c r="K3978" s="1">
        <v>78</v>
      </c>
      <c r="L3978" s="5" t="str">
        <f t="shared" si="1"/>
        <v>Ján Mojžiš (78 r.)</v>
      </c>
      <c r="M3978" t="str">
        <f t="shared" si="2"/>
        <v>Mojžiš</v>
      </c>
      <c r="N3978" s="8"/>
    </row>
    <row r="3979" spans="1:14" ht="12.75" hidden="1">
      <c r="A3979" s="1" t="str">
        <f t="shared" si="0"/>
        <v>PrievidzaPoslanec12</v>
      </c>
      <c r="B3979" s="1" t="s">
        <v>1242</v>
      </c>
      <c r="D3979" s="1" t="s">
        <v>26</v>
      </c>
      <c r="E3979" s="1">
        <v>2</v>
      </c>
      <c r="F3979" s="1">
        <v>5</v>
      </c>
      <c r="G3979" s="1">
        <v>12</v>
      </c>
      <c r="H3979" s="1" t="s">
        <v>6323</v>
      </c>
      <c r="I3979" s="1" t="s">
        <v>21</v>
      </c>
      <c r="K3979" s="1">
        <v>54</v>
      </c>
      <c r="L3979" s="5" t="str">
        <f t="shared" si="1"/>
        <v>Ing. Jozef Otto (54 r.)</v>
      </c>
      <c r="M3979" t="str">
        <f t="shared" si="2"/>
        <v>Otto</v>
      </c>
      <c r="N3979" s="8"/>
    </row>
    <row r="3980" spans="1:14" ht="12.75" hidden="1">
      <c r="A3980" s="1" t="str">
        <f t="shared" si="0"/>
        <v>PrievidzaPoslanec13</v>
      </c>
      <c r="B3980" s="1" t="s">
        <v>1242</v>
      </c>
      <c r="D3980" s="1" t="s">
        <v>26</v>
      </c>
      <c r="E3980" s="1">
        <v>2</v>
      </c>
      <c r="F3980" s="1">
        <v>5</v>
      </c>
      <c r="G3980" s="1">
        <v>13</v>
      </c>
      <c r="H3980" s="1" t="s">
        <v>6324</v>
      </c>
      <c r="I3980" s="1" t="s">
        <v>23</v>
      </c>
      <c r="K3980" s="1">
        <v>52</v>
      </c>
      <c r="L3980" s="5" t="str">
        <f t="shared" si="1"/>
        <v>MUDr. Peter Oulehle (52 r.)</v>
      </c>
      <c r="M3980" t="str">
        <f t="shared" si="2"/>
        <v>Oulehle</v>
      </c>
      <c r="N3980" s="8"/>
    </row>
    <row r="3981" spans="1:14" ht="12.75" hidden="1">
      <c r="A3981" s="1" t="str">
        <f t="shared" si="0"/>
        <v>PrievidzaPoslanec14</v>
      </c>
      <c r="B3981" s="1" t="s">
        <v>1242</v>
      </c>
      <c r="D3981" s="1" t="s">
        <v>26</v>
      </c>
      <c r="E3981" s="1">
        <v>2</v>
      </c>
      <c r="F3981" s="1">
        <v>5</v>
      </c>
      <c r="G3981" s="1">
        <v>14</v>
      </c>
      <c r="H3981" s="1" t="s">
        <v>6325</v>
      </c>
      <c r="I3981" s="1" t="s">
        <v>21</v>
      </c>
      <c r="K3981" s="1">
        <v>51</v>
      </c>
      <c r="L3981" s="5" t="str">
        <f t="shared" si="1"/>
        <v>Ing. Peter Paulík (51 r.)</v>
      </c>
      <c r="M3981" t="str">
        <f t="shared" si="2"/>
        <v>Paulík</v>
      </c>
      <c r="N3981" s="8"/>
    </row>
    <row r="3982" spans="1:14" ht="12.75" hidden="1">
      <c r="A3982" s="1" t="str">
        <f t="shared" si="0"/>
        <v>PrievidzaPoslanec15</v>
      </c>
      <c r="B3982" s="1" t="s">
        <v>1242</v>
      </c>
      <c r="D3982" s="1" t="s">
        <v>26</v>
      </c>
      <c r="E3982" s="1">
        <v>2</v>
      </c>
      <c r="F3982" s="1">
        <v>5</v>
      </c>
      <c r="G3982" s="1">
        <v>15</v>
      </c>
      <c r="H3982" s="1" t="s">
        <v>6326</v>
      </c>
      <c r="I3982" s="1" t="s">
        <v>28</v>
      </c>
      <c r="K3982" s="1">
        <v>55</v>
      </c>
      <c r="L3982" s="5" t="str">
        <f t="shared" si="1"/>
        <v>Mgr. Viliama Remeňová (55 r.)</v>
      </c>
      <c r="M3982" t="str">
        <f t="shared" si="2"/>
        <v>Remeňová</v>
      </c>
      <c r="N3982" s="8"/>
    </row>
    <row r="3983" spans="1:14" ht="12.75" hidden="1">
      <c r="A3983" s="1" t="str">
        <f t="shared" si="0"/>
        <v>PrievidzaPoslanec16</v>
      </c>
      <c r="B3983" s="1" t="s">
        <v>1242</v>
      </c>
      <c r="D3983" s="1" t="s">
        <v>26</v>
      </c>
      <c r="E3983" s="1">
        <v>2</v>
      </c>
      <c r="F3983" s="1">
        <v>5</v>
      </c>
      <c r="G3983" s="1">
        <v>16</v>
      </c>
      <c r="H3983" s="1" t="s">
        <v>6327</v>
      </c>
      <c r="I3983" s="1" t="s">
        <v>21</v>
      </c>
      <c r="K3983" s="1">
        <v>32</v>
      </c>
      <c r="L3983" s="5" t="str">
        <f t="shared" si="1"/>
        <v>Ing. Natália Svítková (32 r.)</v>
      </c>
      <c r="M3983" t="str">
        <f t="shared" si="2"/>
        <v>Svítková</v>
      </c>
      <c r="N3983" s="8"/>
    </row>
    <row r="3984" spans="1:14" ht="12.75" hidden="1">
      <c r="A3984" s="1" t="str">
        <f t="shared" si="0"/>
        <v>PrievidzaPoslanec17</v>
      </c>
      <c r="B3984" s="1" t="s">
        <v>1242</v>
      </c>
      <c r="D3984" s="1" t="s">
        <v>26</v>
      </c>
      <c r="E3984" s="1">
        <v>2</v>
      </c>
      <c r="F3984" s="1">
        <v>5</v>
      </c>
      <c r="G3984" s="1">
        <v>17</v>
      </c>
      <c r="H3984" s="1" t="s">
        <v>6328</v>
      </c>
      <c r="I3984" s="1" t="s">
        <v>28</v>
      </c>
      <c r="K3984" s="1">
        <v>35</v>
      </c>
      <c r="L3984" s="5" t="str">
        <f t="shared" si="1"/>
        <v>Mgr. František Šiller (35 r.)</v>
      </c>
      <c r="M3984" t="str">
        <f t="shared" si="2"/>
        <v>Šiller</v>
      </c>
      <c r="N3984" s="8"/>
    </row>
    <row r="3985" spans="1:14" ht="12.75" hidden="1">
      <c r="A3985" s="1" t="str">
        <f t="shared" si="0"/>
        <v>PrievidzaPoslanec18</v>
      </c>
      <c r="B3985" s="1" t="s">
        <v>1242</v>
      </c>
      <c r="D3985" s="1" t="s">
        <v>26</v>
      </c>
      <c r="E3985" s="1">
        <v>2</v>
      </c>
      <c r="F3985" s="1">
        <v>5</v>
      </c>
      <c r="G3985" s="1">
        <v>18</v>
      </c>
      <c r="H3985" s="1" t="s">
        <v>6329</v>
      </c>
      <c r="I3985" s="1" t="s">
        <v>21</v>
      </c>
      <c r="K3985" s="1">
        <v>56</v>
      </c>
      <c r="L3985" s="5" t="str">
        <f t="shared" si="1"/>
        <v>Ing. Renáta Úradníčková (56 r.)</v>
      </c>
      <c r="M3985" t="str">
        <f t="shared" si="2"/>
        <v>Úradníčková</v>
      </c>
      <c r="N3985" s="8"/>
    </row>
    <row r="3986" spans="1:14" ht="12.75" hidden="1">
      <c r="A3986" s="1" t="str">
        <f t="shared" si="0"/>
        <v>PrievidzaPoslanec1</v>
      </c>
      <c r="B3986" s="1" t="s">
        <v>1242</v>
      </c>
      <c r="D3986" s="1" t="s">
        <v>26</v>
      </c>
      <c r="E3986" s="1">
        <v>3</v>
      </c>
      <c r="F3986" s="1">
        <v>6</v>
      </c>
      <c r="G3986" s="1">
        <v>1</v>
      </c>
      <c r="H3986" s="1" t="s">
        <v>6330</v>
      </c>
      <c r="I3986" s="1" t="s">
        <v>21</v>
      </c>
      <c r="K3986" s="1">
        <v>66</v>
      </c>
      <c r="L3986" s="5" t="str">
        <f t="shared" si="1"/>
        <v>Ing. Soňa Babiaková (66 r.)</v>
      </c>
      <c r="M3986" t="str">
        <f t="shared" si="2"/>
        <v>Babiaková</v>
      </c>
      <c r="N3986" s="8"/>
    </row>
    <row r="3987" spans="1:14" ht="12.75" hidden="1">
      <c r="A3987" s="1" t="str">
        <f t="shared" si="0"/>
        <v>PrievidzaPoslanec2</v>
      </c>
      <c r="B3987" s="1" t="s">
        <v>1242</v>
      </c>
      <c r="D3987" s="1" t="s">
        <v>26</v>
      </c>
      <c r="E3987" s="1">
        <v>3</v>
      </c>
      <c r="F3987" s="1">
        <v>6</v>
      </c>
      <c r="G3987" s="1">
        <v>2</v>
      </c>
      <c r="H3987" s="1" t="s">
        <v>6331</v>
      </c>
      <c r="I3987" s="1" t="s">
        <v>21</v>
      </c>
      <c r="K3987" s="1">
        <v>41</v>
      </c>
      <c r="L3987" s="5" t="str">
        <f t="shared" si="1"/>
        <v>Ing. Branislav Bucák (41 r.)</v>
      </c>
      <c r="M3987" t="str">
        <f t="shared" si="2"/>
        <v>Bucák</v>
      </c>
      <c r="N3987" s="8"/>
    </row>
    <row r="3988" spans="1:14" ht="12.75" hidden="1">
      <c r="A3988" s="1" t="str">
        <f t="shared" si="0"/>
        <v>PrievidzaPoslanec3</v>
      </c>
      <c r="B3988" s="1" t="s">
        <v>1242</v>
      </c>
      <c r="D3988" s="1" t="s">
        <v>26</v>
      </c>
      <c r="E3988" s="1">
        <v>3</v>
      </c>
      <c r="F3988" s="1">
        <v>6</v>
      </c>
      <c r="G3988" s="1">
        <v>3</v>
      </c>
      <c r="H3988" s="1" t="s">
        <v>6332</v>
      </c>
      <c r="I3988" s="1" t="s">
        <v>21</v>
      </c>
      <c r="K3988" s="1">
        <v>44</v>
      </c>
      <c r="L3988" s="5" t="str">
        <f t="shared" si="1"/>
        <v>Ing. Martin Bugár (44 r.)</v>
      </c>
      <c r="M3988" t="str">
        <f t="shared" si="2"/>
        <v>Bugár</v>
      </c>
      <c r="N3988" s="8"/>
    </row>
    <row r="3989" spans="1:14" ht="12.75" hidden="1">
      <c r="A3989" s="1" t="str">
        <f t="shared" si="0"/>
        <v>PrievidzaPoslanec4</v>
      </c>
      <c r="B3989" s="1" t="s">
        <v>1242</v>
      </c>
      <c r="D3989" s="1" t="s">
        <v>26</v>
      </c>
      <c r="E3989" s="1">
        <v>3</v>
      </c>
      <c r="F3989" s="1">
        <v>6</v>
      </c>
      <c r="G3989" s="1">
        <v>4</v>
      </c>
      <c r="H3989" s="1" t="s">
        <v>6333</v>
      </c>
      <c r="I3989" s="1" t="s">
        <v>23</v>
      </c>
      <c r="J3989" s="1" t="s">
        <v>42</v>
      </c>
      <c r="K3989" s="1">
        <v>62</v>
      </c>
      <c r="L3989" s="5" t="str">
        <f t="shared" si="1"/>
        <v>MUDr. Jaroslav Cigaňák PhD. (62 r.)</v>
      </c>
      <c r="M3989" t="str">
        <f t="shared" si="2"/>
        <v>Cigaňák</v>
      </c>
      <c r="N3989" s="8"/>
    </row>
    <row r="3990" spans="1:14" ht="12.75" hidden="1">
      <c r="A3990" s="1" t="str">
        <f t="shared" si="0"/>
        <v>PrievidzaPoslanec5</v>
      </c>
      <c r="B3990" s="1" t="s">
        <v>1242</v>
      </c>
      <c r="D3990" s="1" t="s">
        <v>26</v>
      </c>
      <c r="E3990" s="1">
        <v>3</v>
      </c>
      <c r="F3990" s="1">
        <v>6</v>
      </c>
      <c r="G3990" s="1">
        <v>5</v>
      </c>
      <c r="H3990" s="1" t="s">
        <v>6334</v>
      </c>
      <c r="I3990" s="1" t="s">
        <v>6335</v>
      </c>
      <c r="K3990" s="1">
        <v>33</v>
      </c>
      <c r="L3990" s="5" t="str">
        <f t="shared" si="1"/>
        <v>MDDr. Veronika Drábiková (33 r.)</v>
      </c>
      <c r="M3990" t="str">
        <f t="shared" si="2"/>
        <v>Drábiková</v>
      </c>
      <c r="N3990" s="8"/>
    </row>
    <row r="3991" spans="1:14" ht="12.75" hidden="1">
      <c r="A3991" s="1" t="str">
        <f t="shared" si="0"/>
        <v>PrievidzaPoslanec6</v>
      </c>
      <c r="B3991" s="1" t="s">
        <v>1242</v>
      </c>
      <c r="D3991" s="1" t="s">
        <v>26</v>
      </c>
      <c r="E3991" s="1">
        <v>3</v>
      </c>
      <c r="F3991" s="1">
        <v>6</v>
      </c>
      <c r="G3991" s="1">
        <v>6</v>
      </c>
      <c r="H3991" s="1" t="s">
        <v>6336</v>
      </c>
      <c r="I3991" s="1" t="s">
        <v>39</v>
      </c>
      <c r="K3991" s="1">
        <v>41</v>
      </c>
      <c r="L3991" s="5" t="str">
        <f t="shared" si="1"/>
        <v>Bc. Viera Ďurčeková (41 r.)</v>
      </c>
      <c r="M3991" t="str">
        <f t="shared" si="2"/>
        <v>Ďurčeková</v>
      </c>
      <c r="N3991" s="8"/>
    </row>
    <row r="3992" spans="1:14" ht="12.75" hidden="1">
      <c r="A3992" s="1" t="str">
        <f t="shared" si="0"/>
        <v>PrievidzaPoslanec7</v>
      </c>
      <c r="B3992" s="1" t="s">
        <v>1242</v>
      </c>
      <c r="D3992" s="1" t="s">
        <v>26</v>
      </c>
      <c r="E3992" s="1">
        <v>3</v>
      </c>
      <c r="F3992" s="1">
        <v>6</v>
      </c>
      <c r="G3992" s="1">
        <v>7</v>
      </c>
      <c r="H3992" s="1" t="s">
        <v>6281</v>
      </c>
      <c r="I3992" s="1" t="s">
        <v>21</v>
      </c>
      <c r="K3992" s="1">
        <v>59</v>
      </c>
      <c r="L3992" s="5" t="str">
        <f t="shared" si="1"/>
        <v>Ing. Ida Gálová (59 r.)</v>
      </c>
      <c r="M3992" t="str">
        <f t="shared" si="2"/>
        <v>Gálová</v>
      </c>
      <c r="N3992" s="8"/>
    </row>
    <row r="3993" spans="1:14" ht="12.75" hidden="1">
      <c r="A3993" s="1" t="str">
        <f t="shared" si="0"/>
        <v>PrievidzaPoslanec8</v>
      </c>
      <c r="B3993" s="1" t="s">
        <v>1242</v>
      </c>
      <c r="D3993" s="1" t="s">
        <v>26</v>
      </c>
      <c r="E3993" s="1">
        <v>3</v>
      </c>
      <c r="F3993" s="1">
        <v>6</v>
      </c>
      <c r="G3993" s="1">
        <v>8</v>
      </c>
      <c r="H3993" s="1" t="s">
        <v>6337</v>
      </c>
      <c r="I3993" s="1" t="s">
        <v>21</v>
      </c>
      <c r="K3993" s="1">
        <v>40</v>
      </c>
      <c r="L3993" s="5" t="str">
        <f t="shared" si="1"/>
        <v>Ing. Radko Gavliak (40 r.)</v>
      </c>
      <c r="M3993" t="str">
        <f t="shared" si="2"/>
        <v>Gavliak</v>
      </c>
      <c r="N3993" s="8"/>
    </row>
    <row r="3994" spans="1:14" ht="12.75" hidden="1">
      <c r="A3994" s="1" t="str">
        <f t="shared" si="0"/>
        <v>PrievidzaPoslanec9</v>
      </c>
      <c r="B3994" s="1" t="s">
        <v>1242</v>
      </c>
      <c r="D3994" s="1" t="s">
        <v>26</v>
      </c>
      <c r="E3994" s="1">
        <v>3</v>
      </c>
      <c r="F3994" s="1">
        <v>6</v>
      </c>
      <c r="G3994" s="1">
        <v>9</v>
      </c>
      <c r="H3994" s="1" t="s">
        <v>6338</v>
      </c>
      <c r="I3994" s="1"/>
      <c r="K3994" s="1">
        <v>21</v>
      </c>
      <c r="L3994" s="5" t="str">
        <f t="shared" si="1"/>
        <v>Branislav Gigac (21 r.)</v>
      </c>
      <c r="M3994" t="str">
        <f t="shared" si="2"/>
        <v>Gigac</v>
      </c>
      <c r="N3994" s="8"/>
    </row>
    <row r="3995" spans="1:14" ht="12.75" hidden="1">
      <c r="A3995" s="1" t="str">
        <f t="shared" si="0"/>
        <v>PrievidzaPoslanec10</v>
      </c>
      <c r="B3995" s="1" t="s">
        <v>1242</v>
      </c>
      <c r="D3995" s="1" t="s">
        <v>26</v>
      </c>
      <c r="E3995" s="1">
        <v>3</v>
      </c>
      <c r="F3995" s="1">
        <v>6</v>
      </c>
      <c r="G3995" s="1">
        <v>10</v>
      </c>
      <c r="H3995" s="1" t="s">
        <v>6339</v>
      </c>
      <c r="I3995" s="1" t="s">
        <v>48</v>
      </c>
      <c r="K3995" s="1">
        <v>35</v>
      </c>
      <c r="L3995" s="5" t="str">
        <f t="shared" si="1"/>
        <v>JUDr. Petra Hajšelová (35 r.)</v>
      </c>
      <c r="M3995" t="str">
        <f t="shared" si="2"/>
        <v>Hajšelová</v>
      </c>
      <c r="N3995" s="8"/>
    </row>
    <row r="3996" spans="1:14" ht="12.75" hidden="1">
      <c r="A3996" s="1" t="str">
        <f t="shared" si="0"/>
        <v>PrievidzaPoslanec11</v>
      </c>
      <c r="B3996" s="1" t="s">
        <v>1242</v>
      </c>
      <c r="D3996" s="1" t="s">
        <v>26</v>
      </c>
      <c r="E3996" s="1">
        <v>3</v>
      </c>
      <c r="F3996" s="1">
        <v>6</v>
      </c>
      <c r="G3996" s="1">
        <v>11</v>
      </c>
      <c r="H3996" s="1" t="s">
        <v>6340</v>
      </c>
      <c r="I3996" s="1"/>
      <c r="K3996" s="1">
        <v>49</v>
      </c>
      <c r="L3996" s="5" t="str">
        <f t="shared" si="1"/>
        <v>Róbert Hekl (49 r.)</v>
      </c>
      <c r="M3996" t="str">
        <f t="shared" si="2"/>
        <v>Hekl</v>
      </c>
      <c r="N3996" s="8"/>
    </row>
    <row r="3997" spans="1:14" ht="12.75" hidden="1">
      <c r="A3997" s="1" t="str">
        <f t="shared" si="0"/>
        <v>PrievidzaPoslanec12</v>
      </c>
      <c r="B3997" s="1" t="s">
        <v>1242</v>
      </c>
      <c r="D3997" s="1" t="s">
        <v>26</v>
      </c>
      <c r="E3997" s="1">
        <v>3</v>
      </c>
      <c r="F3997" s="1">
        <v>6</v>
      </c>
      <c r="G3997" s="1">
        <v>12</v>
      </c>
      <c r="H3997" s="1" t="s">
        <v>6341</v>
      </c>
      <c r="I3997" s="1" t="s">
        <v>28</v>
      </c>
      <c r="K3997" s="1">
        <v>35</v>
      </c>
      <c r="L3997" s="5" t="str">
        <f t="shared" si="1"/>
        <v>Mgr. Michal Mieres (35 r.)</v>
      </c>
      <c r="M3997" t="str">
        <f t="shared" si="2"/>
        <v>Mieres</v>
      </c>
      <c r="N3997" s="8"/>
    </row>
    <row r="3998" spans="1:14" ht="12.75" hidden="1">
      <c r="A3998" s="1" t="str">
        <f t="shared" si="0"/>
        <v>PrievidzaPoslanec13</v>
      </c>
      <c r="B3998" s="1" t="s">
        <v>1242</v>
      </c>
      <c r="D3998" s="1" t="s">
        <v>26</v>
      </c>
      <c r="E3998" s="1">
        <v>3</v>
      </c>
      <c r="F3998" s="1">
        <v>6</v>
      </c>
      <c r="G3998" s="1">
        <v>13</v>
      </c>
      <c r="H3998" s="1" t="s">
        <v>6342</v>
      </c>
      <c r="I3998" s="1"/>
      <c r="K3998" s="1">
        <v>65</v>
      </c>
      <c r="L3998" s="5" t="str">
        <f t="shared" si="1"/>
        <v>Peter Mikuláš (65 r.)</v>
      </c>
      <c r="M3998" t="str">
        <f t="shared" si="2"/>
        <v>Mikuláš</v>
      </c>
      <c r="N3998" s="8"/>
    </row>
    <row r="3999" spans="1:14" ht="12.75" hidden="1">
      <c r="A3999" s="1" t="str">
        <f t="shared" si="0"/>
        <v>PrievidzaPoslanec14</v>
      </c>
      <c r="B3999" s="1" t="s">
        <v>1242</v>
      </c>
      <c r="D3999" s="1" t="s">
        <v>26</v>
      </c>
      <c r="E3999" s="1">
        <v>3</v>
      </c>
      <c r="F3999" s="1">
        <v>6</v>
      </c>
      <c r="G3999" s="1">
        <v>14</v>
      </c>
      <c r="H3999" s="1" t="s">
        <v>6343</v>
      </c>
      <c r="I3999" s="1" t="s">
        <v>28</v>
      </c>
      <c r="K3999" s="1">
        <v>35</v>
      </c>
      <c r="L3999" s="5" t="str">
        <f t="shared" si="1"/>
        <v>Mgr. Libor Mokrý (35 r.)</v>
      </c>
      <c r="M3999" t="str">
        <f t="shared" si="2"/>
        <v>Mokrý</v>
      </c>
      <c r="N3999" s="8"/>
    </row>
    <row r="4000" spans="1:14" ht="12.75" hidden="1">
      <c r="A4000" s="1" t="str">
        <f t="shared" si="0"/>
        <v>PrievidzaPoslanec15</v>
      </c>
      <c r="B4000" s="1" t="s">
        <v>1242</v>
      </c>
      <c r="D4000" s="1" t="s">
        <v>26</v>
      </c>
      <c r="E4000" s="1">
        <v>3</v>
      </c>
      <c r="F4000" s="1">
        <v>6</v>
      </c>
      <c r="G4000" s="1">
        <v>15</v>
      </c>
      <c r="H4000" s="1" t="s">
        <v>6344</v>
      </c>
      <c r="I4000" s="1"/>
      <c r="K4000" s="1">
        <v>39</v>
      </c>
      <c r="L4000" s="5" t="str">
        <f t="shared" si="1"/>
        <v>Juraj Polák (39 r.)</v>
      </c>
      <c r="M4000" t="str">
        <f t="shared" si="2"/>
        <v>Polák</v>
      </c>
      <c r="N4000" s="8"/>
    </row>
    <row r="4001" spans="1:14" ht="12.75" hidden="1">
      <c r="A4001" s="1" t="str">
        <f t="shared" si="0"/>
        <v>PrievidzaPoslanec16</v>
      </c>
      <c r="B4001" s="1" t="s">
        <v>1242</v>
      </c>
      <c r="D4001" s="1" t="s">
        <v>26</v>
      </c>
      <c r="E4001" s="1">
        <v>3</v>
      </c>
      <c r="F4001" s="1">
        <v>6</v>
      </c>
      <c r="G4001" s="1">
        <v>16</v>
      </c>
      <c r="H4001" s="1" t="s">
        <v>6345</v>
      </c>
      <c r="I4001" s="1"/>
      <c r="K4001" s="1">
        <v>19</v>
      </c>
      <c r="L4001" s="5" t="str">
        <f t="shared" si="1"/>
        <v>Jaromír Štěpánek (19 r.)</v>
      </c>
      <c r="M4001" t="str">
        <f t="shared" si="2"/>
        <v>Štěpánek</v>
      </c>
      <c r="N4001" s="8"/>
    </row>
    <row r="4002" spans="1:14" ht="12.75" hidden="1">
      <c r="A4002" s="1" t="str">
        <f t="shared" si="0"/>
        <v>PrievidzaPoslanec17</v>
      </c>
      <c r="B4002" s="1" t="s">
        <v>1242</v>
      </c>
      <c r="D4002" s="1" t="s">
        <v>26</v>
      </c>
      <c r="E4002" s="1">
        <v>3</v>
      </c>
      <c r="F4002" s="1">
        <v>6</v>
      </c>
      <c r="G4002" s="1">
        <v>17</v>
      </c>
      <c r="H4002" s="1" t="s">
        <v>6287</v>
      </c>
      <c r="I4002" s="1"/>
      <c r="K4002" s="1">
        <v>44</v>
      </c>
      <c r="L4002" s="5" t="str">
        <f t="shared" si="1"/>
        <v>Ivan Vaňo (44 r.)</v>
      </c>
      <c r="M4002" t="str">
        <f t="shared" si="2"/>
        <v>Vaňo</v>
      </c>
      <c r="N4002" s="8"/>
    </row>
    <row r="4003" spans="1:14" ht="12.75" hidden="1">
      <c r="A4003" s="1" t="str">
        <f t="shared" si="0"/>
        <v>PrievidzaPoslanec18</v>
      </c>
      <c r="B4003" s="1" t="s">
        <v>1242</v>
      </c>
      <c r="D4003" s="1" t="s">
        <v>26</v>
      </c>
      <c r="E4003" s="1">
        <v>3</v>
      </c>
      <c r="F4003" s="1">
        <v>6</v>
      </c>
      <c r="G4003" s="1">
        <v>18</v>
      </c>
      <c r="H4003" s="1" t="s">
        <v>6346</v>
      </c>
      <c r="I4003" s="1" t="s">
        <v>48</v>
      </c>
      <c r="K4003" s="1">
        <v>56</v>
      </c>
      <c r="L4003" s="5" t="str">
        <f t="shared" si="1"/>
        <v>JUDr. Igor Vavro (56 r.)</v>
      </c>
      <c r="M4003" t="str">
        <f t="shared" si="2"/>
        <v>Vavro</v>
      </c>
      <c r="N4003" s="8"/>
    </row>
    <row r="4004" spans="1:14" ht="12.75" hidden="1">
      <c r="A4004" s="1" t="str">
        <f t="shared" si="0"/>
        <v>PrievidzaPoslanec19</v>
      </c>
      <c r="B4004" s="1" t="s">
        <v>1242</v>
      </c>
      <c r="D4004" s="1" t="s">
        <v>26</v>
      </c>
      <c r="E4004" s="1">
        <v>3</v>
      </c>
      <c r="F4004" s="1">
        <v>6</v>
      </c>
      <c r="G4004" s="1">
        <v>19</v>
      </c>
      <c r="H4004" s="1" t="s">
        <v>6347</v>
      </c>
      <c r="I4004" s="1" t="s">
        <v>28</v>
      </c>
      <c r="K4004" s="1">
        <v>64</v>
      </c>
      <c r="L4004" s="5" t="str">
        <f t="shared" si="1"/>
        <v>Mgr. Ľubomír Vida (64 r.)</v>
      </c>
      <c r="M4004" t="str">
        <f t="shared" si="2"/>
        <v>Vida</v>
      </c>
      <c r="N4004" s="8"/>
    </row>
    <row r="4005" spans="1:14" ht="12.75" hidden="1">
      <c r="A4005" s="1" t="str">
        <f t="shared" si="0"/>
        <v>PrievidzaPoslanec20</v>
      </c>
      <c r="B4005" s="1" t="s">
        <v>1242</v>
      </c>
      <c r="D4005" s="1" t="s">
        <v>26</v>
      </c>
      <c r="E4005" s="1">
        <v>3</v>
      </c>
      <c r="F4005" s="1">
        <v>6</v>
      </c>
      <c r="G4005" s="1">
        <v>20</v>
      </c>
      <c r="H4005" s="1" t="s">
        <v>6348</v>
      </c>
      <c r="I4005" s="1" t="s">
        <v>28</v>
      </c>
      <c r="K4005" s="1">
        <v>35</v>
      </c>
      <c r="L4005" s="5" t="str">
        <f t="shared" si="1"/>
        <v>Mgr. Alojz Vlčko (35 r.)</v>
      </c>
      <c r="M4005" t="str">
        <f t="shared" si="2"/>
        <v>Vlčko</v>
      </c>
      <c r="N4005" s="8"/>
    </row>
    <row r="4006" spans="1:14" ht="12.75" hidden="1">
      <c r="A4006" s="1" t="str">
        <f t="shared" si="0"/>
        <v>PrievidzaPoslanec21</v>
      </c>
      <c r="B4006" s="1" t="s">
        <v>1242</v>
      </c>
      <c r="D4006" s="1" t="s">
        <v>26</v>
      </c>
      <c r="E4006" s="1">
        <v>3</v>
      </c>
      <c r="F4006" s="1">
        <v>6</v>
      </c>
      <c r="G4006" s="1">
        <v>21</v>
      </c>
      <c r="H4006" s="1" t="s">
        <v>6349</v>
      </c>
      <c r="I4006" s="1" t="s">
        <v>28</v>
      </c>
      <c r="K4006" s="1">
        <v>49</v>
      </c>
      <c r="L4006" s="5" t="str">
        <f t="shared" si="1"/>
        <v>Mgr. Zuzana Vrecková (49 r.)</v>
      </c>
      <c r="M4006" t="str">
        <f t="shared" si="2"/>
        <v>Vrecková</v>
      </c>
      <c r="N4006" s="8"/>
    </row>
    <row r="4007" spans="1:14" ht="12.75" hidden="1">
      <c r="A4007" s="1" t="str">
        <f t="shared" si="0"/>
        <v>PrievidzaPoslanec22</v>
      </c>
      <c r="B4007" s="1" t="s">
        <v>1242</v>
      </c>
      <c r="D4007" s="1" t="s">
        <v>26</v>
      </c>
      <c r="E4007" s="1">
        <v>3</v>
      </c>
      <c r="F4007" s="1">
        <v>6</v>
      </c>
      <c r="G4007" s="1">
        <v>22</v>
      </c>
      <c r="H4007" s="1" t="s">
        <v>6350</v>
      </c>
      <c r="I4007" s="1" t="s">
        <v>39</v>
      </c>
      <c r="K4007" s="1">
        <v>25</v>
      </c>
      <c r="L4007" s="5" t="str">
        <f t="shared" si="1"/>
        <v>Bc. Filip Zeleník (25 r.)</v>
      </c>
      <c r="M4007" t="str">
        <f t="shared" si="2"/>
        <v>Zeleník</v>
      </c>
      <c r="N4007" s="8"/>
    </row>
    <row r="4008" spans="1:14" ht="12.75" hidden="1">
      <c r="A4008" s="1" t="str">
        <f t="shared" si="0"/>
        <v>PrievidzaPoslanec1</v>
      </c>
      <c r="B4008" s="1" t="s">
        <v>1242</v>
      </c>
      <c r="D4008" s="1" t="s">
        <v>26</v>
      </c>
      <c r="E4008" s="1">
        <v>4</v>
      </c>
      <c r="F4008" s="1">
        <v>5</v>
      </c>
      <c r="G4008" s="1">
        <v>1</v>
      </c>
      <c r="H4008" s="1" t="s">
        <v>6351</v>
      </c>
      <c r="I4008" s="1"/>
      <c r="K4008" s="1">
        <v>39</v>
      </c>
      <c r="L4008" s="5" t="str">
        <f t="shared" si="1"/>
        <v>Marek Borik (39 r.)</v>
      </c>
      <c r="M4008" t="str">
        <f t="shared" si="2"/>
        <v>Borik</v>
      </c>
      <c r="N4008" s="8"/>
    </row>
    <row r="4009" spans="1:14" ht="12.75" hidden="1">
      <c r="A4009" s="1" t="str">
        <f t="shared" si="0"/>
        <v>PrievidzaPoslanec2</v>
      </c>
      <c r="B4009" s="1" t="s">
        <v>1242</v>
      </c>
      <c r="D4009" s="1" t="s">
        <v>26</v>
      </c>
      <c r="E4009" s="1">
        <v>4</v>
      </c>
      <c r="F4009" s="1">
        <v>5</v>
      </c>
      <c r="G4009" s="1">
        <v>2</v>
      </c>
      <c r="H4009" s="1" t="s">
        <v>6352</v>
      </c>
      <c r="I4009" s="1" t="s">
        <v>28</v>
      </c>
      <c r="K4009" s="1">
        <v>51</v>
      </c>
      <c r="L4009" s="5" t="str">
        <f t="shared" si="1"/>
        <v>Mgr. Jozef Búry (51 r.)</v>
      </c>
      <c r="M4009" t="str">
        <f t="shared" si="2"/>
        <v>Búry</v>
      </c>
      <c r="N4009" s="8"/>
    </row>
    <row r="4010" spans="1:14" ht="12.75" hidden="1">
      <c r="A4010" s="1" t="str">
        <f t="shared" si="0"/>
        <v>PrievidzaPoslanec3</v>
      </c>
      <c r="B4010" s="1" t="s">
        <v>1242</v>
      </c>
      <c r="D4010" s="1" t="s">
        <v>26</v>
      </c>
      <c r="E4010" s="1">
        <v>4</v>
      </c>
      <c r="F4010" s="1">
        <v>5</v>
      </c>
      <c r="G4010" s="1">
        <v>3</v>
      </c>
      <c r="H4010" s="1" t="s">
        <v>6353</v>
      </c>
      <c r="I4010" s="1"/>
      <c r="K4010" s="1">
        <v>41</v>
      </c>
      <c r="L4010" s="5" t="str">
        <f t="shared" si="1"/>
        <v>Michal Dobiaš (41 r.)</v>
      </c>
      <c r="M4010" t="str">
        <f t="shared" si="2"/>
        <v>Dobiaš</v>
      </c>
      <c r="N4010" s="8"/>
    </row>
    <row r="4011" spans="1:14" ht="12.75" hidden="1">
      <c r="A4011" s="1" t="str">
        <f t="shared" si="0"/>
        <v>PrievidzaPoslanec4</v>
      </c>
      <c r="B4011" s="1" t="s">
        <v>1242</v>
      </c>
      <c r="D4011" s="1" t="s">
        <v>26</v>
      </c>
      <c r="E4011" s="1">
        <v>4</v>
      </c>
      <c r="F4011" s="1">
        <v>5</v>
      </c>
      <c r="G4011" s="1">
        <v>4</v>
      </c>
      <c r="H4011" s="1" t="s">
        <v>6354</v>
      </c>
      <c r="I4011" s="1" t="s">
        <v>28</v>
      </c>
      <c r="K4011" s="1">
        <v>65</v>
      </c>
      <c r="L4011" s="5" t="str">
        <f t="shared" si="1"/>
        <v>Mgr. Viera Dušičková (65 r.)</v>
      </c>
      <c r="M4011" t="str">
        <f t="shared" si="2"/>
        <v>Dušičková</v>
      </c>
      <c r="N4011" s="8"/>
    </row>
    <row r="4012" spans="1:14" ht="12.75" hidden="1">
      <c r="A4012" s="1" t="str">
        <f t="shared" si="0"/>
        <v>PrievidzaPoslanec5</v>
      </c>
      <c r="B4012" s="1" t="s">
        <v>1242</v>
      </c>
      <c r="D4012" s="1" t="s">
        <v>26</v>
      </c>
      <c r="E4012" s="1">
        <v>4</v>
      </c>
      <c r="F4012" s="1">
        <v>5</v>
      </c>
      <c r="G4012" s="1">
        <v>5</v>
      </c>
      <c r="H4012" s="1" t="s">
        <v>6355</v>
      </c>
      <c r="I4012" s="1"/>
      <c r="K4012" s="1">
        <v>33</v>
      </c>
      <c r="L4012" s="5" t="str">
        <f t="shared" si="1"/>
        <v>Karol Herceg (33 r.)</v>
      </c>
      <c r="M4012" t="str">
        <f t="shared" si="2"/>
        <v>Herceg</v>
      </c>
      <c r="N4012" s="8"/>
    </row>
    <row r="4013" spans="1:14" ht="12.75" hidden="1">
      <c r="A4013" s="1" t="str">
        <f t="shared" si="0"/>
        <v>PrievidzaPoslanec6</v>
      </c>
      <c r="B4013" s="1" t="s">
        <v>1242</v>
      </c>
      <c r="D4013" s="1" t="s">
        <v>26</v>
      </c>
      <c r="E4013" s="1">
        <v>4</v>
      </c>
      <c r="F4013" s="1">
        <v>5</v>
      </c>
      <c r="G4013" s="1">
        <v>6</v>
      </c>
      <c r="H4013" s="1" t="s">
        <v>6356</v>
      </c>
      <c r="I4013" s="1" t="s">
        <v>21</v>
      </c>
      <c r="K4013" s="1">
        <v>53</v>
      </c>
      <c r="L4013" s="5" t="str">
        <f t="shared" si="1"/>
        <v>Ing. Renáta Husárová (53 r.)</v>
      </c>
      <c r="M4013" t="str">
        <f t="shared" si="2"/>
        <v>Husárová</v>
      </c>
      <c r="N4013" s="8"/>
    </row>
    <row r="4014" spans="1:14" ht="12.75" hidden="1">
      <c r="A4014" s="1" t="str">
        <f t="shared" si="0"/>
        <v>PrievidzaPoslanec7</v>
      </c>
      <c r="B4014" s="1" t="s">
        <v>1242</v>
      </c>
      <c r="D4014" s="1" t="s">
        <v>26</v>
      </c>
      <c r="E4014" s="1">
        <v>4</v>
      </c>
      <c r="F4014" s="1">
        <v>5</v>
      </c>
      <c r="G4014" s="1">
        <v>7</v>
      </c>
      <c r="H4014" s="1" t="s">
        <v>6357</v>
      </c>
      <c r="I4014" s="1" t="s">
        <v>23</v>
      </c>
      <c r="K4014" s="1">
        <v>73</v>
      </c>
      <c r="L4014" s="5" t="str">
        <f t="shared" si="1"/>
        <v>MUDr. Dušan Magdin (73 r.)</v>
      </c>
      <c r="M4014" t="str">
        <f t="shared" si="2"/>
        <v>Magdin</v>
      </c>
      <c r="N4014" s="8"/>
    </row>
    <row r="4015" spans="1:14" ht="12.75" hidden="1">
      <c r="A4015" s="1" t="str">
        <f t="shared" si="0"/>
        <v>PrievidzaPoslanec8</v>
      </c>
      <c r="B4015" s="1" t="s">
        <v>1242</v>
      </c>
      <c r="D4015" s="1" t="s">
        <v>26</v>
      </c>
      <c r="E4015" s="1">
        <v>4</v>
      </c>
      <c r="F4015" s="1">
        <v>5</v>
      </c>
      <c r="G4015" s="1">
        <v>8</v>
      </c>
      <c r="H4015" s="1" t="s">
        <v>6358</v>
      </c>
      <c r="I4015" s="1" t="s">
        <v>28</v>
      </c>
      <c r="K4015" s="1">
        <v>45</v>
      </c>
      <c r="L4015" s="5" t="str">
        <f t="shared" si="1"/>
        <v>Mgr. Janka Muchová (45 r.)</v>
      </c>
      <c r="M4015" t="str">
        <f t="shared" si="2"/>
        <v>Muchová</v>
      </c>
      <c r="N4015" s="8"/>
    </row>
    <row r="4016" spans="1:14" ht="12.75" hidden="1">
      <c r="A4016" s="1" t="str">
        <f t="shared" si="0"/>
        <v>PrievidzaPoslanec9</v>
      </c>
      <c r="B4016" s="1" t="s">
        <v>1242</v>
      </c>
      <c r="D4016" s="1" t="s">
        <v>26</v>
      </c>
      <c r="E4016" s="1">
        <v>4</v>
      </c>
      <c r="F4016" s="1">
        <v>5</v>
      </c>
      <c r="G4016" s="1">
        <v>9</v>
      </c>
      <c r="H4016" s="1" t="s">
        <v>6359</v>
      </c>
      <c r="I4016" s="1"/>
      <c r="K4016" s="1">
        <v>63</v>
      </c>
      <c r="L4016" s="5" t="str">
        <f t="shared" si="1"/>
        <v>Helena Píšová (63 r.)</v>
      </c>
      <c r="M4016" t="str">
        <f t="shared" si="2"/>
        <v>Píšová</v>
      </c>
      <c r="N4016" s="8"/>
    </row>
    <row r="4017" spans="1:14" ht="12.75" hidden="1">
      <c r="A4017" s="1" t="str">
        <f t="shared" si="0"/>
        <v>PrievidzaPoslanec10</v>
      </c>
      <c r="B4017" s="1" t="s">
        <v>1242</v>
      </c>
      <c r="D4017" s="1" t="s">
        <v>26</v>
      </c>
      <c r="E4017" s="1">
        <v>4</v>
      </c>
      <c r="F4017" s="1">
        <v>5</v>
      </c>
      <c r="G4017" s="1">
        <v>10</v>
      </c>
      <c r="H4017" s="1" t="s">
        <v>6360</v>
      </c>
      <c r="I4017" s="1" t="s">
        <v>90</v>
      </c>
      <c r="K4017" s="1">
        <v>52</v>
      </c>
      <c r="L4017" s="5" t="str">
        <f t="shared" si="1"/>
        <v>PaedDr. Eleonóra Porubcová (52 r.)</v>
      </c>
      <c r="M4017" t="str">
        <f t="shared" si="2"/>
        <v>Porubcová</v>
      </c>
      <c r="N4017" s="8"/>
    </row>
    <row r="4018" spans="1:14" ht="12.75" hidden="1">
      <c r="A4018" s="1" t="str">
        <f t="shared" si="0"/>
        <v>PrievidzaPoslanec11</v>
      </c>
      <c r="B4018" s="1" t="s">
        <v>1242</v>
      </c>
      <c r="D4018" s="1" t="s">
        <v>26</v>
      </c>
      <c r="E4018" s="1">
        <v>4</v>
      </c>
      <c r="F4018" s="1">
        <v>5</v>
      </c>
      <c r="G4018" s="1">
        <v>11</v>
      </c>
      <c r="H4018" s="1" t="s">
        <v>6361</v>
      </c>
      <c r="I4018" s="1"/>
      <c r="K4018" s="1">
        <v>63</v>
      </c>
      <c r="L4018" s="5" t="str">
        <f t="shared" si="1"/>
        <v>Matilda Preinerová (63 r.)</v>
      </c>
      <c r="M4018" t="str">
        <f t="shared" si="2"/>
        <v>Preinerová</v>
      </c>
      <c r="N4018" s="8"/>
    </row>
    <row r="4019" spans="1:14" ht="12.75" hidden="1">
      <c r="A4019" s="1" t="str">
        <f t="shared" si="0"/>
        <v>PrievidzaPoslanec12</v>
      </c>
      <c r="B4019" s="1" t="s">
        <v>1242</v>
      </c>
      <c r="D4019" s="1" t="s">
        <v>26</v>
      </c>
      <c r="E4019" s="1">
        <v>4</v>
      </c>
      <c r="F4019" s="1">
        <v>5</v>
      </c>
      <c r="G4019" s="1">
        <v>12</v>
      </c>
      <c r="H4019" s="1" t="s">
        <v>6285</v>
      </c>
      <c r="I4019" s="1" t="s">
        <v>28</v>
      </c>
      <c r="K4019" s="1">
        <v>43</v>
      </c>
      <c r="L4019" s="5" t="str">
        <f t="shared" si="1"/>
        <v>Mgr. Miroslav Procháska (43 r.)</v>
      </c>
      <c r="M4019" t="str">
        <f t="shared" si="2"/>
        <v>Procháska</v>
      </c>
      <c r="N4019" s="8"/>
    </row>
    <row r="4020" spans="1:14" ht="12.75" hidden="1">
      <c r="A4020" s="1" t="str">
        <f t="shared" si="0"/>
        <v>PrievidzaPoslanec13</v>
      </c>
      <c r="B4020" s="1" t="s">
        <v>1242</v>
      </c>
      <c r="D4020" s="1" t="s">
        <v>26</v>
      </c>
      <c r="E4020" s="1">
        <v>4</v>
      </c>
      <c r="F4020" s="1">
        <v>5</v>
      </c>
      <c r="G4020" s="1">
        <v>13</v>
      </c>
      <c r="H4020" s="1" t="s">
        <v>6362</v>
      </c>
      <c r="I4020" s="1"/>
      <c r="K4020" s="1">
        <v>63</v>
      </c>
      <c r="L4020" s="5" t="str">
        <f t="shared" si="1"/>
        <v>Vladimír Revický (63 r.)</v>
      </c>
      <c r="M4020" t="str">
        <f t="shared" si="2"/>
        <v>Revický</v>
      </c>
      <c r="N4020" s="8"/>
    </row>
    <row r="4021" spans="1:14" ht="12.75" hidden="1">
      <c r="A4021" s="1" t="str">
        <f t="shared" si="0"/>
        <v>PrievidzaPoslanec14</v>
      </c>
      <c r="B4021" s="1" t="s">
        <v>1242</v>
      </c>
      <c r="D4021" s="1" t="s">
        <v>26</v>
      </c>
      <c r="E4021" s="1">
        <v>4</v>
      </c>
      <c r="F4021" s="1">
        <v>5</v>
      </c>
      <c r="G4021" s="1">
        <v>14</v>
      </c>
      <c r="H4021" s="1" t="s">
        <v>6363</v>
      </c>
      <c r="I4021" s="1" t="s">
        <v>28</v>
      </c>
      <c r="K4021" s="1">
        <v>30</v>
      </c>
      <c r="L4021" s="5" t="str">
        <f t="shared" si="1"/>
        <v>Mgr. Zuzana Škrtelová (30 r.)</v>
      </c>
      <c r="M4021" t="str">
        <f t="shared" si="2"/>
        <v>Škrtelová</v>
      </c>
      <c r="N4021" s="8"/>
    </row>
    <row r="4022" spans="1:14" ht="12.75" hidden="1">
      <c r="A4022" s="1" t="str">
        <f t="shared" si="0"/>
        <v>PrievidzaPoslanec15</v>
      </c>
      <c r="B4022" s="1" t="s">
        <v>1242</v>
      </c>
      <c r="D4022" s="1" t="s">
        <v>26</v>
      </c>
      <c r="E4022" s="1">
        <v>4</v>
      </c>
      <c r="F4022" s="1">
        <v>5</v>
      </c>
      <c r="G4022" s="1">
        <v>15</v>
      </c>
      <c r="H4022" s="1" t="s">
        <v>6286</v>
      </c>
      <c r="I4022" s="1" t="s">
        <v>21</v>
      </c>
      <c r="K4022" s="1">
        <v>36</v>
      </c>
      <c r="L4022" s="5" t="str">
        <f t="shared" si="1"/>
        <v>Ing. Richard Takáč (36 r.)</v>
      </c>
      <c r="M4022" t="str">
        <f t="shared" si="2"/>
        <v>Takáč</v>
      </c>
      <c r="N4022" s="8"/>
    </row>
    <row r="4023" spans="1:14" ht="12.75" hidden="1">
      <c r="A4023" s="1" t="str">
        <f t="shared" si="0"/>
        <v>PrievidzaPoslanec16</v>
      </c>
      <c r="B4023" s="1" t="s">
        <v>1242</v>
      </c>
      <c r="D4023" s="1" t="s">
        <v>26</v>
      </c>
      <c r="E4023" s="1">
        <v>4</v>
      </c>
      <c r="F4023" s="1">
        <v>5</v>
      </c>
      <c r="G4023" s="1">
        <v>16</v>
      </c>
      <c r="H4023" s="1" t="s">
        <v>6364</v>
      </c>
      <c r="I4023" s="1"/>
      <c r="K4023" s="1">
        <v>51</v>
      </c>
      <c r="L4023" s="5" t="str">
        <f t="shared" si="1"/>
        <v>Katarína Vráblová (51 r.)</v>
      </c>
      <c r="M4023" t="str">
        <f t="shared" si="2"/>
        <v>Vráblová</v>
      </c>
      <c r="N4023" s="8"/>
    </row>
    <row r="4024" spans="1:14" ht="12.75" hidden="1">
      <c r="A4024" s="1" t="str">
        <f t="shared" si="0"/>
        <v>PrievidzaPoslanec17</v>
      </c>
      <c r="B4024" s="1" t="s">
        <v>1242</v>
      </c>
      <c r="D4024" s="1" t="s">
        <v>26</v>
      </c>
      <c r="E4024" s="1">
        <v>4</v>
      </c>
      <c r="F4024" s="1">
        <v>5</v>
      </c>
      <c r="G4024" s="1">
        <v>17</v>
      </c>
      <c r="H4024" s="1" t="s">
        <v>6365</v>
      </c>
      <c r="I4024" s="1" t="s">
        <v>21</v>
      </c>
      <c r="K4024" s="1">
        <v>47</v>
      </c>
      <c r="L4024" s="5" t="str">
        <f t="shared" si="1"/>
        <v>Ing. Ladislav Zelinka (47 r.)</v>
      </c>
      <c r="M4024" t="str">
        <f t="shared" si="2"/>
        <v>Zelinka</v>
      </c>
      <c r="N4024" s="8"/>
    </row>
    <row r="4025" spans="1:14" ht="12.75" hidden="1">
      <c r="A4025" s="1" t="str">
        <f t="shared" si="0"/>
        <v>PrievidzaPoslanec1</v>
      </c>
      <c r="B4025" s="1" t="s">
        <v>1242</v>
      </c>
      <c r="D4025" s="1" t="s">
        <v>26</v>
      </c>
      <c r="E4025" s="1">
        <v>5</v>
      </c>
      <c r="F4025" s="1">
        <v>1</v>
      </c>
      <c r="G4025" s="1">
        <v>1</v>
      </c>
      <c r="H4025" s="1" t="s">
        <v>6366</v>
      </c>
      <c r="I4025" s="1"/>
      <c r="K4025" s="1">
        <v>53</v>
      </c>
      <c r="L4025" s="5" t="str">
        <f t="shared" si="1"/>
        <v>Štefan Borko (53 r.)</v>
      </c>
      <c r="M4025" t="str">
        <f t="shared" si="2"/>
        <v>Borko</v>
      </c>
      <c r="N4025" s="8"/>
    </row>
    <row r="4026" spans="1:14" ht="12.75" hidden="1">
      <c r="A4026" s="1" t="str">
        <f t="shared" si="0"/>
        <v>PrievidzaPoslanec2</v>
      </c>
      <c r="B4026" s="1" t="s">
        <v>1242</v>
      </c>
      <c r="D4026" s="1" t="s">
        <v>26</v>
      </c>
      <c r="E4026" s="1">
        <v>5</v>
      </c>
      <c r="F4026" s="1">
        <v>1</v>
      </c>
      <c r="G4026" s="1">
        <v>2</v>
      </c>
      <c r="H4026" s="1" t="s">
        <v>6367</v>
      </c>
      <c r="I4026" s="1"/>
      <c r="K4026" s="1">
        <v>36</v>
      </c>
      <c r="L4026" s="5" t="str">
        <f t="shared" si="1"/>
        <v>Ján Mäsiar (36 r.)</v>
      </c>
      <c r="M4026" t="str">
        <f t="shared" si="2"/>
        <v>Mäsiar</v>
      </c>
      <c r="N4026" s="8"/>
    </row>
    <row r="4027" spans="1:14" ht="12.75" hidden="1">
      <c r="A4027" s="1" t="str">
        <f t="shared" si="0"/>
        <v>PrievidzaPoslanec3</v>
      </c>
      <c r="B4027" s="1" t="s">
        <v>1242</v>
      </c>
      <c r="D4027" s="1" t="s">
        <v>26</v>
      </c>
      <c r="E4027" s="1">
        <v>5</v>
      </c>
      <c r="F4027" s="1">
        <v>1</v>
      </c>
      <c r="G4027" s="1">
        <v>3</v>
      </c>
      <c r="H4027" s="1" t="s">
        <v>6284</v>
      </c>
      <c r="I4027" s="1" t="s">
        <v>21</v>
      </c>
      <c r="K4027" s="1">
        <v>53</v>
      </c>
      <c r="L4027" s="5" t="str">
        <f t="shared" si="1"/>
        <v>Ing. Štefan Niko (53 r.)</v>
      </c>
      <c r="M4027" t="str">
        <f t="shared" si="2"/>
        <v>Niko</v>
      </c>
      <c r="N4027" s="8"/>
    </row>
    <row r="4028" spans="1:14" ht="12.75" hidden="1">
      <c r="A4028" s="1" t="str">
        <f t="shared" si="0"/>
        <v>PrievidzaPoslanec4</v>
      </c>
      <c r="B4028" s="1" t="s">
        <v>1242</v>
      </c>
      <c r="D4028" s="1" t="s">
        <v>26</v>
      </c>
      <c r="E4028" s="1">
        <v>5</v>
      </c>
      <c r="F4028" s="1">
        <v>1</v>
      </c>
      <c r="G4028" s="1">
        <v>4</v>
      </c>
      <c r="H4028" s="1" t="s">
        <v>6368</v>
      </c>
      <c r="I4028" s="1"/>
      <c r="K4028" s="1">
        <v>56</v>
      </c>
      <c r="L4028" s="5" t="str">
        <f t="shared" si="1"/>
        <v>Juraj Ohradzanský (56 r.)</v>
      </c>
      <c r="M4028" t="str">
        <f t="shared" si="2"/>
        <v>Ohradzanský</v>
      </c>
      <c r="N4028" s="8"/>
    </row>
    <row r="4029" spans="1:14" ht="12.75" hidden="1">
      <c r="A4029" s="1" t="str">
        <f t="shared" si="0"/>
        <v>PrievidzaPoslanec1</v>
      </c>
      <c r="B4029" s="1" t="s">
        <v>1242</v>
      </c>
      <c r="D4029" s="1" t="s">
        <v>26</v>
      </c>
      <c r="E4029" s="1">
        <v>6</v>
      </c>
      <c r="F4029" s="1">
        <v>1</v>
      </c>
      <c r="G4029" s="1">
        <v>1</v>
      </c>
      <c r="H4029" s="1" t="s">
        <v>6369</v>
      </c>
      <c r="I4029" s="1"/>
      <c r="K4029" s="1">
        <v>56</v>
      </c>
      <c r="L4029" s="5" t="str">
        <f t="shared" si="1"/>
        <v>Katarína Čičmancová (56 r.)</v>
      </c>
      <c r="M4029" t="str">
        <f t="shared" si="2"/>
        <v>Čičmancová</v>
      </c>
      <c r="N4029" s="8"/>
    </row>
    <row r="4030" spans="1:14" ht="12.75" hidden="1">
      <c r="A4030" s="1" t="str">
        <f t="shared" si="0"/>
        <v>PrievidzaPoslanec1</v>
      </c>
      <c r="B4030" s="1" t="s">
        <v>1242</v>
      </c>
      <c r="D4030" s="1" t="s">
        <v>26</v>
      </c>
      <c r="E4030" s="1">
        <v>7</v>
      </c>
      <c r="F4030" s="1">
        <v>1</v>
      </c>
      <c r="G4030" s="1">
        <v>1</v>
      </c>
      <c r="H4030" s="1" t="s">
        <v>6370</v>
      </c>
      <c r="I4030" s="1"/>
      <c r="K4030" s="1">
        <v>52</v>
      </c>
      <c r="L4030" s="5" t="str">
        <f t="shared" si="1"/>
        <v>František Krško (52 r.)</v>
      </c>
      <c r="M4030" t="str">
        <f t="shared" si="2"/>
        <v>Krško</v>
      </c>
      <c r="N4030" s="8"/>
    </row>
    <row r="4031" spans="1:14" ht="12.75" hidden="1">
      <c r="A4031" s="1" t="str">
        <f t="shared" si="0"/>
        <v>Rimavská SobotaPrimátor1</v>
      </c>
      <c r="B4031" s="1" t="s">
        <v>1546</v>
      </c>
      <c r="D4031" s="1" t="s">
        <v>19</v>
      </c>
      <c r="E4031" s="1">
        <v>0</v>
      </c>
      <c r="F4031" s="1">
        <v>1</v>
      </c>
      <c r="G4031" s="1">
        <v>1</v>
      </c>
      <c r="H4031" s="1" t="s">
        <v>6371</v>
      </c>
      <c r="I4031" s="1"/>
      <c r="K4031" s="1">
        <v>41</v>
      </c>
      <c r="L4031" s="5" t="str">
        <f t="shared" si="1"/>
        <v>Radovan Ceglédy (41 r.)</v>
      </c>
      <c r="M4031" t="str">
        <f t="shared" si="2"/>
        <v>Ceglédy</v>
      </c>
      <c r="N4031" s="8"/>
    </row>
    <row r="4032" spans="1:14" ht="12.75" hidden="1">
      <c r="A4032" s="1" t="str">
        <f t="shared" si="0"/>
        <v>Rimavská SobotaPrimátor2</v>
      </c>
      <c r="B4032" s="1" t="s">
        <v>1546</v>
      </c>
      <c r="D4032" s="1" t="s">
        <v>19</v>
      </c>
      <c r="E4032" s="1">
        <v>0</v>
      </c>
      <c r="F4032" s="1">
        <v>1</v>
      </c>
      <c r="G4032" s="1">
        <v>2</v>
      </c>
      <c r="H4032" s="1" t="s">
        <v>6372</v>
      </c>
      <c r="I4032" s="1" t="s">
        <v>48</v>
      </c>
      <c r="K4032" s="1">
        <v>67</v>
      </c>
      <c r="L4032" s="5" t="str">
        <f t="shared" si="1"/>
        <v>JUDr. Jozef Šimko (67 r.)</v>
      </c>
      <c r="M4032" t="str">
        <f t="shared" si="2"/>
        <v>Šimko</v>
      </c>
      <c r="N4032" s="8"/>
    </row>
    <row r="4033" spans="1:14" ht="12.75" hidden="1">
      <c r="A4033" s="1" t="str">
        <f t="shared" si="0"/>
        <v>Rimavská SobotaPrimátor3</v>
      </c>
      <c r="B4033" s="1" t="s">
        <v>1546</v>
      </c>
      <c r="D4033" s="1" t="s">
        <v>19</v>
      </c>
      <c r="E4033" s="1">
        <v>0</v>
      </c>
      <c r="F4033" s="1">
        <v>1</v>
      </c>
      <c r="G4033" s="1">
        <v>3</v>
      </c>
      <c r="H4033" s="1" t="s">
        <v>6373</v>
      </c>
      <c r="I4033" s="1" t="s">
        <v>28</v>
      </c>
      <c r="K4033" s="1">
        <v>62</v>
      </c>
      <c r="L4033" s="5" t="str">
        <f t="shared" si="1"/>
        <v>Mgr. Viliam Vaš (62 r.)</v>
      </c>
      <c r="M4033" t="str">
        <f t="shared" si="2"/>
        <v>Vaš</v>
      </c>
      <c r="N4033" s="8"/>
    </row>
    <row r="4034" spans="1:14" ht="12.75" hidden="1">
      <c r="A4034" s="1" t="str">
        <f t="shared" si="0"/>
        <v>Rimavská SobotaPrimátor4</v>
      </c>
      <c r="B4034" s="1" t="s">
        <v>1546</v>
      </c>
      <c r="D4034" s="1" t="s">
        <v>19</v>
      </c>
      <c r="E4034" s="1">
        <v>0</v>
      </c>
      <c r="F4034" s="1">
        <v>1</v>
      </c>
      <c r="G4034" s="1">
        <v>4</v>
      </c>
      <c r="H4034" s="1" t="s">
        <v>6374</v>
      </c>
      <c r="I4034" s="1"/>
      <c r="K4034" s="1">
        <v>50</v>
      </c>
      <c r="L4034" s="5" t="str">
        <f t="shared" si="1"/>
        <v>Róbert Zagyi (50 r.)</v>
      </c>
      <c r="M4034" t="str">
        <f t="shared" si="2"/>
        <v>Zagyi</v>
      </c>
      <c r="N4034" s="8"/>
    </row>
    <row r="4035" spans="1:14" ht="12.75" hidden="1">
      <c r="A4035" s="1" t="str">
        <f t="shared" si="0"/>
        <v>Rimavská SobotaPoslanec1</v>
      </c>
      <c r="B4035" s="1" t="s">
        <v>1546</v>
      </c>
      <c r="D4035" s="1" t="s">
        <v>26</v>
      </c>
      <c r="E4035" s="1">
        <v>1</v>
      </c>
      <c r="F4035" s="1">
        <v>4</v>
      </c>
      <c r="G4035" s="1">
        <v>1</v>
      </c>
      <c r="H4035" s="1" t="s">
        <v>6375</v>
      </c>
      <c r="I4035" s="1" t="s">
        <v>48</v>
      </c>
      <c r="K4035" s="1">
        <v>56</v>
      </c>
      <c r="L4035" s="5" t="str">
        <f t="shared" si="1"/>
        <v>JUDr. Eva Bornayová (56 r.)</v>
      </c>
      <c r="M4035" t="str">
        <f t="shared" si="2"/>
        <v>Bornayová</v>
      </c>
      <c r="N4035" s="8"/>
    </row>
    <row r="4036" spans="1:14" ht="12.75" hidden="1">
      <c r="A4036" s="1" t="str">
        <f t="shared" si="0"/>
        <v>Rimavská SobotaPoslanec2</v>
      </c>
      <c r="B4036" s="1" t="s">
        <v>1546</v>
      </c>
      <c r="D4036" s="1" t="s">
        <v>26</v>
      </c>
      <c r="E4036" s="1">
        <v>1</v>
      </c>
      <c r="F4036" s="1">
        <v>4</v>
      </c>
      <c r="G4036" s="1">
        <v>2</v>
      </c>
      <c r="H4036" s="1" t="s">
        <v>6376</v>
      </c>
      <c r="I4036" s="1" t="s">
        <v>28</v>
      </c>
      <c r="K4036" s="1">
        <v>59</v>
      </c>
      <c r="L4036" s="5" t="str">
        <f t="shared" si="1"/>
        <v>Mgr. Svetlana Bornayová (59 r.)</v>
      </c>
      <c r="M4036" t="str">
        <f t="shared" si="2"/>
        <v>Bornayová</v>
      </c>
      <c r="N4036" s="8"/>
    </row>
    <row r="4037" spans="1:14" ht="12.75" hidden="1">
      <c r="A4037" s="1" t="str">
        <f t="shared" si="0"/>
        <v>Rimavská SobotaPoslanec3</v>
      </c>
      <c r="B4037" s="1" t="s">
        <v>1546</v>
      </c>
      <c r="D4037" s="1" t="s">
        <v>26</v>
      </c>
      <c r="E4037" s="1">
        <v>1</v>
      </c>
      <c r="F4037" s="1">
        <v>4</v>
      </c>
      <c r="G4037" s="1">
        <v>3</v>
      </c>
      <c r="H4037" s="1" t="s">
        <v>6377</v>
      </c>
      <c r="I4037" s="1"/>
      <c r="K4037" s="1">
        <v>62</v>
      </c>
      <c r="L4037" s="5" t="str">
        <f t="shared" si="1"/>
        <v>Koloman Demeter (62 r.)</v>
      </c>
      <c r="M4037" t="str">
        <f t="shared" si="2"/>
        <v>Demeter</v>
      </c>
      <c r="N4037" s="8"/>
    </row>
    <row r="4038" spans="1:14" ht="12.75" hidden="1">
      <c r="A4038" s="1" t="str">
        <f t="shared" si="0"/>
        <v>Rimavská SobotaPoslanec4</v>
      </c>
      <c r="B4038" s="1" t="s">
        <v>1546</v>
      </c>
      <c r="D4038" s="1" t="s">
        <v>26</v>
      </c>
      <c r="E4038" s="1">
        <v>1</v>
      </c>
      <c r="F4038" s="1">
        <v>4</v>
      </c>
      <c r="G4038" s="1">
        <v>4</v>
      </c>
      <c r="H4038" s="1" t="s">
        <v>6378</v>
      </c>
      <c r="I4038" s="1" t="s">
        <v>21</v>
      </c>
      <c r="K4038" s="1">
        <v>36</v>
      </c>
      <c r="L4038" s="5" t="str">
        <f t="shared" si="1"/>
        <v>Ing. Michal Demeter (36 r.)</v>
      </c>
      <c r="M4038" t="str">
        <f t="shared" si="2"/>
        <v>Demeter</v>
      </c>
      <c r="N4038" s="8"/>
    </row>
    <row r="4039" spans="1:14" ht="12.75" hidden="1">
      <c r="A4039" s="1" t="str">
        <f t="shared" si="0"/>
        <v>Rimavská SobotaPoslanec5</v>
      </c>
      <c r="B4039" s="1" t="s">
        <v>1546</v>
      </c>
      <c r="D4039" s="1" t="s">
        <v>26</v>
      </c>
      <c r="E4039" s="1">
        <v>1</v>
      </c>
      <c r="F4039" s="1">
        <v>4</v>
      </c>
      <c r="G4039" s="1">
        <v>5</v>
      </c>
      <c r="H4039" s="1" t="s">
        <v>6379</v>
      </c>
      <c r="I4039" s="1"/>
      <c r="K4039" s="1">
        <v>45</v>
      </c>
      <c r="L4039" s="5" t="str">
        <f t="shared" si="1"/>
        <v>Marta Kanalová (45 r.)</v>
      </c>
      <c r="M4039" t="str">
        <f t="shared" si="2"/>
        <v>Kanalová</v>
      </c>
      <c r="N4039" s="8"/>
    </row>
    <row r="4040" spans="1:14" ht="12.75" hidden="1">
      <c r="A4040" s="1" t="str">
        <f t="shared" si="0"/>
        <v>Rimavská SobotaPoslanec6</v>
      </c>
      <c r="B4040" s="1" t="s">
        <v>1546</v>
      </c>
      <c r="D4040" s="1" t="s">
        <v>26</v>
      </c>
      <c r="E4040" s="1">
        <v>1</v>
      </c>
      <c r="F4040" s="1">
        <v>4</v>
      </c>
      <c r="G4040" s="1">
        <v>6</v>
      </c>
      <c r="H4040" s="1" t="s">
        <v>6380</v>
      </c>
      <c r="I4040" s="1"/>
      <c r="K4040" s="1">
        <v>45</v>
      </c>
      <c r="L4040" s="5" t="str">
        <f t="shared" si="1"/>
        <v>Iveta Lukáčková (45 r.)</v>
      </c>
      <c r="M4040" t="str">
        <f t="shared" si="2"/>
        <v>Lukáčková</v>
      </c>
      <c r="N4040" s="8"/>
    </row>
    <row r="4041" spans="1:14" ht="12.75" hidden="1">
      <c r="A4041" s="1" t="str">
        <f t="shared" si="0"/>
        <v>Rimavská SobotaPoslanec7</v>
      </c>
      <c r="B4041" s="1" t="s">
        <v>1546</v>
      </c>
      <c r="D4041" s="1" t="s">
        <v>26</v>
      </c>
      <c r="E4041" s="1">
        <v>1</v>
      </c>
      <c r="F4041" s="1">
        <v>4</v>
      </c>
      <c r="G4041" s="1">
        <v>7</v>
      </c>
      <c r="H4041" s="1" t="s">
        <v>6381</v>
      </c>
      <c r="I4041" s="1"/>
      <c r="K4041" s="1">
        <v>41</v>
      </c>
      <c r="L4041" s="5" t="str">
        <f t="shared" si="1"/>
        <v>Jaroslav Matzenauer (41 r.)</v>
      </c>
      <c r="M4041" t="str">
        <f t="shared" si="2"/>
        <v>Matzenauer</v>
      </c>
      <c r="N4041" s="8"/>
    </row>
    <row r="4042" spans="1:14" ht="12.75" hidden="1">
      <c r="A4042" s="1" t="str">
        <f t="shared" si="0"/>
        <v>Rimavská SobotaPoslanec8</v>
      </c>
      <c r="B4042" s="1" t="s">
        <v>1546</v>
      </c>
      <c r="D4042" s="1" t="s">
        <v>26</v>
      </c>
      <c r="E4042" s="1">
        <v>1</v>
      </c>
      <c r="F4042" s="1">
        <v>4</v>
      </c>
      <c r="G4042" s="1">
        <v>8</v>
      </c>
      <c r="H4042" s="1" t="s">
        <v>6382</v>
      </c>
      <c r="I4042" s="1"/>
      <c r="K4042" s="1">
        <v>30</v>
      </c>
      <c r="L4042" s="5" t="str">
        <f t="shared" si="1"/>
        <v>Peter Očovay (30 r.)</v>
      </c>
      <c r="M4042" t="str">
        <f t="shared" si="2"/>
        <v>Očovay</v>
      </c>
      <c r="N4042" s="8"/>
    </row>
    <row r="4043" spans="1:14" ht="12.75" hidden="1">
      <c r="A4043" s="1" t="str">
        <f t="shared" si="0"/>
        <v>Rimavská SobotaPoslanec9</v>
      </c>
      <c r="B4043" s="1" t="s">
        <v>1546</v>
      </c>
      <c r="D4043" s="1" t="s">
        <v>26</v>
      </c>
      <c r="E4043" s="1">
        <v>1</v>
      </c>
      <c r="F4043" s="1">
        <v>4</v>
      </c>
      <c r="G4043" s="1">
        <v>9</v>
      </c>
      <c r="H4043" s="1" t="s">
        <v>6383</v>
      </c>
      <c r="I4043" s="1" t="s">
        <v>21</v>
      </c>
      <c r="K4043" s="1">
        <v>61</v>
      </c>
      <c r="L4043" s="5" t="str">
        <f t="shared" si="1"/>
        <v>Ing. Ladislav Rigó (61 r.)</v>
      </c>
      <c r="M4043" t="str">
        <f t="shared" si="2"/>
        <v>Rigó</v>
      </c>
      <c r="N4043" s="8"/>
    </row>
    <row r="4044" spans="1:14" ht="12.75" hidden="1">
      <c r="A4044" s="1" t="str">
        <f t="shared" si="0"/>
        <v>Rimavská SobotaPoslanec10</v>
      </c>
      <c r="B4044" s="1" t="s">
        <v>1546</v>
      </c>
      <c r="D4044" s="1" t="s">
        <v>26</v>
      </c>
      <c r="E4044" s="1">
        <v>1</v>
      </c>
      <c r="F4044" s="1">
        <v>4</v>
      </c>
      <c r="G4044" s="1">
        <v>10</v>
      </c>
      <c r="H4044" s="1" t="s">
        <v>6384</v>
      </c>
      <c r="I4044" s="1" t="s">
        <v>90</v>
      </c>
      <c r="K4044" s="1">
        <v>43</v>
      </c>
      <c r="L4044" s="5" t="str">
        <f t="shared" si="1"/>
        <v>PaedDr. Attila Sebők (43 r.)</v>
      </c>
      <c r="M4044" t="str">
        <f t="shared" si="2"/>
        <v>Sebők</v>
      </c>
      <c r="N4044" s="8"/>
    </row>
    <row r="4045" spans="1:14" ht="12.75" hidden="1">
      <c r="A4045" s="1" t="str">
        <f t="shared" si="0"/>
        <v>Rimavská SobotaPoslanec1</v>
      </c>
      <c r="B4045" s="1" t="s">
        <v>1546</v>
      </c>
      <c r="D4045" s="1" t="s">
        <v>26</v>
      </c>
      <c r="E4045" s="1">
        <v>2</v>
      </c>
      <c r="F4045" s="1">
        <v>4</v>
      </c>
      <c r="G4045" s="1">
        <v>1</v>
      </c>
      <c r="H4045" s="1" t="s">
        <v>6385</v>
      </c>
      <c r="I4045" s="1" t="s">
        <v>21</v>
      </c>
      <c r="K4045" s="1">
        <v>65</v>
      </c>
      <c r="L4045" s="5" t="str">
        <f t="shared" si="1"/>
        <v>Ing. Zoltán Bán (65 r.)</v>
      </c>
      <c r="M4045" t="str">
        <f t="shared" si="2"/>
        <v>Bán</v>
      </c>
      <c r="N4045" s="8"/>
    </row>
    <row r="4046" spans="1:14" ht="12.75" hidden="1">
      <c r="A4046" s="1" t="str">
        <f t="shared" si="0"/>
        <v>Rimavská SobotaPoslanec2</v>
      </c>
      <c r="B4046" s="1" t="s">
        <v>1546</v>
      </c>
      <c r="D4046" s="1" t="s">
        <v>26</v>
      </c>
      <c r="E4046" s="1">
        <v>2</v>
      </c>
      <c r="F4046" s="1">
        <v>4</v>
      </c>
      <c r="G4046" s="1">
        <v>2</v>
      </c>
      <c r="H4046" s="1" t="s">
        <v>6386</v>
      </c>
      <c r="I4046" s="1" t="s">
        <v>28</v>
      </c>
      <c r="K4046" s="1">
        <v>41</v>
      </c>
      <c r="L4046" s="5" t="str">
        <f t="shared" si="1"/>
        <v>Mgr. Zsolt Főző (41 r.)</v>
      </c>
      <c r="M4046" t="str">
        <f t="shared" si="2"/>
        <v>Főző</v>
      </c>
      <c r="N4046" s="8"/>
    </row>
    <row r="4047" spans="1:14" ht="12.75" hidden="1">
      <c r="A4047" s="1" t="str">
        <f t="shared" si="0"/>
        <v>Rimavská SobotaPoslanec3</v>
      </c>
      <c r="B4047" s="1" t="s">
        <v>1546</v>
      </c>
      <c r="D4047" s="1" t="s">
        <v>26</v>
      </c>
      <c r="E4047" s="1">
        <v>2</v>
      </c>
      <c r="F4047" s="1">
        <v>4</v>
      </c>
      <c r="G4047" s="1">
        <v>3</v>
      </c>
      <c r="H4047" s="1" t="s">
        <v>6387</v>
      </c>
      <c r="I4047" s="1" t="s">
        <v>28</v>
      </c>
      <c r="K4047" s="1">
        <v>57</v>
      </c>
      <c r="L4047" s="5" t="str">
        <f t="shared" si="1"/>
        <v>Mgr. Erika Juhászová (57 r.)</v>
      </c>
      <c r="M4047" t="str">
        <f t="shared" si="2"/>
        <v>Juhászová</v>
      </c>
      <c r="N4047" s="8"/>
    </row>
    <row r="4048" spans="1:14" ht="12.75" hidden="1">
      <c r="A4048" s="1" t="str">
        <f t="shared" si="0"/>
        <v>Rimavská SobotaPoslanec4</v>
      </c>
      <c r="B4048" s="1" t="s">
        <v>1546</v>
      </c>
      <c r="D4048" s="1" t="s">
        <v>26</v>
      </c>
      <c r="E4048" s="1">
        <v>2</v>
      </c>
      <c r="F4048" s="1">
        <v>4</v>
      </c>
      <c r="G4048" s="1">
        <v>4</v>
      </c>
      <c r="H4048" s="1" t="s">
        <v>6388</v>
      </c>
      <c r="I4048" s="1" t="s">
        <v>6335</v>
      </c>
      <c r="J4048" s="1" t="s">
        <v>6389</v>
      </c>
      <c r="K4048" s="1">
        <v>33</v>
      </c>
      <c r="L4048" s="5" t="str">
        <f t="shared" si="1"/>
        <v>MDDr. Ján Jurkemík PhD. MPH MBA (33 r.)</v>
      </c>
      <c r="M4048" t="str">
        <f t="shared" si="2"/>
        <v>Jurkemík</v>
      </c>
      <c r="N4048" s="8"/>
    </row>
    <row r="4049" spans="1:14" ht="12.75" hidden="1">
      <c r="A4049" s="1" t="str">
        <f t="shared" si="0"/>
        <v>Rimavská SobotaPoslanec5</v>
      </c>
      <c r="B4049" s="1" t="s">
        <v>1546</v>
      </c>
      <c r="D4049" s="1" t="s">
        <v>26</v>
      </c>
      <c r="E4049" s="1">
        <v>2</v>
      </c>
      <c r="F4049" s="1">
        <v>4</v>
      </c>
      <c r="G4049" s="1">
        <v>5</v>
      </c>
      <c r="H4049" s="1" t="s">
        <v>6390</v>
      </c>
      <c r="I4049" s="1" t="s">
        <v>21</v>
      </c>
      <c r="K4049" s="1">
        <v>58</v>
      </c>
      <c r="L4049" s="5" t="str">
        <f t="shared" si="1"/>
        <v>Ing. Barnabáš Kovács (58 r.)</v>
      </c>
      <c r="M4049" t="str">
        <f t="shared" si="2"/>
        <v>Kovács</v>
      </c>
      <c r="N4049" s="8"/>
    </row>
    <row r="4050" spans="1:14" ht="12.75" hidden="1">
      <c r="A4050" s="1" t="str">
        <f t="shared" si="0"/>
        <v>Rimavská SobotaPoslanec6</v>
      </c>
      <c r="B4050" s="1" t="s">
        <v>1546</v>
      </c>
      <c r="D4050" s="1" t="s">
        <v>26</v>
      </c>
      <c r="E4050" s="1">
        <v>2</v>
      </c>
      <c r="F4050" s="1">
        <v>4</v>
      </c>
      <c r="G4050" s="1">
        <v>6</v>
      </c>
      <c r="H4050" s="1" t="s">
        <v>6391</v>
      </c>
      <c r="I4050" s="1"/>
      <c r="K4050" s="1">
        <v>41</v>
      </c>
      <c r="L4050" s="5" t="str">
        <f t="shared" si="1"/>
        <v>Zoltán Kovács (41 r.)</v>
      </c>
      <c r="M4050" t="str">
        <f t="shared" si="2"/>
        <v>Kovács</v>
      </c>
      <c r="N4050" s="8"/>
    </row>
    <row r="4051" spans="1:14" ht="12.75" hidden="1">
      <c r="A4051" s="1" t="str">
        <f t="shared" si="0"/>
        <v>Rimavská SobotaPoslanec7</v>
      </c>
      <c r="B4051" s="1" t="s">
        <v>1546</v>
      </c>
      <c r="D4051" s="1" t="s">
        <v>26</v>
      </c>
      <c r="E4051" s="1">
        <v>2</v>
      </c>
      <c r="F4051" s="1">
        <v>4</v>
      </c>
      <c r="G4051" s="1">
        <v>7</v>
      </c>
      <c r="H4051" s="1" t="s">
        <v>6392</v>
      </c>
      <c r="I4051" s="1" t="s">
        <v>21</v>
      </c>
      <c r="K4051" s="1">
        <v>47</v>
      </c>
      <c r="L4051" s="5" t="str">
        <f t="shared" si="1"/>
        <v>Ing. Robert Kuvik (47 r.)</v>
      </c>
      <c r="M4051" t="str">
        <f t="shared" si="2"/>
        <v>Kuvik</v>
      </c>
      <c r="N4051" s="8"/>
    </row>
    <row r="4052" spans="1:14" ht="12.75" hidden="1">
      <c r="A4052" s="1" t="str">
        <f t="shared" si="0"/>
        <v>Rimavská SobotaPoslanec8</v>
      </c>
      <c r="B4052" s="1" t="s">
        <v>1546</v>
      </c>
      <c r="D4052" s="1" t="s">
        <v>26</v>
      </c>
      <c r="E4052" s="1">
        <v>2</v>
      </c>
      <c r="F4052" s="1">
        <v>4</v>
      </c>
      <c r="G4052" s="1">
        <v>8</v>
      </c>
      <c r="H4052" s="1" t="s">
        <v>6393</v>
      </c>
      <c r="I4052" s="1" t="s">
        <v>39</v>
      </c>
      <c r="K4052" s="1">
        <v>60</v>
      </c>
      <c r="L4052" s="5" t="str">
        <f t="shared" si="1"/>
        <v>Bc. Mária Páková (60 r.)</v>
      </c>
      <c r="M4052" t="str">
        <f t="shared" si="2"/>
        <v>Páková</v>
      </c>
      <c r="N4052" s="8"/>
    </row>
    <row r="4053" spans="1:14" ht="12.75" hidden="1">
      <c r="A4053" s="1" t="str">
        <f t="shared" si="0"/>
        <v>Rimavská SobotaPoslanec9</v>
      </c>
      <c r="B4053" s="1" t="s">
        <v>1546</v>
      </c>
      <c r="D4053" s="1" t="s">
        <v>26</v>
      </c>
      <c r="E4053" s="1">
        <v>2</v>
      </c>
      <c r="F4053" s="1">
        <v>4</v>
      </c>
      <c r="G4053" s="1">
        <v>9</v>
      </c>
      <c r="H4053" s="1" t="s">
        <v>6394</v>
      </c>
      <c r="I4053" s="1" t="s">
        <v>1604</v>
      </c>
      <c r="K4053" s="1">
        <v>35</v>
      </c>
      <c r="L4053" s="5" t="str">
        <f t="shared" si="1"/>
        <v>MVDr. Štefan Tankó (35 r.)</v>
      </c>
      <c r="M4053" t="str">
        <f t="shared" si="2"/>
        <v>Tankó</v>
      </c>
      <c r="N4053" s="8"/>
    </row>
    <row r="4054" spans="1:14" ht="12.75" hidden="1">
      <c r="A4054" s="1" t="str">
        <f t="shared" si="0"/>
        <v>Rimavská SobotaPoslanec1</v>
      </c>
      <c r="B4054" s="1" t="s">
        <v>1546</v>
      </c>
      <c r="D4054" s="1" t="s">
        <v>26</v>
      </c>
      <c r="E4054" s="1">
        <v>3</v>
      </c>
      <c r="F4054" s="1">
        <v>4</v>
      </c>
      <c r="G4054" s="1">
        <v>1</v>
      </c>
      <c r="H4054" s="1" t="s">
        <v>6395</v>
      </c>
      <c r="I4054" s="1" t="s">
        <v>48</v>
      </c>
      <c r="K4054" s="1">
        <v>48</v>
      </c>
      <c r="L4054" s="5" t="str">
        <f t="shared" si="1"/>
        <v>JUDr. Andrea Andrášiová (48 r.)</v>
      </c>
      <c r="M4054" t="str">
        <f t="shared" si="2"/>
        <v>Andrášiová</v>
      </c>
      <c r="N4054" s="8"/>
    </row>
    <row r="4055" spans="1:14" ht="12.75" hidden="1">
      <c r="A4055" s="1" t="str">
        <f t="shared" si="0"/>
        <v>Rimavská SobotaPoslanec2</v>
      </c>
      <c r="B4055" s="1" t="s">
        <v>1546</v>
      </c>
      <c r="D4055" s="1" t="s">
        <v>26</v>
      </c>
      <c r="E4055" s="1">
        <v>3</v>
      </c>
      <c r="F4055" s="1">
        <v>4</v>
      </c>
      <c r="G4055" s="1">
        <v>2</v>
      </c>
      <c r="H4055" s="1" t="s">
        <v>6396</v>
      </c>
      <c r="I4055" s="1"/>
      <c r="K4055" s="1">
        <v>66</v>
      </c>
      <c r="L4055" s="5" t="str">
        <f t="shared" si="1"/>
        <v>Ferenc Auxt (66 r.)</v>
      </c>
      <c r="M4055" t="str">
        <f t="shared" si="2"/>
        <v>Auxt</v>
      </c>
      <c r="N4055" s="8"/>
    </row>
    <row r="4056" spans="1:14" ht="12.75" hidden="1">
      <c r="A4056" s="1" t="str">
        <f t="shared" si="0"/>
        <v>Rimavská SobotaPoslanec3</v>
      </c>
      <c r="B4056" s="1" t="s">
        <v>1546</v>
      </c>
      <c r="D4056" s="1" t="s">
        <v>26</v>
      </c>
      <c r="E4056" s="1">
        <v>3</v>
      </c>
      <c r="F4056" s="1">
        <v>4</v>
      </c>
      <c r="G4056" s="1">
        <v>3</v>
      </c>
      <c r="H4056" s="1" t="s">
        <v>6397</v>
      </c>
      <c r="I4056" s="1"/>
      <c r="K4056" s="1">
        <v>38</v>
      </c>
      <c r="L4056" s="5" t="str">
        <f t="shared" si="1"/>
        <v>Alexander Bacso (38 r.)</v>
      </c>
      <c r="M4056" t="str">
        <f t="shared" si="2"/>
        <v>Bacso</v>
      </c>
      <c r="N4056" s="8"/>
    </row>
    <row r="4057" spans="1:14" ht="12.75" hidden="1">
      <c r="A4057" s="1" t="str">
        <f t="shared" si="0"/>
        <v>Rimavská SobotaPoslanec4</v>
      </c>
      <c r="B4057" s="1" t="s">
        <v>1546</v>
      </c>
      <c r="D4057" s="1" t="s">
        <v>26</v>
      </c>
      <c r="E4057" s="1">
        <v>3</v>
      </c>
      <c r="F4057" s="1">
        <v>4</v>
      </c>
      <c r="G4057" s="1">
        <v>4</v>
      </c>
      <c r="H4057" s="1" t="s">
        <v>6398</v>
      </c>
      <c r="I4057" s="1" t="s">
        <v>48</v>
      </c>
      <c r="K4057" s="1">
        <v>76</v>
      </c>
      <c r="L4057" s="5" t="str">
        <f t="shared" si="1"/>
        <v>JUDr. Štefan Baláž (76 r.)</v>
      </c>
      <c r="M4057" t="str">
        <f t="shared" si="2"/>
        <v>Baláž</v>
      </c>
      <c r="N4057" s="8"/>
    </row>
    <row r="4058" spans="1:14" ht="12.75" hidden="1">
      <c r="A4058" s="1" t="str">
        <f t="shared" si="0"/>
        <v>Rimavská SobotaPoslanec5</v>
      </c>
      <c r="B4058" s="1" t="s">
        <v>1546</v>
      </c>
      <c r="D4058" s="1" t="s">
        <v>26</v>
      </c>
      <c r="E4058" s="1">
        <v>3</v>
      </c>
      <c r="F4058" s="1">
        <v>4</v>
      </c>
      <c r="G4058" s="1">
        <v>5</v>
      </c>
      <c r="H4058" s="1" t="s">
        <v>6399</v>
      </c>
      <c r="I4058" s="1" t="s">
        <v>28</v>
      </c>
      <c r="K4058" s="1">
        <v>67</v>
      </c>
      <c r="L4058" s="5" t="str">
        <f t="shared" si="1"/>
        <v>Mgr. Ján Čeman (67 r.)</v>
      </c>
      <c r="M4058" t="str">
        <f t="shared" si="2"/>
        <v>Čeman</v>
      </c>
      <c r="N4058" s="8"/>
    </row>
    <row r="4059" spans="1:14" ht="12.75" hidden="1">
      <c r="A4059" s="1" t="str">
        <f t="shared" si="0"/>
        <v>Rimavská SobotaPoslanec6</v>
      </c>
      <c r="B4059" s="1" t="s">
        <v>1546</v>
      </c>
      <c r="D4059" s="1" t="s">
        <v>26</v>
      </c>
      <c r="E4059" s="1">
        <v>3</v>
      </c>
      <c r="F4059" s="1">
        <v>4</v>
      </c>
      <c r="G4059" s="1">
        <v>6</v>
      </c>
      <c r="H4059" s="1" t="s">
        <v>6400</v>
      </c>
      <c r="I4059" s="1"/>
      <c r="K4059" s="1">
        <v>59</v>
      </c>
      <c r="L4059" s="5" t="str">
        <f t="shared" si="1"/>
        <v>Anna Drugdová (59 r.)</v>
      </c>
      <c r="M4059" t="str">
        <f t="shared" si="2"/>
        <v>Drugdová</v>
      </c>
      <c r="N4059" s="8"/>
    </row>
    <row r="4060" spans="1:14" ht="12.75" hidden="1">
      <c r="A4060" s="1" t="str">
        <f t="shared" si="0"/>
        <v>Rimavská SobotaPoslanec7</v>
      </c>
      <c r="B4060" s="1" t="s">
        <v>1546</v>
      </c>
      <c r="D4060" s="1" t="s">
        <v>26</v>
      </c>
      <c r="E4060" s="1">
        <v>3</v>
      </c>
      <c r="F4060" s="1">
        <v>4</v>
      </c>
      <c r="G4060" s="1">
        <v>7</v>
      </c>
      <c r="H4060" s="1" t="s">
        <v>6401</v>
      </c>
      <c r="I4060" s="1" t="s">
        <v>28</v>
      </c>
      <c r="K4060" s="1">
        <v>37</v>
      </c>
      <c r="L4060" s="5" t="str">
        <f t="shared" si="1"/>
        <v>Mgr. Tibor Figei (37 r.)</v>
      </c>
      <c r="M4060" t="str">
        <f t="shared" si="2"/>
        <v>Figei</v>
      </c>
      <c r="N4060" s="8"/>
    </row>
    <row r="4061" spans="1:14" ht="12.75" hidden="1">
      <c r="A4061" s="1" t="str">
        <f t="shared" si="0"/>
        <v>Rimavská SobotaPoslanec8</v>
      </c>
      <c r="B4061" s="1" t="s">
        <v>1546</v>
      </c>
      <c r="D4061" s="1" t="s">
        <v>26</v>
      </c>
      <c r="E4061" s="1">
        <v>3</v>
      </c>
      <c r="F4061" s="1">
        <v>4</v>
      </c>
      <c r="G4061" s="1">
        <v>8</v>
      </c>
      <c r="H4061" s="1" t="s">
        <v>6402</v>
      </c>
      <c r="I4061" s="1" t="s">
        <v>28</v>
      </c>
      <c r="K4061" s="1">
        <v>48</v>
      </c>
      <c r="L4061" s="5" t="str">
        <f t="shared" si="1"/>
        <v>Mgr. Gizela Kubačková (48 r.)</v>
      </c>
      <c r="M4061" t="str">
        <f t="shared" si="2"/>
        <v>Kubačková</v>
      </c>
      <c r="N4061" s="8"/>
    </row>
    <row r="4062" spans="1:14" ht="12.75" hidden="1">
      <c r="A4062" s="1" t="str">
        <f t="shared" si="0"/>
        <v>Rimavská SobotaPoslanec9</v>
      </c>
      <c r="B4062" s="1" t="s">
        <v>1546</v>
      </c>
      <c r="D4062" s="1" t="s">
        <v>26</v>
      </c>
      <c r="E4062" s="1">
        <v>3</v>
      </c>
      <c r="F4062" s="1">
        <v>4</v>
      </c>
      <c r="G4062" s="1">
        <v>9</v>
      </c>
      <c r="H4062" s="1" t="s">
        <v>6403</v>
      </c>
      <c r="I4062" s="1" t="s">
        <v>28</v>
      </c>
      <c r="K4062" s="1">
        <v>33</v>
      </c>
      <c r="L4062" s="5" t="str">
        <f t="shared" si="1"/>
        <v>Mgr. Lukáš Kvietok (33 r.)</v>
      </c>
      <c r="M4062" t="str">
        <f t="shared" si="2"/>
        <v>Kvietok</v>
      </c>
      <c r="N4062" s="8"/>
    </row>
    <row r="4063" spans="1:14" ht="12.75" hidden="1">
      <c r="A4063" s="1" t="str">
        <f t="shared" si="0"/>
        <v>Rimavská SobotaPoslanec10</v>
      </c>
      <c r="B4063" s="1" t="s">
        <v>1546</v>
      </c>
      <c r="D4063" s="1" t="s">
        <v>26</v>
      </c>
      <c r="E4063" s="1">
        <v>3</v>
      </c>
      <c r="F4063" s="1">
        <v>4</v>
      </c>
      <c r="G4063" s="1">
        <v>10</v>
      </c>
      <c r="H4063" s="1" t="s">
        <v>6404</v>
      </c>
      <c r="I4063" s="1" t="s">
        <v>21</v>
      </c>
      <c r="J4063" s="1" t="s">
        <v>42</v>
      </c>
      <c r="K4063" s="1">
        <v>56</v>
      </c>
      <c r="L4063" s="5" t="str">
        <f t="shared" si="1"/>
        <v>Ing. František Tóth PhD. (56 r.)</v>
      </c>
      <c r="M4063" t="str">
        <f t="shared" si="2"/>
        <v>Tóth</v>
      </c>
      <c r="N4063" s="8"/>
    </row>
    <row r="4064" spans="1:14" ht="12.75" hidden="1">
      <c r="A4064" s="1" t="str">
        <f t="shared" si="0"/>
        <v>Rimavská SobotaPoslanec11</v>
      </c>
      <c r="B4064" s="1" t="s">
        <v>1546</v>
      </c>
      <c r="D4064" s="1" t="s">
        <v>26</v>
      </c>
      <c r="E4064" s="1">
        <v>3</v>
      </c>
      <c r="F4064" s="1">
        <v>4</v>
      </c>
      <c r="G4064" s="1">
        <v>11</v>
      </c>
      <c r="H4064" s="1" t="s">
        <v>6405</v>
      </c>
      <c r="I4064" s="1" t="s">
        <v>21</v>
      </c>
      <c r="K4064" s="1">
        <v>41</v>
      </c>
      <c r="L4064" s="5" t="str">
        <f t="shared" si="1"/>
        <v>Ing. Roman Vaľo (41 r.)</v>
      </c>
      <c r="M4064" t="str">
        <f t="shared" si="2"/>
        <v>Vaľo</v>
      </c>
      <c r="N4064" s="8"/>
    </row>
    <row r="4065" spans="1:14" ht="12.75" hidden="1">
      <c r="A4065" s="1" t="str">
        <f t="shared" si="0"/>
        <v>Rimavská SobotaPoslanec1</v>
      </c>
      <c r="B4065" s="1" t="s">
        <v>1546</v>
      </c>
      <c r="D4065" s="1" t="s">
        <v>26</v>
      </c>
      <c r="E4065" s="1">
        <v>4</v>
      </c>
      <c r="F4065" s="1">
        <v>6</v>
      </c>
      <c r="G4065" s="1">
        <v>1</v>
      </c>
      <c r="H4065" s="1" t="s">
        <v>6406</v>
      </c>
      <c r="I4065" s="1" t="s">
        <v>90</v>
      </c>
      <c r="K4065" s="1">
        <v>57</v>
      </c>
      <c r="L4065" s="5" t="str">
        <f t="shared" si="1"/>
        <v>PaedDr. Jaroslav Bagačka (57 r.)</v>
      </c>
      <c r="M4065" t="str">
        <f t="shared" si="2"/>
        <v>Bagačka</v>
      </c>
      <c r="N4065" s="8"/>
    </row>
    <row r="4066" spans="1:14" ht="12.75" hidden="1">
      <c r="A4066" s="1" t="str">
        <f t="shared" si="0"/>
        <v>Rimavská SobotaPoslanec2</v>
      </c>
      <c r="B4066" s="1" t="s">
        <v>1546</v>
      </c>
      <c r="D4066" s="1" t="s">
        <v>26</v>
      </c>
      <c r="E4066" s="1">
        <v>4</v>
      </c>
      <c r="F4066" s="1">
        <v>6</v>
      </c>
      <c r="G4066" s="1">
        <v>2</v>
      </c>
      <c r="H4066" s="1" t="s">
        <v>6407</v>
      </c>
      <c r="I4066" s="1"/>
      <c r="K4066" s="1">
        <v>52</v>
      </c>
      <c r="L4066" s="5" t="str">
        <f t="shared" si="1"/>
        <v>Ján Bavala (52 r.)</v>
      </c>
      <c r="M4066" t="str">
        <f t="shared" si="2"/>
        <v>Bavala</v>
      </c>
      <c r="N4066" s="8"/>
    </row>
    <row r="4067" spans="1:14" ht="12.75" hidden="1">
      <c r="A4067" s="1" t="str">
        <f t="shared" si="0"/>
        <v>Rimavská SobotaPoslanec3</v>
      </c>
      <c r="B4067" s="1" t="s">
        <v>1546</v>
      </c>
      <c r="D4067" s="1" t="s">
        <v>26</v>
      </c>
      <c r="E4067" s="1">
        <v>4</v>
      </c>
      <c r="F4067" s="1">
        <v>6</v>
      </c>
      <c r="G4067" s="1">
        <v>3</v>
      </c>
      <c r="H4067" s="1" t="s">
        <v>6408</v>
      </c>
      <c r="I4067" s="1" t="s">
        <v>28</v>
      </c>
      <c r="K4067" s="1">
        <v>56</v>
      </c>
      <c r="L4067" s="5" t="str">
        <f t="shared" si="1"/>
        <v>Mgr. Miroslav Bitala (56 r.)</v>
      </c>
      <c r="M4067" t="str">
        <f t="shared" si="2"/>
        <v>Bitala</v>
      </c>
      <c r="N4067" s="8"/>
    </row>
    <row r="4068" spans="1:14" ht="12.75" hidden="1">
      <c r="A4068" s="1" t="str">
        <f t="shared" si="0"/>
        <v>Rimavská SobotaPoslanec4</v>
      </c>
      <c r="B4068" s="1" t="s">
        <v>1546</v>
      </c>
      <c r="D4068" s="1" t="s">
        <v>26</v>
      </c>
      <c r="E4068" s="1">
        <v>4</v>
      </c>
      <c r="F4068" s="1">
        <v>6</v>
      </c>
      <c r="G4068" s="1">
        <v>4</v>
      </c>
      <c r="H4068" s="1" t="s">
        <v>6409</v>
      </c>
      <c r="I4068" s="1"/>
      <c r="K4068" s="1">
        <v>41</v>
      </c>
      <c r="L4068" s="5" t="str">
        <f t="shared" si="1"/>
        <v>Attila Halász (41 r.)</v>
      </c>
      <c r="M4068" t="str">
        <f t="shared" si="2"/>
        <v>Halász</v>
      </c>
      <c r="N4068" s="8"/>
    </row>
    <row r="4069" spans="1:14" ht="12.75" hidden="1">
      <c r="A4069" s="1" t="str">
        <f t="shared" si="0"/>
        <v>Rimavská SobotaPoslanec5</v>
      </c>
      <c r="B4069" s="1" t="s">
        <v>1546</v>
      </c>
      <c r="D4069" s="1" t="s">
        <v>26</v>
      </c>
      <c r="E4069" s="1">
        <v>4</v>
      </c>
      <c r="F4069" s="1">
        <v>6</v>
      </c>
      <c r="G4069" s="1">
        <v>5</v>
      </c>
      <c r="H4069" s="1" t="s">
        <v>6410</v>
      </c>
      <c r="I4069" s="1" t="s">
        <v>21</v>
      </c>
      <c r="K4069" s="1">
        <v>48</v>
      </c>
      <c r="L4069" s="5" t="str">
        <f t="shared" si="1"/>
        <v>Ing. Ivan Hazucha (48 r.)</v>
      </c>
      <c r="M4069" t="str">
        <f t="shared" si="2"/>
        <v>Hazucha</v>
      </c>
      <c r="N4069" s="8"/>
    </row>
    <row r="4070" spans="1:14" ht="12.75" hidden="1">
      <c r="A4070" s="1" t="str">
        <f t="shared" si="0"/>
        <v>Rimavská SobotaPoslanec6</v>
      </c>
      <c r="B4070" s="1" t="s">
        <v>1546</v>
      </c>
      <c r="D4070" s="1" t="s">
        <v>26</v>
      </c>
      <c r="E4070" s="1">
        <v>4</v>
      </c>
      <c r="F4070" s="1">
        <v>6</v>
      </c>
      <c r="G4070" s="1">
        <v>6</v>
      </c>
      <c r="H4070" s="1" t="s">
        <v>6411</v>
      </c>
      <c r="I4070" s="1" t="s">
        <v>21</v>
      </c>
      <c r="K4070" s="1">
        <v>52</v>
      </c>
      <c r="L4070" s="5" t="str">
        <f t="shared" si="1"/>
        <v>Ing. Dušan Hlinka (52 r.)</v>
      </c>
      <c r="M4070" t="str">
        <f t="shared" si="2"/>
        <v>Hlinka</v>
      </c>
      <c r="N4070" s="8"/>
    </row>
    <row r="4071" spans="1:14" ht="12.75" hidden="1">
      <c r="A4071" s="1" t="str">
        <f t="shared" si="0"/>
        <v>Rimavská SobotaPoslanec7</v>
      </c>
      <c r="B4071" s="1" t="s">
        <v>1546</v>
      </c>
      <c r="D4071" s="1" t="s">
        <v>26</v>
      </c>
      <c r="E4071" s="1">
        <v>4</v>
      </c>
      <c r="F4071" s="1">
        <v>6</v>
      </c>
      <c r="G4071" s="1">
        <v>7</v>
      </c>
      <c r="H4071" s="1" t="s">
        <v>6412</v>
      </c>
      <c r="I4071" s="1" t="s">
        <v>23</v>
      </c>
      <c r="K4071" s="1">
        <v>46</v>
      </c>
      <c r="L4071" s="5" t="str">
        <f t="shared" si="1"/>
        <v>MUDr. Peter Juhász (46 r.)</v>
      </c>
      <c r="M4071" t="str">
        <f t="shared" si="2"/>
        <v>Juhász</v>
      </c>
      <c r="N4071" s="8"/>
    </row>
    <row r="4072" spans="1:14" ht="12.75" hidden="1">
      <c r="A4072" s="1" t="str">
        <f t="shared" si="0"/>
        <v>Rimavská SobotaPoslanec8</v>
      </c>
      <c r="B4072" s="1" t="s">
        <v>1546</v>
      </c>
      <c r="D4072" s="1" t="s">
        <v>26</v>
      </c>
      <c r="E4072" s="1">
        <v>4</v>
      </c>
      <c r="F4072" s="1">
        <v>6</v>
      </c>
      <c r="G4072" s="1">
        <v>8</v>
      </c>
      <c r="H4072" s="1" t="s">
        <v>6413</v>
      </c>
      <c r="I4072" s="1" t="s">
        <v>28</v>
      </c>
      <c r="K4072" s="1">
        <v>62</v>
      </c>
      <c r="L4072" s="5" t="str">
        <f t="shared" si="1"/>
        <v>Mgr. Vojtech Kökény (62 r.)</v>
      </c>
      <c r="M4072" t="str">
        <f t="shared" si="2"/>
        <v>Kökény</v>
      </c>
      <c r="N4072" s="8"/>
    </row>
    <row r="4073" spans="1:14" ht="12.75" hidden="1">
      <c r="A4073" s="1" t="str">
        <f t="shared" si="0"/>
        <v>Rimavská SobotaPoslanec9</v>
      </c>
      <c r="B4073" s="1" t="s">
        <v>1546</v>
      </c>
      <c r="D4073" s="1" t="s">
        <v>26</v>
      </c>
      <c r="E4073" s="1">
        <v>4</v>
      </c>
      <c r="F4073" s="1">
        <v>6</v>
      </c>
      <c r="G4073" s="1">
        <v>9</v>
      </c>
      <c r="H4073" s="1" t="s">
        <v>6414</v>
      </c>
      <c r="I4073" s="1" t="s">
        <v>185</v>
      </c>
      <c r="J4073" s="1" t="s">
        <v>42</v>
      </c>
      <c r="K4073" s="1">
        <v>29</v>
      </c>
      <c r="L4073" s="5" t="str">
        <f t="shared" si="1"/>
        <v>RNDr. Pavel Molnár PhD. (29 r.)</v>
      </c>
      <c r="M4073" t="str">
        <f t="shared" si="2"/>
        <v>Molnár</v>
      </c>
      <c r="N4073" s="8"/>
    </row>
    <row r="4074" spans="1:14" ht="12.75" hidden="1">
      <c r="A4074" s="1" t="str">
        <f t="shared" si="0"/>
        <v>Rimavská SobotaPoslanec10</v>
      </c>
      <c r="B4074" s="1" t="s">
        <v>1546</v>
      </c>
      <c r="D4074" s="1" t="s">
        <v>26</v>
      </c>
      <c r="E4074" s="1">
        <v>4</v>
      </c>
      <c r="F4074" s="1">
        <v>6</v>
      </c>
      <c r="G4074" s="1">
        <v>10</v>
      </c>
      <c r="H4074" s="1" t="s">
        <v>6415</v>
      </c>
      <c r="I4074" s="1" t="s">
        <v>28</v>
      </c>
      <c r="K4074" s="1">
        <v>48</v>
      </c>
      <c r="L4074" s="5" t="str">
        <f t="shared" si="1"/>
        <v>Mgr. Roman Slanina (48 r.)</v>
      </c>
      <c r="M4074" t="str">
        <f t="shared" si="2"/>
        <v>Slanina</v>
      </c>
      <c r="N4074" s="8"/>
    </row>
    <row r="4075" spans="1:14" ht="12.75" hidden="1">
      <c r="A4075" s="1" t="str">
        <f t="shared" si="0"/>
        <v>Rimavská SobotaPoslanec11</v>
      </c>
      <c r="B4075" s="1" t="s">
        <v>1546</v>
      </c>
      <c r="D4075" s="1" t="s">
        <v>26</v>
      </c>
      <c r="E4075" s="1">
        <v>4</v>
      </c>
      <c r="F4075" s="1">
        <v>6</v>
      </c>
      <c r="G4075" s="1">
        <v>11</v>
      </c>
      <c r="H4075" s="1" t="s">
        <v>6416</v>
      </c>
      <c r="I4075" s="1" t="s">
        <v>90</v>
      </c>
      <c r="K4075" s="1">
        <v>59</v>
      </c>
      <c r="L4075" s="5" t="str">
        <f t="shared" si="1"/>
        <v>PaedDr. Július Sojka (59 r.)</v>
      </c>
      <c r="M4075" t="str">
        <f t="shared" si="2"/>
        <v>Sojka</v>
      </c>
      <c r="N4075" s="8"/>
    </row>
    <row r="4076" spans="1:14" ht="12.75" hidden="1">
      <c r="A4076" s="1" t="str">
        <f t="shared" si="0"/>
        <v>Rimavská SobotaPoslanec12</v>
      </c>
      <c r="B4076" s="1" t="s">
        <v>1546</v>
      </c>
      <c r="D4076" s="1" t="s">
        <v>26</v>
      </c>
      <c r="E4076" s="1">
        <v>4</v>
      </c>
      <c r="F4076" s="1">
        <v>6</v>
      </c>
      <c r="G4076" s="1">
        <v>12</v>
      </c>
      <c r="H4076" s="1" t="s">
        <v>6417</v>
      </c>
      <c r="I4076" s="1"/>
      <c r="K4076" s="1">
        <v>40</v>
      </c>
      <c r="L4076" s="5" t="str">
        <f t="shared" si="1"/>
        <v>Gabriel Szántó (40 r.)</v>
      </c>
      <c r="M4076" t="str">
        <f t="shared" si="2"/>
        <v>Szántó</v>
      </c>
      <c r="N4076" s="8"/>
    </row>
    <row r="4077" spans="1:14" ht="12.75" hidden="1">
      <c r="A4077" s="1" t="str">
        <f t="shared" si="0"/>
        <v>Rimavská SobotaPoslanec13</v>
      </c>
      <c r="B4077" s="1" t="s">
        <v>1546</v>
      </c>
      <c r="D4077" s="1" t="s">
        <v>26</v>
      </c>
      <c r="E4077" s="1">
        <v>4</v>
      </c>
      <c r="F4077" s="1">
        <v>6</v>
      </c>
      <c r="G4077" s="1">
        <v>13</v>
      </c>
      <c r="H4077" s="1" t="s">
        <v>6418</v>
      </c>
      <c r="I4077" s="1"/>
      <c r="K4077" s="1">
        <v>33</v>
      </c>
      <c r="L4077" s="5" t="str">
        <f t="shared" si="1"/>
        <v>Martin Šiška (33 r.)</v>
      </c>
      <c r="M4077" t="str">
        <f t="shared" si="2"/>
        <v>Šiška</v>
      </c>
      <c r="N4077" s="8"/>
    </row>
    <row r="4078" spans="1:14" ht="12.75" hidden="1">
      <c r="A4078" s="1" t="str">
        <f t="shared" si="0"/>
        <v>Rimavská SobotaPoslanec14</v>
      </c>
      <c r="B4078" s="1" t="s">
        <v>1546</v>
      </c>
      <c r="D4078" s="1" t="s">
        <v>26</v>
      </c>
      <c r="E4078" s="1">
        <v>4</v>
      </c>
      <c r="F4078" s="1">
        <v>6</v>
      </c>
      <c r="G4078" s="1">
        <v>14</v>
      </c>
      <c r="H4078" s="1" t="s">
        <v>6419</v>
      </c>
      <c r="I4078" s="1" t="s">
        <v>21</v>
      </c>
      <c r="K4078" s="1">
        <v>36</v>
      </c>
      <c r="L4078" s="5" t="str">
        <f t="shared" si="1"/>
        <v>Ing. Július Takáč (36 r.)</v>
      </c>
      <c r="M4078" t="str">
        <f t="shared" si="2"/>
        <v>Takáč</v>
      </c>
      <c r="N4078" s="8"/>
    </row>
    <row r="4079" spans="1:14" ht="12.75" hidden="1">
      <c r="A4079" s="1" t="str">
        <f t="shared" si="0"/>
        <v>Rimavská SobotaPoslanec15</v>
      </c>
      <c r="B4079" s="1" t="s">
        <v>1546</v>
      </c>
      <c r="D4079" s="1" t="s">
        <v>26</v>
      </c>
      <c r="E4079" s="1">
        <v>4</v>
      </c>
      <c r="F4079" s="1">
        <v>6</v>
      </c>
      <c r="G4079" s="1">
        <v>15</v>
      </c>
      <c r="H4079" s="1" t="s">
        <v>6373</v>
      </c>
      <c r="I4079" s="1" t="s">
        <v>28</v>
      </c>
      <c r="K4079" s="1">
        <v>62</v>
      </c>
      <c r="L4079" s="5" t="str">
        <f t="shared" si="1"/>
        <v>Mgr. Viliam Vaš (62 r.)</v>
      </c>
      <c r="M4079" t="str">
        <f t="shared" si="2"/>
        <v>Vaš</v>
      </c>
      <c r="N4079" s="8"/>
    </row>
    <row r="4080" spans="1:14" ht="12.75" hidden="1">
      <c r="A4080" s="1" t="str">
        <f t="shared" si="0"/>
        <v>Rimavská SobotaPoslanec16</v>
      </c>
      <c r="B4080" s="1" t="s">
        <v>1546</v>
      </c>
      <c r="D4080" s="1" t="s">
        <v>26</v>
      </c>
      <c r="E4080" s="1">
        <v>4</v>
      </c>
      <c r="F4080" s="1">
        <v>6</v>
      </c>
      <c r="G4080" s="1">
        <v>16</v>
      </c>
      <c r="H4080" s="1" t="s">
        <v>6420</v>
      </c>
      <c r="I4080" s="1" t="s">
        <v>48</v>
      </c>
      <c r="K4080" s="1">
        <v>37</v>
      </c>
      <c r="L4080" s="5" t="str">
        <f t="shared" si="1"/>
        <v>JUDr. Anna Zsóriová (37 r.)</v>
      </c>
      <c r="M4080" t="str">
        <f t="shared" si="2"/>
        <v>Zsóriová</v>
      </c>
      <c r="N4080" s="8"/>
    </row>
    <row r="4081" spans="1:14" ht="12.75" hidden="1">
      <c r="A4081" s="1" t="str">
        <f t="shared" si="0"/>
        <v>Rimavská SobotaPoslanec17</v>
      </c>
      <c r="B4081" s="1" t="s">
        <v>1546</v>
      </c>
      <c r="D4081" s="1" t="s">
        <v>26</v>
      </c>
      <c r="E4081" s="1">
        <v>4</v>
      </c>
      <c r="F4081" s="1">
        <v>6</v>
      </c>
      <c r="G4081" s="1">
        <v>17</v>
      </c>
      <c r="H4081" s="1" t="s">
        <v>6421</v>
      </c>
      <c r="I4081" s="1"/>
      <c r="K4081" s="1">
        <v>41</v>
      </c>
      <c r="L4081" s="5" t="str">
        <f t="shared" si="1"/>
        <v>Pavel Zvara (41 r.)</v>
      </c>
      <c r="M4081" t="str">
        <f t="shared" si="2"/>
        <v>Zvara</v>
      </c>
      <c r="N4081" s="8"/>
    </row>
    <row r="4082" spans="1:14" ht="12.75" hidden="1">
      <c r="A4082" s="1" t="str">
        <f t="shared" si="0"/>
        <v>Rimavská SobotaPoslanec1</v>
      </c>
      <c r="B4082" s="1" t="s">
        <v>1546</v>
      </c>
      <c r="D4082" s="1" t="s">
        <v>26</v>
      </c>
      <c r="E4082" s="1">
        <v>5</v>
      </c>
      <c r="F4082" s="1">
        <v>3</v>
      </c>
      <c r="G4082" s="1">
        <v>1</v>
      </c>
      <c r="H4082" s="1" t="s">
        <v>6422</v>
      </c>
      <c r="I4082" s="1" t="s">
        <v>28</v>
      </c>
      <c r="K4082" s="1">
        <v>41</v>
      </c>
      <c r="L4082" s="5" t="str">
        <f t="shared" si="1"/>
        <v>Mgr. Marcela Bellová (41 r.)</v>
      </c>
      <c r="M4082" t="str">
        <f t="shared" si="2"/>
        <v>Bellová</v>
      </c>
      <c r="N4082" s="8"/>
    </row>
    <row r="4083" spans="1:14" ht="12.75" hidden="1">
      <c r="A4083" s="1" t="str">
        <f t="shared" si="0"/>
        <v>Rimavská SobotaPoslanec2</v>
      </c>
      <c r="B4083" s="1" t="s">
        <v>1546</v>
      </c>
      <c r="D4083" s="1" t="s">
        <v>26</v>
      </c>
      <c r="E4083" s="1">
        <v>5</v>
      </c>
      <c r="F4083" s="1">
        <v>3</v>
      </c>
      <c r="G4083" s="1">
        <v>2</v>
      </c>
      <c r="H4083" s="1" t="s">
        <v>6423</v>
      </c>
      <c r="I4083" s="1"/>
      <c r="K4083" s="1">
        <v>25</v>
      </c>
      <c r="L4083" s="5" t="str">
        <f t="shared" si="1"/>
        <v>Branislav Bukviar (25 r.)</v>
      </c>
      <c r="M4083" t="str">
        <f t="shared" si="2"/>
        <v>Bukviar</v>
      </c>
      <c r="N4083" s="8"/>
    </row>
    <row r="4084" spans="1:14" ht="12.75" hidden="1">
      <c r="A4084" s="1" t="str">
        <f t="shared" si="0"/>
        <v>Rimavská SobotaPoslanec3</v>
      </c>
      <c r="B4084" s="1" t="s">
        <v>1546</v>
      </c>
      <c r="D4084" s="1" t="s">
        <v>26</v>
      </c>
      <c r="E4084" s="1">
        <v>5</v>
      </c>
      <c r="F4084" s="1">
        <v>3</v>
      </c>
      <c r="G4084" s="1">
        <v>3</v>
      </c>
      <c r="H4084" s="1" t="s">
        <v>6424</v>
      </c>
      <c r="I4084" s="1" t="s">
        <v>21</v>
      </c>
      <c r="K4084" s="1">
        <v>29</v>
      </c>
      <c r="L4084" s="5" t="str">
        <f t="shared" si="1"/>
        <v>Ing. Zoltán Cziprusz (29 r.)</v>
      </c>
      <c r="M4084" t="str">
        <f t="shared" si="2"/>
        <v>Cziprusz</v>
      </c>
      <c r="N4084" s="8"/>
    </row>
    <row r="4085" spans="1:14" ht="12.75" hidden="1">
      <c r="A4085" s="1" t="str">
        <f t="shared" si="0"/>
        <v>Rimavská SobotaPoslanec4</v>
      </c>
      <c r="B4085" s="1" t="s">
        <v>1546</v>
      </c>
      <c r="D4085" s="1" t="s">
        <v>26</v>
      </c>
      <c r="E4085" s="1">
        <v>5</v>
      </c>
      <c r="F4085" s="1">
        <v>3</v>
      </c>
      <c r="G4085" s="1">
        <v>4</v>
      </c>
      <c r="H4085" s="1" t="s">
        <v>6425</v>
      </c>
      <c r="I4085" s="1"/>
      <c r="K4085" s="1">
        <v>33</v>
      </c>
      <c r="L4085" s="5" t="str">
        <f t="shared" si="1"/>
        <v>Csaba Horváth (33 r.)</v>
      </c>
      <c r="M4085" t="str">
        <f t="shared" si="2"/>
        <v>Horváth</v>
      </c>
      <c r="N4085" s="8"/>
    </row>
    <row r="4086" spans="1:14" ht="12.75" hidden="1">
      <c r="A4086" s="1" t="str">
        <f t="shared" si="0"/>
        <v>Rimavská SobotaPoslanec5</v>
      </c>
      <c r="B4086" s="1" t="s">
        <v>1546</v>
      </c>
      <c r="D4086" s="1" t="s">
        <v>26</v>
      </c>
      <c r="E4086" s="1">
        <v>5</v>
      </c>
      <c r="F4086" s="1">
        <v>3</v>
      </c>
      <c r="G4086" s="1">
        <v>5</v>
      </c>
      <c r="H4086" s="1" t="s">
        <v>6426</v>
      </c>
      <c r="I4086" s="1"/>
      <c r="K4086" s="1">
        <v>66</v>
      </c>
      <c r="L4086" s="5" t="str">
        <f t="shared" si="1"/>
        <v>Július Jankovič (66 r.)</v>
      </c>
      <c r="M4086" t="str">
        <f t="shared" si="2"/>
        <v>Jankovič</v>
      </c>
      <c r="N4086" s="8"/>
    </row>
    <row r="4087" spans="1:14" ht="12.75" hidden="1">
      <c r="A4087" s="1" t="str">
        <f t="shared" si="0"/>
        <v>Rimavská SobotaPoslanec6</v>
      </c>
      <c r="B4087" s="1" t="s">
        <v>1546</v>
      </c>
      <c r="D4087" s="1" t="s">
        <v>26</v>
      </c>
      <c r="E4087" s="1">
        <v>5</v>
      </c>
      <c r="F4087" s="1">
        <v>3</v>
      </c>
      <c r="G4087" s="1">
        <v>6</v>
      </c>
      <c r="H4087" s="1" t="s">
        <v>6427</v>
      </c>
      <c r="I4087" s="1" t="s">
        <v>28</v>
      </c>
      <c r="K4087" s="1">
        <v>39</v>
      </c>
      <c r="L4087" s="5" t="str">
        <f t="shared" si="1"/>
        <v>Mgr. Petra Jekimová (39 r.)</v>
      </c>
      <c r="M4087" t="str">
        <f t="shared" si="2"/>
        <v>Jekimová</v>
      </c>
      <c r="N4087" s="8"/>
    </row>
    <row r="4088" spans="1:14" ht="12.75" hidden="1">
      <c r="A4088" s="1" t="str">
        <f t="shared" si="0"/>
        <v>Rimavská SobotaPoslanec7</v>
      </c>
      <c r="B4088" s="1" t="s">
        <v>1546</v>
      </c>
      <c r="D4088" s="1" t="s">
        <v>26</v>
      </c>
      <c r="E4088" s="1">
        <v>5</v>
      </c>
      <c r="F4088" s="1">
        <v>3</v>
      </c>
      <c r="G4088" s="1">
        <v>7</v>
      </c>
      <c r="H4088" s="1" t="s">
        <v>6428</v>
      </c>
      <c r="I4088" s="1"/>
      <c r="K4088" s="1">
        <v>53</v>
      </c>
      <c r="L4088" s="5" t="str">
        <f t="shared" si="1"/>
        <v>Júlia Nováková (53 r.)</v>
      </c>
      <c r="M4088" t="str">
        <f t="shared" si="2"/>
        <v>Nováková</v>
      </c>
      <c r="N4088" s="8"/>
    </row>
    <row r="4089" spans="1:14" ht="12.75" hidden="1">
      <c r="A4089" s="1" t="str">
        <f t="shared" si="0"/>
        <v>Rimavská SobotaPoslanec8</v>
      </c>
      <c r="B4089" s="1" t="s">
        <v>1546</v>
      </c>
      <c r="D4089" s="1" t="s">
        <v>26</v>
      </c>
      <c r="E4089" s="1">
        <v>5</v>
      </c>
      <c r="F4089" s="1">
        <v>3</v>
      </c>
      <c r="G4089" s="1">
        <v>8</v>
      </c>
      <c r="H4089" s="1" t="s">
        <v>6429</v>
      </c>
      <c r="I4089" s="1"/>
      <c r="K4089" s="1">
        <v>62</v>
      </c>
      <c r="L4089" s="5" t="str">
        <f t="shared" si="1"/>
        <v>Gejza Ruszó (62 r.)</v>
      </c>
      <c r="M4089" t="str">
        <f t="shared" si="2"/>
        <v>Ruszó</v>
      </c>
      <c r="N4089" s="8"/>
    </row>
    <row r="4090" spans="1:14" ht="12.75" hidden="1">
      <c r="A4090" s="1" t="str">
        <f t="shared" si="0"/>
        <v>Rimavská SobotaPoslanec9</v>
      </c>
      <c r="B4090" s="1" t="s">
        <v>1546</v>
      </c>
      <c r="D4090" s="1" t="s">
        <v>26</v>
      </c>
      <c r="E4090" s="1">
        <v>5</v>
      </c>
      <c r="F4090" s="1">
        <v>3</v>
      </c>
      <c r="G4090" s="1">
        <v>9</v>
      </c>
      <c r="H4090" s="1" t="s">
        <v>6430</v>
      </c>
      <c r="I4090" s="1" t="s">
        <v>28</v>
      </c>
      <c r="K4090" s="1">
        <v>39</v>
      </c>
      <c r="L4090" s="5" t="str">
        <f t="shared" si="1"/>
        <v>Mgr. Tomáš Sliva (39 r.)</v>
      </c>
      <c r="M4090" t="str">
        <f t="shared" si="2"/>
        <v>Sliva</v>
      </c>
      <c r="N4090" s="8"/>
    </row>
    <row r="4091" spans="1:14" ht="12.75" hidden="1">
      <c r="A4091" s="1" t="str">
        <f t="shared" si="0"/>
        <v>Rimavská SobotaPoslanec10</v>
      </c>
      <c r="B4091" s="1" t="s">
        <v>1546</v>
      </c>
      <c r="D4091" s="1" t="s">
        <v>26</v>
      </c>
      <c r="E4091" s="1">
        <v>5</v>
      </c>
      <c r="F4091" s="1">
        <v>3</v>
      </c>
      <c r="G4091" s="1">
        <v>10</v>
      </c>
      <c r="H4091" s="1" t="s">
        <v>6431</v>
      </c>
      <c r="I4091" s="1" t="s">
        <v>28</v>
      </c>
      <c r="K4091" s="1">
        <v>55</v>
      </c>
      <c r="L4091" s="5" t="str">
        <f t="shared" si="1"/>
        <v>Mgr. Jozef Tóth (55 r.)</v>
      </c>
      <c r="M4091" t="str">
        <f t="shared" si="2"/>
        <v>Tóth</v>
      </c>
      <c r="N4091" s="8"/>
    </row>
    <row r="4092" spans="1:14" ht="12.75" hidden="1">
      <c r="A4092" s="1" t="str">
        <f t="shared" si="0"/>
        <v>RužomberokPrimátor1</v>
      </c>
      <c r="B4092" s="1" t="s">
        <v>1547</v>
      </c>
      <c r="D4092" s="1" t="s">
        <v>19</v>
      </c>
      <c r="E4092" s="1">
        <v>0</v>
      </c>
      <c r="F4092" s="1">
        <v>1</v>
      </c>
      <c r="G4092" s="1">
        <v>1</v>
      </c>
      <c r="H4092" s="1" t="s">
        <v>6432</v>
      </c>
      <c r="I4092" s="1"/>
      <c r="K4092" s="1">
        <v>51</v>
      </c>
      <c r="L4092" s="5" t="str">
        <f t="shared" si="1"/>
        <v>Ján Bednárik (51 r.)</v>
      </c>
      <c r="M4092" t="str">
        <f t="shared" si="2"/>
        <v>Bednárik</v>
      </c>
      <c r="N4092" s="8"/>
    </row>
    <row r="4093" spans="1:14" ht="12.75" hidden="1">
      <c r="A4093" s="1" t="str">
        <f t="shared" si="0"/>
        <v>RužomberokPrimátor2</v>
      </c>
      <c r="B4093" s="1" t="s">
        <v>1547</v>
      </c>
      <c r="D4093" s="1" t="s">
        <v>19</v>
      </c>
      <c r="E4093" s="1">
        <v>0</v>
      </c>
      <c r="F4093" s="1">
        <v>1</v>
      </c>
      <c r="G4093" s="1">
        <v>2</v>
      </c>
      <c r="H4093" s="1" t="s">
        <v>6433</v>
      </c>
      <c r="I4093" s="1" t="s">
        <v>42</v>
      </c>
      <c r="K4093" s="1">
        <v>73</v>
      </c>
      <c r="L4093" s="5" t="str">
        <f t="shared" si="1"/>
        <v>PhD. Igor Čombor (73 r.)</v>
      </c>
      <c r="M4093" t="str">
        <f t="shared" si="2"/>
        <v>Čombor</v>
      </c>
      <c r="N4093" s="8"/>
    </row>
    <row r="4094" spans="1:14" ht="12.75" hidden="1">
      <c r="A4094" s="1" t="str">
        <f t="shared" si="0"/>
        <v>RužomberokPrimátor3</v>
      </c>
      <c r="B4094" s="1" t="s">
        <v>1547</v>
      </c>
      <c r="D4094" s="1" t="s">
        <v>19</v>
      </c>
      <c r="E4094" s="1">
        <v>0</v>
      </c>
      <c r="F4094" s="1">
        <v>1</v>
      </c>
      <c r="G4094" s="1">
        <v>3</v>
      </c>
      <c r="H4094" s="1" t="s">
        <v>6434</v>
      </c>
      <c r="I4094" s="1" t="s">
        <v>23</v>
      </c>
      <c r="J4094" s="1" t="s">
        <v>42</v>
      </c>
      <c r="K4094" s="1">
        <v>41</v>
      </c>
      <c r="L4094" s="5" t="str">
        <f t="shared" si="1"/>
        <v>MUDr. Karol Javorka PhD. (41 r.)</v>
      </c>
      <c r="M4094" t="str">
        <f t="shared" si="2"/>
        <v>Javorka</v>
      </c>
      <c r="N4094" s="8"/>
    </row>
    <row r="4095" spans="1:14" ht="12.75" hidden="1">
      <c r="A4095" s="1" t="str">
        <f t="shared" si="0"/>
        <v>RužomberokPrimátor4</v>
      </c>
      <c r="B4095" s="1" t="s">
        <v>1547</v>
      </c>
      <c r="D4095" s="1" t="s">
        <v>19</v>
      </c>
      <c r="E4095" s="1">
        <v>0</v>
      </c>
      <c r="F4095" s="1">
        <v>1</v>
      </c>
      <c r="G4095" s="1">
        <v>4</v>
      </c>
      <c r="H4095" s="1" t="s">
        <v>6435</v>
      </c>
      <c r="I4095" s="1" t="s">
        <v>21</v>
      </c>
      <c r="K4095" s="1">
        <v>45</v>
      </c>
      <c r="L4095" s="5" t="str">
        <f t="shared" si="1"/>
        <v>Ing. Róbert Kolár (45 r.)</v>
      </c>
      <c r="M4095" t="str">
        <f t="shared" si="2"/>
        <v>Kolár</v>
      </c>
      <c r="N4095" s="8"/>
    </row>
    <row r="4096" spans="1:14" ht="12.75" hidden="1">
      <c r="A4096" s="1" t="str">
        <f t="shared" si="0"/>
        <v>RužomberokPoslanec1</v>
      </c>
      <c r="B4096" s="1" t="s">
        <v>1547</v>
      </c>
      <c r="D4096" s="1" t="s">
        <v>26</v>
      </c>
      <c r="E4096" s="1">
        <v>1</v>
      </c>
      <c r="F4096" s="1">
        <v>1</v>
      </c>
      <c r="G4096" s="1">
        <v>1</v>
      </c>
      <c r="H4096" s="1" t="s">
        <v>6436</v>
      </c>
      <c r="I4096" s="1"/>
      <c r="K4096" s="1">
        <v>55</v>
      </c>
      <c r="L4096" s="5" t="str">
        <f t="shared" si="1"/>
        <v>Vojtech Macko (55 r.)</v>
      </c>
      <c r="M4096" t="str">
        <f t="shared" si="2"/>
        <v>Macko</v>
      </c>
      <c r="N4096" s="8"/>
    </row>
    <row r="4097" spans="1:14" ht="12.75" hidden="1">
      <c r="A4097" s="1" t="str">
        <f t="shared" si="0"/>
        <v>RužomberokPoslanec1</v>
      </c>
      <c r="B4097" s="1" t="s">
        <v>1547</v>
      </c>
      <c r="D4097" s="1" t="s">
        <v>26</v>
      </c>
      <c r="E4097" s="1">
        <v>2</v>
      </c>
      <c r="F4097" s="1">
        <v>1</v>
      </c>
      <c r="G4097" s="1">
        <v>1</v>
      </c>
      <c r="H4097" s="1" t="s">
        <v>6437</v>
      </c>
      <c r="I4097" s="1"/>
      <c r="K4097" s="1">
        <v>46</v>
      </c>
      <c r="L4097" s="5" t="str">
        <f t="shared" si="1"/>
        <v>Patrik Habo (46 r.)</v>
      </c>
      <c r="M4097" t="str">
        <f t="shared" si="2"/>
        <v>Habo</v>
      </c>
      <c r="N4097" s="8"/>
    </row>
    <row r="4098" spans="1:14" ht="12.75" hidden="1">
      <c r="A4098" s="1" t="str">
        <f t="shared" si="0"/>
        <v>RužomberokPoslanec2</v>
      </c>
      <c r="B4098" s="1" t="s">
        <v>1547</v>
      </c>
      <c r="D4098" s="1" t="s">
        <v>26</v>
      </c>
      <c r="E4098" s="1">
        <v>2</v>
      </c>
      <c r="F4098" s="1">
        <v>1</v>
      </c>
      <c r="G4098" s="1">
        <v>2</v>
      </c>
      <c r="H4098" s="1" t="s">
        <v>6438</v>
      </c>
      <c r="I4098" s="1"/>
      <c r="K4098" s="1">
        <v>42</v>
      </c>
      <c r="L4098" s="5" t="str">
        <f t="shared" si="1"/>
        <v>Ľuboš Koreň (42 r.)</v>
      </c>
      <c r="M4098" t="str">
        <f t="shared" si="2"/>
        <v>Koreň</v>
      </c>
      <c r="N4098" s="8"/>
    </row>
    <row r="4099" spans="1:14" ht="12.75" hidden="1">
      <c r="A4099" s="1" t="str">
        <f t="shared" si="0"/>
        <v>RužomberokPoslanec1</v>
      </c>
      <c r="B4099" s="1" t="s">
        <v>1547</v>
      </c>
      <c r="D4099" s="1" t="s">
        <v>26</v>
      </c>
      <c r="E4099" s="1">
        <v>3</v>
      </c>
      <c r="F4099" s="1">
        <v>1</v>
      </c>
      <c r="G4099" s="1">
        <v>1</v>
      </c>
      <c r="H4099" s="1" t="s">
        <v>6439</v>
      </c>
      <c r="I4099" s="1"/>
      <c r="K4099" s="1">
        <v>48</v>
      </c>
      <c r="L4099" s="5" t="str">
        <f t="shared" si="1"/>
        <v>Ľuboš Královenský (48 r.)</v>
      </c>
      <c r="M4099" t="str">
        <f t="shared" si="2"/>
        <v>Královenský</v>
      </c>
      <c r="N4099" s="8"/>
    </row>
    <row r="4100" spans="1:14" ht="12.75" hidden="1">
      <c r="A4100" s="1" t="str">
        <f t="shared" si="0"/>
        <v>RužomberokPoslanec2</v>
      </c>
      <c r="B4100" s="1" t="s">
        <v>1547</v>
      </c>
      <c r="D4100" s="1" t="s">
        <v>26</v>
      </c>
      <c r="E4100" s="1">
        <v>3</v>
      </c>
      <c r="F4100" s="1">
        <v>1</v>
      </c>
      <c r="G4100" s="1">
        <v>2</v>
      </c>
      <c r="H4100" s="1" t="s">
        <v>6440</v>
      </c>
      <c r="I4100" s="1" t="s">
        <v>21</v>
      </c>
      <c r="K4100" s="1">
        <v>56</v>
      </c>
      <c r="L4100" s="5" t="str">
        <f t="shared" si="1"/>
        <v>Ing. Anna Šanobová (56 r.)</v>
      </c>
      <c r="M4100" t="str">
        <f t="shared" si="2"/>
        <v>Šanobová</v>
      </c>
      <c r="N4100" s="8"/>
    </row>
    <row r="4101" spans="1:14" ht="12.75" hidden="1">
      <c r="A4101" s="1" t="str">
        <f t="shared" si="0"/>
        <v>RužomberokPoslanec1</v>
      </c>
      <c r="B4101" s="1" t="s">
        <v>1547</v>
      </c>
      <c r="D4101" s="1" t="s">
        <v>26</v>
      </c>
      <c r="E4101" s="1">
        <v>4</v>
      </c>
      <c r="F4101" s="1">
        <v>1</v>
      </c>
      <c r="G4101" s="1">
        <v>1</v>
      </c>
      <c r="H4101" s="1" t="s">
        <v>6441</v>
      </c>
      <c r="I4101" s="1" t="s">
        <v>21</v>
      </c>
      <c r="K4101" s="1">
        <v>41</v>
      </c>
      <c r="L4101" s="5" t="str">
        <f t="shared" si="1"/>
        <v>Ing. Marián Páleš (41 r.)</v>
      </c>
      <c r="M4101" t="str">
        <f t="shared" si="2"/>
        <v>Páleš</v>
      </c>
      <c r="N4101" s="8"/>
    </row>
    <row r="4102" spans="1:14" ht="12.75" hidden="1">
      <c r="A4102" s="1" t="str">
        <f t="shared" si="0"/>
        <v>RužomberokPoslanec2</v>
      </c>
      <c r="B4102" s="1" t="s">
        <v>1547</v>
      </c>
      <c r="D4102" s="1" t="s">
        <v>26</v>
      </c>
      <c r="E4102" s="1">
        <v>4</v>
      </c>
      <c r="F4102" s="1">
        <v>1</v>
      </c>
      <c r="G4102" s="1">
        <v>2</v>
      </c>
      <c r="H4102" s="1" t="s">
        <v>6442</v>
      </c>
      <c r="I4102" s="1"/>
      <c r="K4102" s="1">
        <v>39</v>
      </c>
      <c r="L4102" s="5" t="str">
        <f t="shared" si="1"/>
        <v>Adriana Stolárová (39 r.)</v>
      </c>
      <c r="M4102" t="str">
        <f t="shared" si="2"/>
        <v>Stolárová</v>
      </c>
      <c r="N4102" s="8"/>
    </row>
    <row r="4103" spans="1:14" ht="12.75" hidden="1">
      <c r="A4103" s="1" t="str">
        <f t="shared" si="0"/>
        <v>RužomberokPoslanec3</v>
      </c>
      <c r="B4103" s="1" t="s">
        <v>1547</v>
      </c>
      <c r="D4103" s="1" t="s">
        <v>26</v>
      </c>
      <c r="E4103" s="1">
        <v>4</v>
      </c>
      <c r="F4103" s="1">
        <v>1</v>
      </c>
      <c r="G4103" s="1">
        <v>3</v>
      </c>
      <c r="H4103" s="1" t="s">
        <v>6443</v>
      </c>
      <c r="I4103" s="1"/>
      <c r="K4103" s="1">
        <v>65</v>
      </c>
      <c r="L4103" s="5" t="str">
        <f t="shared" si="1"/>
        <v>Magdaléna Špaková Belanová (65 r.)</v>
      </c>
      <c r="M4103" t="str">
        <f t="shared" si="2"/>
        <v>Špaková Belanová</v>
      </c>
      <c r="N4103" s="8"/>
    </row>
    <row r="4104" spans="1:14" ht="12.75" hidden="1">
      <c r="A4104" s="1" t="str">
        <f t="shared" si="0"/>
        <v>RužomberokPoslanec4</v>
      </c>
      <c r="B4104" s="1" t="s">
        <v>1547</v>
      </c>
      <c r="D4104" s="1" t="s">
        <v>26</v>
      </c>
      <c r="E4104" s="1">
        <v>4</v>
      </c>
      <c r="F4104" s="1">
        <v>1</v>
      </c>
      <c r="G4104" s="1">
        <v>4</v>
      </c>
      <c r="H4104" s="1" t="s">
        <v>6444</v>
      </c>
      <c r="I4104" s="1" t="s">
        <v>127</v>
      </c>
      <c r="K4104" s="1">
        <v>53</v>
      </c>
      <c r="L4104" s="5" t="str">
        <f t="shared" si="1"/>
        <v>Ing. arch. Juraj Šrámek (53 r.)</v>
      </c>
      <c r="M4104" t="str">
        <f t="shared" si="2"/>
        <v>Šrámek</v>
      </c>
      <c r="N4104" s="8"/>
    </row>
    <row r="4105" spans="1:14" ht="12.75" hidden="1">
      <c r="A4105" s="1" t="str">
        <f t="shared" si="0"/>
        <v>RužomberokPoslanec5</v>
      </c>
      <c r="B4105" s="1" t="s">
        <v>1547</v>
      </c>
      <c r="D4105" s="1" t="s">
        <v>26</v>
      </c>
      <c r="E4105" s="1">
        <v>4</v>
      </c>
      <c r="F4105" s="1">
        <v>1</v>
      </c>
      <c r="G4105" s="1">
        <v>5</v>
      </c>
      <c r="H4105" s="1" t="s">
        <v>6445</v>
      </c>
      <c r="I4105" s="1" t="s">
        <v>21</v>
      </c>
      <c r="K4105" s="1">
        <v>51</v>
      </c>
      <c r="L4105" s="5" t="str">
        <f t="shared" si="1"/>
        <v>Ing. Adriána Trangošová (51 r.)</v>
      </c>
      <c r="M4105" t="str">
        <f t="shared" si="2"/>
        <v>Trangošová</v>
      </c>
      <c r="N4105" s="8"/>
    </row>
    <row r="4106" spans="1:14" ht="12.75" hidden="1">
      <c r="A4106" s="1" t="str">
        <f t="shared" si="0"/>
        <v>RužomberokPoslanec1</v>
      </c>
      <c r="B4106" s="1" t="s">
        <v>1547</v>
      </c>
      <c r="D4106" s="1" t="s">
        <v>26</v>
      </c>
      <c r="E4106" s="1">
        <v>5</v>
      </c>
      <c r="F4106" s="1">
        <v>4</v>
      </c>
      <c r="G4106" s="1">
        <v>1</v>
      </c>
      <c r="H4106" s="1" t="s">
        <v>6432</v>
      </c>
      <c r="I4106" s="1" t="s">
        <v>21</v>
      </c>
      <c r="K4106" s="1">
        <v>51</v>
      </c>
      <c r="L4106" s="5" t="str">
        <f t="shared" si="1"/>
        <v>Ing. Ján Bednárik (51 r.)</v>
      </c>
      <c r="M4106" t="str">
        <f t="shared" si="2"/>
        <v>Bednárik</v>
      </c>
      <c r="N4106" s="8"/>
    </row>
    <row r="4107" spans="1:14" ht="12.75" hidden="1">
      <c r="A4107" s="1" t="str">
        <f t="shared" si="0"/>
        <v>RužomberokPoslanec2</v>
      </c>
      <c r="B4107" s="1" t="s">
        <v>1547</v>
      </c>
      <c r="D4107" s="1" t="s">
        <v>26</v>
      </c>
      <c r="E4107" s="1">
        <v>5</v>
      </c>
      <c r="F4107" s="1">
        <v>4</v>
      </c>
      <c r="G4107" s="1">
        <v>2</v>
      </c>
      <c r="H4107" s="1" t="s">
        <v>6446</v>
      </c>
      <c r="I4107" s="1"/>
      <c r="K4107" s="1">
        <v>35</v>
      </c>
      <c r="L4107" s="5" t="str">
        <f t="shared" si="1"/>
        <v>Matej Bulla (35 r.)</v>
      </c>
      <c r="M4107" t="str">
        <f t="shared" si="2"/>
        <v>Bulla</v>
      </c>
      <c r="N4107" s="8"/>
    </row>
    <row r="4108" spans="1:14" ht="12.75" hidden="1">
      <c r="A4108" s="1" t="str">
        <f t="shared" si="0"/>
        <v>RužomberokPoslanec3</v>
      </c>
      <c r="B4108" s="1" t="s">
        <v>1547</v>
      </c>
      <c r="D4108" s="1" t="s">
        <v>26</v>
      </c>
      <c r="E4108" s="1">
        <v>5</v>
      </c>
      <c r="F4108" s="1">
        <v>4</v>
      </c>
      <c r="G4108" s="1">
        <v>3</v>
      </c>
      <c r="H4108" s="1" t="s">
        <v>6447</v>
      </c>
      <c r="I4108" s="1" t="s">
        <v>28</v>
      </c>
      <c r="K4108" s="1">
        <v>53</v>
      </c>
      <c r="L4108" s="5" t="str">
        <f t="shared" si="1"/>
        <v>Mgr. Ladislav Fínik (53 r.)</v>
      </c>
      <c r="M4108" t="str">
        <f t="shared" si="2"/>
        <v>Fínik</v>
      </c>
      <c r="N4108" s="8"/>
    </row>
    <row r="4109" spans="1:14" ht="12.75" hidden="1">
      <c r="A4109" s="1" t="str">
        <f t="shared" si="0"/>
        <v>RužomberokPoslanec4</v>
      </c>
      <c r="B4109" s="1" t="s">
        <v>1547</v>
      </c>
      <c r="D4109" s="1" t="s">
        <v>26</v>
      </c>
      <c r="E4109" s="1">
        <v>5</v>
      </c>
      <c r="F4109" s="1">
        <v>4</v>
      </c>
      <c r="G4109" s="1">
        <v>4</v>
      </c>
      <c r="H4109" s="1" t="s">
        <v>6448</v>
      </c>
      <c r="I4109" s="1" t="s">
        <v>28</v>
      </c>
      <c r="K4109" s="1">
        <v>56</v>
      </c>
      <c r="L4109" s="5" t="str">
        <f t="shared" si="1"/>
        <v>Mgr. Marián Gašaj (56 r.)</v>
      </c>
      <c r="M4109" t="str">
        <f t="shared" si="2"/>
        <v>Gašaj</v>
      </c>
      <c r="N4109" s="8"/>
    </row>
    <row r="4110" spans="1:14" ht="12.75" hidden="1">
      <c r="A4110" s="1" t="str">
        <f t="shared" si="0"/>
        <v>RužomberokPoslanec5</v>
      </c>
      <c r="B4110" s="1" t="s">
        <v>1547</v>
      </c>
      <c r="D4110" s="1" t="s">
        <v>26</v>
      </c>
      <c r="E4110" s="1">
        <v>5</v>
      </c>
      <c r="F4110" s="1">
        <v>4</v>
      </c>
      <c r="G4110" s="1">
        <v>5</v>
      </c>
      <c r="H4110" s="1" t="s">
        <v>6449</v>
      </c>
      <c r="I4110" s="1" t="s">
        <v>48</v>
      </c>
      <c r="K4110" s="1">
        <v>43</v>
      </c>
      <c r="L4110" s="5" t="str">
        <f t="shared" si="1"/>
        <v>JUDr. Ľubomír Kubáň (43 r.)</v>
      </c>
      <c r="M4110" t="str">
        <f t="shared" si="2"/>
        <v>Kubáň</v>
      </c>
      <c r="N4110" s="8"/>
    </row>
    <row r="4111" spans="1:14" ht="12.75" hidden="1">
      <c r="A4111" s="1" t="str">
        <f t="shared" si="0"/>
        <v>RužomberokPoslanec6</v>
      </c>
      <c r="B4111" s="1" t="s">
        <v>1547</v>
      </c>
      <c r="D4111" s="1" t="s">
        <v>26</v>
      </c>
      <c r="E4111" s="1">
        <v>5</v>
      </c>
      <c r="F4111" s="1">
        <v>4</v>
      </c>
      <c r="G4111" s="1">
        <v>6</v>
      </c>
      <c r="H4111" s="1" t="s">
        <v>6450</v>
      </c>
      <c r="I4111" s="1" t="s">
        <v>28</v>
      </c>
      <c r="K4111" s="1">
        <v>55</v>
      </c>
      <c r="L4111" s="5" t="str">
        <f t="shared" si="1"/>
        <v>Mgr. Michal Lazár (55 r.)</v>
      </c>
      <c r="M4111" t="str">
        <f t="shared" si="2"/>
        <v>Lazár</v>
      </c>
      <c r="N4111" s="8"/>
    </row>
    <row r="4112" spans="1:14" ht="12.75" hidden="1">
      <c r="A4112" s="1" t="str">
        <f t="shared" si="0"/>
        <v>RužomberokPoslanec7</v>
      </c>
      <c r="B4112" s="1" t="s">
        <v>1547</v>
      </c>
      <c r="D4112" s="1" t="s">
        <v>26</v>
      </c>
      <c r="E4112" s="1">
        <v>5</v>
      </c>
      <c r="F4112" s="1">
        <v>4</v>
      </c>
      <c r="G4112" s="1">
        <v>7</v>
      </c>
      <c r="H4112" s="1" t="s">
        <v>6451</v>
      </c>
      <c r="I4112" s="1"/>
      <c r="K4112" s="1">
        <v>42</v>
      </c>
      <c r="L4112" s="5" t="str">
        <f t="shared" si="1"/>
        <v>Patrik Lupták (42 r.)</v>
      </c>
      <c r="M4112" t="str">
        <f t="shared" si="2"/>
        <v>Lupták</v>
      </c>
      <c r="N4112" s="8"/>
    </row>
    <row r="4113" spans="1:14" ht="12.75" hidden="1">
      <c r="A4113" s="1" t="str">
        <f t="shared" si="0"/>
        <v>RužomberokPoslanec8</v>
      </c>
      <c r="B4113" s="1" t="s">
        <v>1547</v>
      </c>
      <c r="D4113" s="1" t="s">
        <v>26</v>
      </c>
      <c r="E4113" s="1">
        <v>5</v>
      </c>
      <c r="F4113" s="1">
        <v>4</v>
      </c>
      <c r="G4113" s="1">
        <v>8</v>
      </c>
      <c r="H4113" s="1" t="s">
        <v>6452</v>
      </c>
      <c r="I4113" s="1" t="s">
        <v>39</v>
      </c>
      <c r="K4113" s="1">
        <v>43</v>
      </c>
      <c r="L4113" s="5" t="str">
        <f t="shared" si="1"/>
        <v>Bc. Martin Rusnák (43 r.)</v>
      </c>
      <c r="M4113" t="str">
        <f t="shared" si="2"/>
        <v>Rusnák</v>
      </c>
      <c r="N4113" s="8"/>
    </row>
    <row r="4114" spans="1:14" ht="12.75" hidden="1">
      <c r="A4114" s="1" t="str">
        <f t="shared" si="0"/>
        <v>RužomberokPoslanec9</v>
      </c>
      <c r="B4114" s="1" t="s">
        <v>1547</v>
      </c>
      <c r="D4114" s="1" t="s">
        <v>26</v>
      </c>
      <c r="E4114" s="1">
        <v>5</v>
      </c>
      <c r="F4114" s="1">
        <v>4</v>
      </c>
      <c r="G4114" s="1">
        <v>9</v>
      </c>
      <c r="H4114" s="1" t="s">
        <v>6444</v>
      </c>
      <c r="I4114" s="1"/>
      <c r="K4114" s="1">
        <v>25</v>
      </c>
      <c r="L4114" s="5" t="str">
        <f t="shared" si="1"/>
        <v>Juraj Šrámek (25 r.)</v>
      </c>
      <c r="M4114" t="str">
        <f t="shared" si="2"/>
        <v>Šrámek</v>
      </c>
      <c r="N4114" s="8"/>
    </row>
    <row r="4115" spans="1:14" ht="12.75" hidden="1">
      <c r="A4115" s="1" t="str">
        <f t="shared" si="0"/>
        <v>RužomberokPoslanec10</v>
      </c>
      <c r="B4115" s="1" t="s">
        <v>1547</v>
      </c>
      <c r="D4115" s="1" t="s">
        <v>26</v>
      </c>
      <c r="E4115" s="1">
        <v>5</v>
      </c>
      <c r="F4115" s="1">
        <v>4</v>
      </c>
      <c r="G4115" s="1">
        <v>10</v>
      </c>
      <c r="H4115" s="1" t="s">
        <v>6453</v>
      </c>
      <c r="I4115" s="1"/>
      <c r="K4115" s="1">
        <v>63</v>
      </c>
      <c r="L4115" s="5" t="str">
        <f t="shared" si="1"/>
        <v>Ladislav Valent (63 r.)</v>
      </c>
      <c r="M4115" t="str">
        <f t="shared" si="2"/>
        <v>Valent</v>
      </c>
      <c r="N4115" s="8"/>
    </row>
    <row r="4116" spans="1:14" ht="12.75" hidden="1">
      <c r="A4116" s="1" t="str">
        <f t="shared" si="0"/>
        <v>RužomberokPoslanec1</v>
      </c>
      <c r="B4116" s="1" t="s">
        <v>1547</v>
      </c>
      <c r="D4116" s="1" t="s">
        <v>26</v>
      </c>
      <c r="E4116" s="1">
        <v>6</v>
      </c>
      <c r="F4116" s="1">
        <v>3</v>
      </c>
      <c r="G4116" s="1">
        <v>1</v>
      </c>
      <c r="H4116" s="1" t="s">
        <v>6454</v>
      </c>
      <c r="I4116" s="1"/>
      <c r="K4116" s="1">
        <v>58</v>
      </c>
      <c r="L4116" s="5" t="str">
        <f t="shared" si="1"/>
        <v>Jozef Furťo (58 r.)</v>
      </c>
      <c r="M4116" t="str">
        <f t="shared" si="2"/>
        <v>Furťo</v>
      </c>
      <c r="N4116" s="8"/>
    </row>
    <row r="4117" spans="1:14" ht="12.75" hidden="1">
      <c r="A4117" s="1" t="str">
        <f t="shared" si="0"/>
        <v>RužomberokPoslanec2</v>
      </c>
      <c r="B4117" s="1" t="s">
        <v>1547</v>
      </c>
      <c r="D4117" s="1" t="s">
        <v>26</v>
      </c>
      <c r="E4117" s="1">
        <v>6</v>
      </c>
      <c r="F4117" s="1">
        <v>3</v>
      </c>
      <c r="G4117" s="1">
        <v>2</v>
      </c>
      <c r="H4117" s="1" t="s">
        <v>6455</v>
      </c>
      <c r="I4117" s="1" t="s">
        <v>28</v>
      </c>
      <c r="K4117" s="1">
        <v>66</v>
      </c>
      <c r="L4117" s="5" t="str">
        <f t="shared" si="1"/>
        <v>Mgr. Jana Halušková (66 r.)</v>
      </c>
      <c r="M4117" t="str">
        <f t="shared" si="2"/>
        <v>Halušková</v>
      </c>
      <c r="N4117" s="8"/>
    </row>
    <row r="4118" spans="1:14" ht="12.75" hidden="1">
      <c r="A4118" s="1" t="str">
        <f t="shared" si="0"/>
        <v>RužomberokPoslanec3</v>
      </c>
      <c r="B4118" s="1" t="s">
        <v>1547</v>
      </c>
      <c r="D4118" s="1" t="s">
        <v>26</v>
      </c>
      <c r="E4118" s="1">
        <v>6</v>
      </c>
      <c r="F4118" s="1">
        <v>3</v>
      </c>
      <c r="G4118" s="1">
        <v>3</v>
      </c>
      <c r="H4118" s="1" t="s">
        <v>6434</v>
      </c>
      <c r="I4118" s="1" t="s">
        <v>23</v>
      </c>
      <c r="J4118" s="1" t="s">
        <v>42</v>
      </c>
      <c r="K4118" s="1">
        <v>41</v>
      </c>
      <c r="L4118" s="5" t="str">
        <f t="shared" si="1"/>
        <v>MUDr. Karol Javorka PhD. (41 r.)</v>
      </c>
      <c r="M4118" t="str">
        <f t="shared" si="2"/>
        <v>Javorka</v>
      </c>
      <c r="N4118" s="8"/>
    </row>
    <row r="4119" spans="1:14" ht="12.75" hidden="1">
      <c r="A4119" s="1" t="str">
        <f t="shared" si="0"/>
        <v>RužomberokPoslanec4</v>
      </c>
      <c r="B4119" s="1" t="s">
        <v>1547</v>
      </c>
      <c r="D4119" s="1" t="s">
        <v>26</v>
      </c>
      <c r="E4119" s="1">
        <v>6</v>
      </c>
      <c r="F4119" s="1">
        <v>3</v>
      </c>
      <c r="G4119" s="1">
        <v>4</v>
      </c>
      <c r="H4119" s="1" t="s">
        <v>6456</v>
      </c>
      <c r="I4119" s="1" t="s">
        <v>21</v>
      </c>
      <c r="K4119" s="1">
        <v>35</v>
      </c>
      <c r="L4119" s="5" t="str">
        <f t="shared" si="1"/>
        <v>Ing. Ján Kolík (35 r.)</v>
      </c>
      <c r="M4119" t="str">
        <f t="shared" si="2"/>
        <v>Kolík</v>
      </c>
      <c r="N4119" s="8"/>
    </row>
    <row r="4120" spans="1:14" ht="12.75" hidden="1">
      <c r="A4120" s="1" t="str">
        <f t="shared" si="0"/>
        <v>RužomberokPoslanec5</v>
      </c>
      <c r="B4120" s="1" t="s">
        <v>1547</v>
      </c>
      <c r="D4120" s="1" t="s">
        <v>26</v>
      </c>
      <c r="E4120" s="1">
        <v>6</v>
      </c>
      <c r="F4120" s="1">
        <v>3</v>
      </c>
      <c r="G4120" s="1">
        <v>5</v>
      </c>
      <c r="H4120" s="1" t="s">
        <v>6457</v>
      </c>
      <c r="I4120" s="1"/>
      <c r="K4120" s="1">
        <v>62</v>
      </c>
      <c r="L4120" s="5" t="str">
        <f t="shared" si="1"/>
        <v>Jozef Legerský (62 r.)</v>
      </c>
      <c r="M4120" t="str">
        <f t="shared" si="2"/>
        <v>Legerský</v>
      </c>
      <c r="N4120" s="8"/>
    </row>
    <row r="4121" spans="1:14" ht="12.75" hidden="1">
      <c r="A4121" s="1" t="str">
        <f t="shared" si="0"/>
        <v>RužomberokPoslanec6</v>
      </c>
      <c r="B4121" s="1" t="s">
        <v>1547</v>
      </c>
      <c r="D4121" s="1" t="s">
        <v>26</v>
      </c>
      <c r="E4121" s="1">
        <v>6</v>
      </c>
      <c r="F4121" s="1">
        <v>3</v>
      </c>
      <c r="G4121" s="1">
        <v>6</v>
      </c>
      <c r="H4121" s="1" t="s">
        <v>6458</v>
      </c>
      <c r="I4121" s="1" t="s">
        <v>21</v>
      </c>
      <c r="K4121" s="1">
        <v>56</v>
      </c>
      <c r="L4121" s="5" t="str">
        <f t="shared" si="1"/>
        <v>Ing. Dušan Mataj (56 r.)</v>
      </c>
      <c r="M4121" t="str">
        <f t="shared" si="2"/>
        <v>Mataj</v>
      </c>
      <c r="N4121" s="8"/>
    </row>
    <row r="4122" spans="1:14" ht="12.75" hidden="1">
      <c r="A4122" s="1" t="str">
        <f t="shared" si="0"/>
        <v>RužomberokPoslanec7</v>
      </c>
      <c r="B4122" s="1" t="s">
        <v>1547</v>
      </c>
      <c r="D4122" s="1" t="s">
        <v>26</v>
      </c>
      <c r="E4122" s="1">
        <v>6</v>
      </c>
      <c r="F4122" s="1">
        <v>3</v>
      </c>
      <c r="G4122" s="1">
        <v>7</v>
      </c>
      <c r="H4122" s="1" t="s">
        <v>6459</v>
      </c>
      <c r="I4122" s="1" t="s">
        <v>39</v>
      </c>
      <c r="K4122" s="1">
        <v>49</v>
      </c>
      <c r="L4122" s="5" t="str">
        <f t="shared" si="1"/>
        <v>Bc. Mária Smiešková (49 r.)</v>
      </c>
      <c r="M4122" t="str">
        <f t="shared" si="2"/>
        <v>Smiešková</v>
      </c>
      <c r="N4122" s="8"/>
    </row>
    <row r="4123" spans="1:14" ht="12.75" hidden="1">
      <c r="A4123" s="1" t="str">
        <f t="shared" si="0"/>
        <v>RužomberokPoslanec8</v>
      </c>
      <c r="B4123" s="1" t="s">
        <v>1547</v>
      </c>
      <c r="D4123" s="1" t="s">
        <v>26</v>
      </c>
      <c r="E4123" s="1">
        <v>6</v>
      </c>
      <c r="F4123" s="1">
        <v>3</v>
      </c>
      <c r="G4123" s="1">
        <v>8</v>
      </c>
      <c r="H4123" s="1" t="s">
        <v>6460</v>
      </c>
      <c r="I4123" s="1" t="s">
        <v>39</v>
      </c>
      <c r="K4123" s="1">
        <v>33</v>
      </c>
      <c r="L4123" s="5" t="str">
        <f t="shared" si="1"/>
        <v>Bc. Erik Šino (33 r.)</v>
      </c>
      <c r="M4123" t="str">
        <f t="shared" si="2"/>
        <v>Šino</v>
      </c>
      <c r="N4123" s="8"/>
    </row>
    <row r="4124" spans="1:14" ht="12.75" hidden="1">
      <c r="A4124" s="1" t="str">
        <f t="shared" si="0"/>
        <v>RužomberokPoslanec9</v>
      </c>
      <c r="B4124" s="1" t="s">
        <v>1547</v>
      </c>
      <c r="D4124" s="1" t="s">
        <v>26</v>
      </c>
      <c r="E4124" s="1">
        <v>6</v>
      </c>
      <c r="F4124" s="1">
        <v>3</v>
      </c>
      <c r="G4124" s="1">
        <v>9</v>
      </c>
      <c r="H4124" s="1" t="s">
        <v>6461</v>
      </c>
      <c r="I4124" s="1" t="s">
        <v>41</v>
      </c>
      <c r="K4124" s="1">
        <v>66</v>
      </c>
      <c r="L4124" s="5" t="str">
        <f t="shared" si="1"/>
        <v>PhDr. Jana Štreitová (66 r.)</v>
      </c>
      <c r="M4124" t="str">
        <f t="shared" si="2"/>
        <v>Štreitová</v>
      </c>
      <c r="N4124" s="8"/>
    </row>
    <row r="4125" spans="1:14" ht="12.75" hidden="1">
      <c r="A4125" s="1" t="str">
        <f t="shared" si="0"/>
        <v>RužomberokPoslanec10</v>
      </c>
      <c r="B4125" s="1" t="s">
        <v>1547</v>
      </c>
      <c r="D4125" s="1" t="s">
        <v>26</v>
      </c>
      <c r="E4125" s="1">
        <v>6</v>
      </c>
      <c r="F4125" s="1">
        <v>3</v>
      </c>
      <c r="G4125" s="1">
        <v>10</v>
      </c>
      <c r="H4125" s="1" t="s">
        <v>6462</v>
      </c>
      <c r="I4125" s="1" t="s">
        <v>21</v>
      </c>
      <c r="K4125" s="1">
        <v>47</v>
      </c>
      <c r="L4125" s="5" t="str">
        <f t="shared" si="1"/>
        <v>Ing. Miroslav Zuberec (47 r.)</v>
      </c>
      <c r="M4125" t="str">
        <f t="shared" si="2"/>
        <v>Zuberec</v>
      </c>
      <c r="N4125" s="8"/>
    </row>
    <row r="4126" spans="1:14" ht="12.75" hidden="1">
      <c r="A4126" s="1" t="str">
        <f t="shared" si="0"/>
        <v>RužomberokPoslanec1</v>
      </c>
      <c r="B4126" s="1" t="s">
        <v>1547</v>
      </c>
      <c r="D4126" s="1" t="s">
        <v>26</v>
      </c>
      <c r="E4126" s="1">
        <v>7</v>
      </c>
      <c r="F4126" s="1">
        <v>2</v>
      </c>
      <c r="G4126" s="1">
        <v>1</v>
      </c>
      <c r="H4126" s="1" t="s">
        <v>6463</v>
      </c>
      <c r="I4126" s="1" t="s">
        <v>21</v>
      </c>
      <c r="K4126" s="1">
        <v>42</v>
      </c>
      <c r="L4126" s="5" t="str">
        <f t="shared" si="1"/>
        <v>Ing. Zuzana Buntová Bočeková (42 r.)</v>
      </c>
      <c r="M4126" t="str">
        <f t="shared" si="2"/>
        <v>Buntová Bočeková</v>
      </c>
      <c r="N4126" s="8"/>
    </row>
    <row r="4127" spans="1:14" ht="12.75" hidden="1">
      <c r="A4127" s="1" t="str">
        <f t="shared" si="0"/>
        <v>RužomberokPoslanec2</v>
      </c>
      <c r="B4127" s="1" t="s">
        <v>1547</v>
      </c>
      <c r="D4127" s="1" t="s">
        <v>26</v>
      </c>
      <c r="E4127" s="1">
        <v>7</v>
      </c>
      <c r="F4127" s="1">
        <v>2</v>
      </c>
      <c r="G4127" s="1">
        <v>2</v>
      </c>
      <c r="H4127" s="1" t="s">
        <v>6464</v>
      </c>
      <c r="I4127" s="1"/>
      <c r="K4127" s="1">
        <v>59</v>
      </c>
      <c r="L4127" s="5" t="str">
        <f t="shared" si="1"/>
        <v>Peter Černák (59 r.)</v>
      </c>
      <c r="M4127" t="str">
        <f t="shared" si="2"/>
        <v>Černák</v>
      </c>
      <c r="N4127" s="8"/>
    </row>
    <row r="4128" spans="1:14" ht="12.75" hidden="1">
      <c r="A4128" s="1" t="str">
        <f t="shared" si="0"/>
        <v>RužomberokPoslanec3</v>
      </c>
      <c r="B4128" s="1" t="s">
        <v>1547</v>
      </c>
      <c r="D4128" s="1" t="s">
        <v>26</v>
      </c>
      <c r="E4128" s="1">
        <v>7</v>
      </c>
      <c r="F4128" s="1">
        <v>2</v>
      </c>
      <c r="G4128" s="1">
        <v>3</v>
      </c>
      <c r="H4128" s="1" t="s">
        <v>6465</v>
      </c>
      <c r="I4128" s="1"/>
      <c r="K4128" s="1">
        <v>43</v>
      </c>
      <c r="L4128" s="5" t="str">
        <f t="shared" si="1"/>
        <v>Róbert Hlačina (43 r.)</v>
      </c>
      <c r="M4128" t="str">
        <f t="shared" si="2"/>
        <v>Hlačina</v>
      </c>
      <c r="N4128" s="8"/>
    </row>
    <row r="4129" spans="1:14" ht="12.75" hidden="1">
      <c r="A4129" s="1" t="str">
        <f t="shared" si="0"/>
        <v>RužomberokPoslanec4</v>
      </c>
      <c r="B4129" s="1" t="s">
        <v>1547</v>
      </c>
      <c r="D4129" s="1" t="s">
        <v>26</v>
      </c>
      <c r="E4129" s="1">
        <v>7</v>
      </c>
      <c r="F4129" s="1">
        <v>2</v>
      </c>
      <c r="G4129" s="1">
        <v>4</v>
      </c>
      <c r="H4129" s="1" t="s">
        <v>6466</v>
      </c>
      <c r="I4129" s="1" t="s">
        <v>28</v>
      </c>
      <c r="J4129" s="1" t="s">
        <v>42</v>
      </c>
      <c r="K4129" s="1">
        <v>42</v>
      </c>
      <c r="L4129" s="5" t="str">
        <f t="shared" si="1"/>
        <v>Mgr. Martin Hromada PhD. (42 r.)</v>
      </c>
      <c r="M4129" t="str">
        <f t="shared" si="2"/>
        <v>Hromada</v>
      </c>
      <c r="N4129" s="8"/>
    </row>
    <row r="4130" spans="1:14" ht="12.75" hidden="1">
      <c r="A4130" s="1" t="str">
        <f t="shared" si="0"/>
        <v>RužomberokPoslanec5</v>
      </c>
      <c r="B4130" s="1" t="s">
        <v>1547</v>
      </c>
      <c r="D4130" s="1" t="s">
        <v>26</v>
      </c>
      <c r="E4130" s="1">
        <v>7</v>
      </c>
      <c r="F4130" s="1">
        <v>2</v>
      </c>
      <c r="G4130" s="1">
        <v>5</v>
      </c>
      <c r="H4130" s="1" t="s">
        <v>6467</v>
      </c>
      <c r="I4130" s="1"/>
      <c r="K4130" s="1">
        <v>46</v>
      </c>
      <c r="L4130" s="5" t="str">
        <f t="shared" si="1"/>
        <v>Peter Chmelický (46 r.)</v>
      </c>
      <c r="M4130" t="str">
        <f t="shared" si="2"/>
        <v>Chmelický</v>
      </c>
      <c r="N4130" s="8"/>
    </row>
    <row r="4131" spans="1:14" ht="12.75" hidden="1">
      <c r="A4131" s="1" t="str">
        <f t="shared" si="0"/>
        <v>RužomberokPoslanec6</v>
      </c>
      <c r="B4131" s="1" t="s">
        <v>1547</v>
      </c>
      <c r="D4131" s="1" t="s">
        <v>26</v>
      </c>
      <c r="E4131" s="1">
        <v>7</v>
      </c>
      <c r="F4131" s="1">
        <v>2</v>
      </c>
      <c r="G4131" s="1">
        <v>6</v>
      </c>
      <c r="H4131" s="1" t="s">
        <v>6468</v>
      </c>
      <c r="I4131" s="1"/>
      <c r="K4131" s="1">
        <v>46</v>
      </c>
      <c r="L4131" s="5" t="str">
        <f t="shared" si="1"/>
        <v>Vojtech Jánoš (46 r.)</v>
      </c>
      <c r="M4131" t="str">
        <f t="shared" si="2"/>
        <v>Jánoš</v>
      </c>
      <c r="N4131" s="8"/>
    </row>
    <row r="4132" spans="1:14" ht="12.75" hidden="1">
      <c r="A4132" s="1" t="str">
        <f t="shared" si="0"/>
        <v>RužomberokPoslanec7</v>
      </c>
      <c r="B4132" s="1" t="s">
        <v>1547</v>
      </c>
      <c r="D4132" s="1" t="s">
        <v>26</v>
      </c>
      <c r="E4132" s="1">
        <v>7</v>
      </c>
      <c r="F4132" s="1">
        <v>2</v>
      </c>
      <c r="G4132" s="1">
        <v>7</v>
      </c>
      <c r="H4132" s="1" t="s">
        <v>6469</v>
      </c>
      <c r="I4132" s="1" t="s">
        <v>28</v>
      </c>
      <c r="K4132" s="1">
        <v>31</v>
      </c>
      <c r="L4132" s="5" t="str">
        <f t="shared" si="1"/>
        <v>Mgr. Michal Jaroš (31 r.)</v>
      </c>
      <c r="M4132" t="str">
        <f t="shared" si="2"/>
        <v>Jaroš</v>
      </c>
      <c r="N4132" s="8"/>
    </row>
    <row r="4133" spans="1:14" ht="12.75" hidden="1">
      <c r="A4133" s="1" t="str">
        <f t="shared" si="0"/>
        <v>RužomberokPoslanec8</v>
      </c>
      <c r="B4133" s="1" t="s">
        <v>1547</v>
      </c>
      <c r="D4133" s="1" t="s">
        <v>26</v>
      </c>
      <c r="E4133" s="1">
        <v>7</v>
      </c>
      <c r="F4133" s="1">
        <v>2</v>
      </c>
      <c r="G4133" s="1">
        <v>8</v>
      </c>
      <c r="H4133" s="1" t="s">
        <v>6470</v>
      </c>
      <c r="I4133" s="1" t="s">
        <v>21</v>
      </c>
      <c r="K4133" s="1">
        <v>45</v>
      </c>
      <c r="L4133" s="5" t="str">
        <f t="shared" si="1"/>
        <v>Ing. Juraj Kurňavka (45 r.)</v>
      </c>
      <c r="M4133" t="str">
        <f t="shared" si="2"/>
        <v>Kurňavka</v>
      </c>
      <c r="N4133" s="8"/>
    </row>
    <row r="4134" spans="1:14" ht="12.75" hidden="1">
      <c r="A4134" s="1" t="str">
        <f t="shared" si="0"/>
        <v>RužomberokPoslanec9</v>
      </c>
      <c r="B4134" s="1" t="s">
        <v>1547</v>
      </c>
      <c r="D4134" s="1" t="s">
        <v>26</v>
      </c>
      <c r="E4134" s="1">
        <v>7</v>
      </c>
      <c r="F4134" s="1">
        <v>2</v>
      </c>
      <c r="G4134" s="1">
        <v>9</v>
      </c>
      <c r="H4134" s="1" t="s">
        <v>6471</v>
      </c>
      <c r="I4134" s="1" t="s">
        <v>21</v>
      </c>
      <c r="K4134" s="1">
        <v>61</v>
      </c>
      <c r="L4134" s="5" t="str">
        <f t="shared" si="1"/>
        <v>Ing. Branislav Lamoš (61 r.)</v>
      </c>
      <c r="M4134" t="str">
        <f t="shared" si="2"/>
        <v>Lamoš</v>
      </c>
      <c r="N4134" s="8"/>
    </row>
    <row r="4135" spans="1:14" ht="12.75" hidden="1">
      <c r="A4135" s="1" t="str">
        <f t="shared" si="0"/>
        <v>RužomberokPoslanec10</v>
      </c>
      <c r="B4135" s="1" t="s">
        <v>1547</v>
      </c>
      <c r="D4135" s="1" t="s">
        <v>26</v>
      </c>
      <c r="E4135" s="1">
        <v>7</v>
      </c>
      <c r="F4135" s="1">
        <v>2</v>
      </c>
      <c r="G4135" s="1">
        <v>10</v>
      </c>
      <c r="H4135" s="1" t="s">
        <v>6472</v>
      </c>
      <c r="I4135" s="1" t="s">
        <v>90</v>
      </c>
      <c r="J4135" s="1" t="s">
        <v>42</v>
      </c>
      <c r="K4135" s="1">
        <v>43</v>
      </c>
      <c r="L4135" s="5" t="str">
        <f t="shared" si="1"/>
        <v>PaedDr. Viera Rassu Nagy PhD. (43 r.)</v>
      </c>
      <c r="M4135" t="str">
        <f t="shared" si="2"/>
        <v>Rassu Nagy</v>
      </c>
      <c r="N4135" s="8"/>
    </row>
    <row r="4136" spans="1:14" ht="12.75" hidden="1">
      <c r="A4136" s="1" t="str">
        <f t="shared" si="0"/>
        <v>RužomberokPoslanec11</v>
      </c>
      <c r="B4136" s="1" t="s">
        <v>1547</v>
      </c>
      <c r="D4136" s="1" t="s">
        <v>26</v>
      </c>
      <c r="E4136" s="1">
        <v>7</v>
      </c>
      <c r="F4136" s="1">
        <v>2</v>
      </c>
      <c r="G4136" s="1">
        <v>11</v>
      </c>
      <c r="H4136" s="1" t="s">
        <v>6473</v>
      </c>
      <c r="I4136" s="1" t="s">
        <v>28</v>
      </c>
      <c r="K4136" s="1">
        <v>42</v>
      </c>
      <c r="L4136" s="5" t="str">
        <f t="shared" si="1"/>
        <v>Mgr. Katarína Rembovská (42 r.)</v>
      </c>
      <c r="M4136" t="str">
        <f t="shared" si="2"/>
        <v>Rembovská</v>
      </c>
      <c r="N4136" s="8"/>
    </row>
    <row r="4137" spans="1:14" ht="12.75" hidden="1">
      <c r="A4137" s="1" t="str">
        <f t="shared" si="0"/>
        <v>RužomberokPoslanec12</v>
      </c>
      <c r="B4137" s="1" t="s">
        <v>1547</v>
      </c>
      <c r="D4137" s="1" t="s">
        <v>26</v>
      </c>
      <c r="E4137" s="1">
        <v>7</v>
      </c>
      <c r="F4137" s="1">
        <v>2</v>
      </c>
      <c r="G4137" s="1">
        <v>12</v>
      </c>
      <c r="H4137" s="1" t="s">
        <v>6474</v>
      </c>
      <c r="I4137" s="1" t="s">
        <v>21</v>
      </c>
      <c r="K4137" s="1">
        <v>41</v>
      </c>
      <c r="L4137" s="5" t="str">
        <f t="shared" si="1"/>
        <v>Ing. Roman Zach (41 r.)</v>
      </c>
      <c r="M4137" t="str">
        <f t="shared" si="2"/>
        <v>Zach</v>
      </c>
      <c r="N4137" s="8"/>
    </row>
    <row r="4138" spans="1:14" ht="12.75" hidden="1">
      <c r="A4138" s="1" t="str">
        <f t="shared" si="0"/>
        <v>RužomberokPoslanec13</v>
      </c>
      <c r="B4138" s="1" t="s">
        <v>1547</v>
      </c>
      <c r="D4138" s="1" t="s">
        <v>26</v>
      </c>
      <c r="E4138" s="1">
        <v>7</v>
      </c>
      <c r="F4138" s="1">
        <v>2</v>
      </c>
      <c r="G4138" s="1">
        <v>13</v>
      </c>
      <c r="H4138" s="1" t="s">
        <v>6475</v>
      </c>
      <c r="I4138" s="1"/>
      <c r="J4138" s="1" t="s">
        <v>37</v>
      </c>
      <c r="K4138" s="1">
        <v>20</v>
      </c>
      <c r="L4138" s="5" t="str">
        <f t="shared" si="1"/>
        <v>Natália Zelnická MBA (20 r.)</v>
      </c>
      <c r="M4138" t="str">
        <f t="shared" si="2"/>
        <v>Zelnická</v>
      </c>
      <c r="N4138" s="8"/>
    </row>
    <row r="4139" spans="1:14" ht="12.75" hidden="1">
      <c r="A4139" s="1" t="str">
        <f t="shared" si="0"/>
        <v>RužomberokPoslanec1</v>
      </c>
      <c r="B4139" s="1" t="s">
        <v>1547</v>
      </c>
      <c r="D4139" s="1" t="s">
        <v>26</v>
      </c>
      <c r="E4139" s="1">
        <v>8</v>
      </c>
      <c r="F4139" s="1">
        <v>2</v>
      </c>
      <c r="G4139" s="1">
        <v>1</v>
      </c>
      <c r="H4139" s="1" t="s">
        <v>6476</v>
      </c>
      <c r="I4139" s="1" t="s">
        <v>48</v>
      </c>
      <c r="K4139" s="1">
        <v>41</v>
      </c>
      <c r="L4139" s="5" t="str">
        <f t="shared" si="1"/>
        <v>JUDr. Radovan Birka (41 r.)</v>
      </c>
      <c r="M4139" t="str">
        <f t="shared" si="2"/>
        <v>Birka</v>
      </c>
      <c r="N4139" s="8"/>
    </row>
    <row r="4140" spans="1:14" ht="12.75" hidden="1">
      <c r="A4140" s="1" t="str">
        <f t="shared" si="0"/>
        <v>RužomberokPoslanec2</v>
      </c>
      <c r="B4140" s="1" t="s">
        <v>1547</v>
      </c>
      <c r="D4140" s="1" t="s">
        <v>26</v>
      </c>
      <c r="E4140" s="1">
        <v>8</v>
      </c>
      <c r="F4140" s="1">
        <v>2</v>
      </c>
      <c r="G4140" s="1">
        <v>2</v>
      </c>
      <c r="H4140" s="1" t="s">
        <v>6477</v>
      </c>
      <c r="I4140" s="1"/>
      <c r="K4140" s="1">
        <v>66</v>
      </c>
      <c r="L4140" s="5" t="str">
        <f t="shared" si="1"/>
        <v>Július Janiga (66 r.)</v>
      </c>
      <c r="M4140" t="str">
        <f t="shared" si="2"/>
        <v>Janiga</v>
      </c>
      <c r="N4140" s="8"/>
    </row>
    <row r="4141" spans="1:14" ht="12.75" hidden="1">
      <c r="A4141" s="1" t="str">
        <f t="shared" si="0"/>
        <v>RužomberokPoslanec3</v>
      </c>
      <c r="B4141" s="1" t="s">
        <v>1547</v>
      </c>
      <c r="D4141" s="1" t="s">
        <v>26</v>
      </c>
      <c r="E4141" s="1">
        <v>8</v>
      </c>
      <c r="F4141" s="1">
        <v>2</v>
      </c>
      <c r="G4141" s="1">
        <v>3</v>
      </c>
      <c r="H4141" s="1" t="s">
        <v>6478</v>
      </c>
      <c r="I4141" s="1" t="s">
        <v>90</v>
      </c>
      <c r="K4141" s="1">
        <v>49</v>
      </c>
      <c r="L4141" s="5" t="str">
        <f t="shared" si="1"/>
        <v>PaedDr. Peter Janiga (49 r.)</v>
      </c>
      <c r="M4141" t="str">
        <f t="shared" si="2"/>
        <v>Janiga</v>
      </c>
      <c r="N4141" s="8"/>
    </row>
    <row r="4142" spans="1:14" ht="12.75" hidden="1">
      <c r="A4142" s="1" t="str">
        <f t="shared" si="0"/>
        <v>RužomberokPoslanec4</v>
      </c>
      <c r="B4142" s="1" t="s">
        <v>1547</v>
      </c>
      <c r="D4142" s="1" t="s">
        <v>26</v>
      </c>
      <c r="E4142" s="1">
        <v>8</v>
      </c>
      <c r="F4142" s="1">
        <v>2</v>
      </c>
      <c r="G4142" s="1">
        <v>4</v>
      </c>
      <c r="H4142" s="1" t="s">
        <v>6479</v>
      </c>
      <c r="I4142" s="1" t="s">
        <v>21</v>
      </c>
      <c r="J4142" s="1" t="s">
        <v>42</v>
      </c>
      <c r="K4142" s="1">
        <v>55</v>
      </c>
      <c r="L4142" s="5" t="str">
        <f t="shared" si="1"/>
        <v>Ing. Radislav Kendera PhD. (55 r.)</v>
      </c>
      <c r="M4142" t="str">
        <f t="shared" si="2"/>
        <v>Kendera</v>
      </c>
      <c r="N4142" s="8"/>
    </row>
    <row r="4143" spans="1:14" ht="12.75" hidden="1">
      <c r="A4143" s="1" t="str">
        <f t="shared" si="0"/>
        <v>RužomberokPoslanec5</v>
      </c>
      <c r="B4143" s="1" t="s">
        <v>1547</v>
      </c>
      <c r="D4143" s="1" t="s">
        <v>26</v>
      </c>
      <c r="E4143" s="1">
        <v>8</v>
      </c>
      <c r="F4143" s="1">
        <v>2</v>
      </c>
      <c r="G4143" s="1">
        <v>5</v>
      </c>
      <c r="H4143" s="1" t="s">
        <v>6480</v>
      </c>
      <c r="I4143" s="1" t="s">
        <v>6481</v>
      </c>
      <c r="K4143" s="1">
        <v>41</v>
      </c>
      <c r="L4143" s="5" t="str">
        <f t="shared" si="1"/>
        <v>Mgr.Art. Ján Kuráň (41 r.)</v>
      </c>
      <c r="M4143" t="str">
        <f t="shared" si="2"/>
        <v>Kuráň</v>
      </c>
      <c r="N4143" s="8"/>
    </row>
    <row r="4144" spans="1:14" ht="12.75" hidden="1">
      <c r="A4144" s="1" t="str">
        <f t="shared" si="0"/>
        <v>RužomberokPoslanec6</v>
      </c>
      <c r="B4144" s="1" t="s">
        <v>1547</v>
      </c>
      <c r="D4144" s="1" t="s">
        <v>26</v>
      </c>
      <c r="E4144" s="1">
        <v>8</v>
      </c>
      <c r="F4144" s="1">
        <v>2</v>
      </c>
      <c r="G4144" s="1">
        <v>6</v>
      </c>
      <c r="H4144" s="1" t="s">
        <v>6482</v>
      </c>
      <c r="I4144" s="1" t="s">
        <v>23</v>
      </c>
      <c r="J4144" s="1" t="s">
        <v>42</v>
      </c>
      <c r="K4144" s="1">
        <v>50</v>
      </c>
      <c r="L4144" s="5" t="str">
        <f t="shared" si="1"/>
        <v>MUDr. Miroslav Obtulovič PhD. (50 r.)</v>
      </c>
      <c r="M4144" t="str">
        <f t="shared" si="2"/>
        <v>Obtulovič</v>
      </c>
      <c r="N4144" s="8"/>
    </row>
    <row r="4145" spans="1:14" ht="12.75" hidden="1">
      <c r="A4145" s="1" t="str">
        <f t="shared" si="0"/>
        <v>RužomberokPoslanec7</v>
      </c>
      <c r="B4145" s="1" t="s">
        <v>1547</v>
      </c>
      <c r="D4145" s="1" t="s">
        <v>26</v>
      </c>
      <c r="E4145" s="1">
        <v>8</v>
      </c>
      <c r="F4145" s="1">
        <v>2</v>
      </c>
      <c r="G4145" s="1">
        <v>7</v>
      </c>
      <c r="H4145" s="1" t="s">
        <v>6483</v>
      </c>
      <c r="I4145" s="1" t="s">
        <v>6484</v>
      </c>
      <c r="K4145" s="1">
        <v>57</v>
      </c>
      <c r="L4145" s="5" t="str">
        <f t="shared" si="1"/>
        <v>doc.akad.mal.ArtD. Pavol Rusko (57 r.)</v>
      </c>
      <c r="M4145" t="str">
        <f t="shared" si="2"/>
        <v>Rusko</v>
      </c>
      <c r="N4145" s="8"/>
    </row>
    <row r="4146" spans="1:14" ht="12.75" hidden="1">
      <c r="A4146" s="1" t="str">
        <f t="shared" si="0"/>
        <v>RužomberokPoslanec8</v>
      </c>
      <c r="B4146" s="1" t="s">
        <v>1547</v>
      </c>
      <c r="D4146" s="1" t="s">
        <v>26</v>
      </c>
      <c r="E4146" s="1">
        <v>8</v>
      </c>
      <c r="F4146" s="1">
        <v>2</v>
      </c>
      <c r="G4146" s="1">
        <v>8</v>
      </c>
      <c r="H4146" s="1" t="s">
        <v>6485</v>
      </c>
      <c r="I4146" s="1" t="s">
        <v>21</v>
      </c>
      <c r="K4146" s="1">
        <v>58</v>
      </c>
      <c r="L4146" s="5" t="str">
        <f t="shared" si="1"/>
        <v>Ing. Vendelín Ružička (58 r.)</v>
      </c>
      <c r="M4146" t="str">
        <f t="shared" si="2"/>
        <v>Ružička</v>
      </c>
      <c r="N4146" s="8"/>
    </row>
    <row r="4147" spans="1:14" ht="12.75" hidden="1">
      <c r="A4147" s="1" t="str">
        <f t="shared" si="0"/>
        <v>RužomberokPoslanec9</v>
      </c>
      <c r="B4147" s="1" t="s">
        <v>1547</v>
      </c>
      <c r="D4147" s="1" t="s">
        <v>26</v>
      </c>
      <c r="E4147" s="1">
        <v>8</v>
      </c>
      <c r="F4147" s="1">
        <v>2</v>
      </c>
      <c r="G4147" s="1">
        <v>9</v>
      </c>
      <c r="H4147" s="1" t="s">
        <v>6486</v>
      </c>
      <c r="I4147" s="1" t="s">
        <v>21</v>
      </c>
      <c r="K4147" s="1">
        <v>37</v>
      </c>
      <c r="L4147" s="5" t="str">
        <f t="shared" si="1"/>
        <v>Ing. Radoslav Salák (37 r.)</v>
      </c>
      <c r="M4147" t="str">
        <f t="shared" si="2"/>
        <v>Salák</v>
      </c>
      <c r="N4147" s="8"/>
    </row>
    <row r="4148" spans="1:14" ht="12.75" hidden="1">
      <c r="A4148" s="1" t="str">
        <f t="shared" si="0"/>
        <v>RužomberokPoslanec10</v>
      </c>
      <c r="B4148" s="1" t="s">
        <v>1547</v>
      </c>
      <c r="D4148" s="1" t="s">
        <v>26</v>
      </c>
      <c r="E4148" s="1">
        <v>8</v>
      </c>
      <c r="F4148" s="1">
        <v>2</v>
      </c>
      <c r="G4148" s="1">
        <v>10</v>
      </c>
      <c r="H4148" s="1" t="s">
        <v>6487</v>
      </c>
      <c r="I4148" s="1"/>
      <c r="K4148" s="1">
        <v>47</v>
      </c>
      <c r="L4148" s="5" t="str">
        <f t="shared" si="1"/>
        <v>Peter Sieklik (47 r.)</v>
      </c>
      <c r="M4148" t="str">
        <f t="shared" si="2"/>
        <v>Sieklik</v>
      </c>
      <c r="N4148" s="8"/>
    </row>
    <row r="4149" spans="1:14" ht="12.75" hidden="1">
      <c r="A4149" s="1" t="str">
        <f t="shared" si="0"/>
        <v>RužomberokPoslanec1</v>
      </c>
      <c r="B4149" s="1" t="s">
        <v>1547</v>
      </c>
      <c r="D4149" s="1" t="s">
        <v>26</v>
      </c>
      <c r="E4149" s="1">
        <v>9</v>
      </c>
      <c r="F4149" s="1">
        <v>2</v>
      </c>
      <c r="G4149" s="1">
        <v>1</v>
      </c>
      <c r="H4149" s="1" t="s">
        <v>6488</v>
      </c>
      <c r="I4149" s="1" t="s">
        <v>21</v>
      </c>
      <c r="K4149" s="1">
        <v>37</v>
      </c>
      <c r="L4149" s="5" t="str">
        <f t="shared" si="1"/>
        <v>Ing. Ľudovít Beťko (37 r.)</v>
      </c>
      <c r="M4149" t="str">
        <f t="shared" si="2"/>
        <v>Beťko</v>
      </c>
      <c r="N4149" s="8"/>
    </row>
    <row r="4150" spans="1:14" ht="12.75" hidden="1">
      <c r="A4150" s="1" t="str">
        <f t="shared" si="0"/>
        <v>RužomberokPoslanec2</v>
      </c>
      <c r="B4150" s="1" t="s">
        <v>1547</v>
      </c>
      <c r="D4150" s="1" t="s">
        <v>26</v>
      </c>
      <c r="E4150" s="1">
        <v>9</v>
      </c>
      <c r="F4150" s="1">
        <v>2</v>
      </c>
      <c r="G4150" s="1">
        <v>2</v>
      </c>
      <c r="H4150" s="1" t="s">
        <v>6489</v>
      </c>
      <c r="I4150" s="1"/>
      <c r="K4150" s="1">
        <v>38</v>
      </c>
      <c r="L4150" s="5" t="str">
        <f t="shared" si="1"/>
        <v>Stanislav Javorka (38 r.)</v>
      </c>
      <c r="M4150" t="str">
        <f t="shared" si="2"/>
        <v>Javorka</v>
      </c>
      <c r="N4150" s="8"/>
    </row>
    <row r="4151" spans="1:14" ht="12.75" hidden="1">
      <c r="A4151" s="1" t="str">
        <f t="shared" si="0"/>
        <v>RužomberokPoslanec3</v>
      </c>
      <c r="B4151" s="1" t="s">
        <v>1547</v>
      </c>
      <c r="D4151" s="1" t="s">
        <v>26</v>
      </c>
      <c r="E4151" s="1">
        <v>9</v>
      </c>
      <c r="F4151" s="1">
        <v>2</v>
      </c>
      <c r="G4151" s="1">
        <v>3</v>
      </c>
      <c r="H4151" s="1" t="s">
        <v>6490</v>
      </c>
      <c r="I4151" s="1"/>
      <c r="K4151" s="1">
        <v>32</v>
      </c>
      <c r="L4151" s="5" t="str">
        <f t="shared" si="1"/>
        <v>Radoslava Kanderová (32 r.)</v>
      </c>
      <c r="M4151" t="str">
        <f t="shared" si="2"/>
        <v>Kanderová</v>
      </c>
      <c r="N4151" s="8"/>
    </row>
    <row r="4152" spans="1:14" ht="12.75" hidden="1">
      <c r="A4152" s="1" t="str">
        <f t="shared" si="0"/>
        <v>RužomberokPoslanec4</v>
      </c>
      <c r="B4152" s="1" t="s">
        <v>1547</v>
      </c>
      <c r="D4152" s="1" t="s">
        <v>26</v>
      </c>
      <c r="E4152" s="1">
        <v>9</v>
      </c>
      <c r="F4152" s="1">
        <v>2</v>
      </c>
      <c r="G4152" s="1">
        <v>4</v>
      </c>
      <c r="H4152" s="1" t="s">
        <v>6491</v>
      </c>
      <c r="I4152" s="1"/>
      <c r="K4152" s="1">
        <v>54</v>
      </c>
      <c r="L4152" s="5" t="str">
        <f t="shared" si="1"/>
        <v>Gustáv Kapina (54 r.)</v>
      </c>
      <c r="M4152" t="str">
        <f t="shared" si="2"/>
        <v>Kapina</v>
      </c>
      <c r="N4152" s="8"/>
    </row>
    <row r="4153" spans="1:14" ht="12.75" hidden="1">
      <c r="A4153" s="1" t="str">
        <f t="shared" si="0"/>
        <v>RužomberokPoslanec5</v>
      </c>
      <c r="B4153" s="1" t="s">
        <v>1547</v>
      </c>
      <c r="D4153" s="1" t="s">
        <v>26</v>
      </c>
      <c r="E4153" s="1">
        <v>9</v>
      </c>
      <c r="F4153" s="1">
        <v>2</v>
      </c>
      <c r="G4153" s="1">
        <v>5</v>
      </c>
      <c r="H4153" s="1" t="s">
        <v>6492</v>
      </c>
      <c r="I4153" s="1" t="s">
        <v>21</v>
      </c>
      <c r="K4153" s="1">
        <v>40</v>
      </c>
      <c r="L4153" s="5" t="str">
        <f t="shared" si="1"/>
        <v>Ing. Slavomír Klačko (40 r.)</v>
      </c>
      <c r="M4153" t="str">
        <f t="shared" si="2"/>
        <v>Klačko</v>
      </c>
      <c r="N4153" s="8"/>
    </row>
    <row r="4154" spans="1:14" ht="12.75" hidden="1">
      <c r="A4154" s="1" t="str">
        <f t="shared" si="0"/>
        <v>RužomberokPoslanec6</v>
      </c>
      <c r="B4154" s="1" t="s">
        <v>1547</v>
      </c>
      <c r="D4154" s="1" t="s">
        <v>26</v>
      </c>
      <c r="E4154" s="1">
        <v>9</v>
      </c>
      <c r="F4154" s="1">
        <v>2</v>
      </c>
      <c r="G4154" s="1">
        <v>6</v>
      </c>
      <c r="H4154" s="1" t="s">
        <v>6493</v>
      </c>
      <c r="I4154" s="1" t="s">
        <v>21</v>
      </c>
      <c r="K4154" s="1">
        <v>41</v>
      </c>
      <c r="L4154" s="5" t="str">
        <f t="shared" si="1"/>
        <v>Ing. Miloš Kostík (41 r.)</v>
      </c>
      <c r="M4154" t="str">
        <f t="shared" si="2"/>
        <v>Kostík</v>
      </c>
      <c r="N4154" s="8"/>
    </row>
    <row r="4155" spans="1:14" ht="12.75" hidden="1">
      <c r="A4155" s="1" t="str">
        <f t="shared" si="0"/>
        <v>RužomberokPoslanec7</v>
      </c>
      <c r="B4155" s="1" t="s">
        <v>1547</v>
      </c>
      <c r="D4155" s="1" t="s">
        <v>26</v>
      </c>
      <c r="E4155" s="1">
        <v>9</v>
      </c>
      <c r="F4155" s="1">
        <v>2</v>
      </c>
      <c r="G4155" s="1">
        <v>7</v>
      </c>
      <c r="H4155" s="1" t="s">
        <v>6494</v>
      </c>
      <c r="I4155" s="1"/>
      <c r="K4155" s="1">
        <v>60</v>
      </c>
      <c r="L4155" s="5" t="str">
        <f t="shared" si="1"/>
        <v>Zdenko Mastiš (60 r.)</v>
      </c>
      <c r="M4155" t="str">
        <f t="shared" si="2"/>
        <v>Mastiš</v>
      </c>
      <c r="N4155" s="8"/>
    </row>
    <row r="4156" spans="1:14" ht="12.75" hidden="1">
      <c r="A4156" s="1" t="str">
        <f t="shared" si="0"/>
        <v>RužomberokPoslanec8</v>
      </c>
      <c r="B4156" s="1" t="s">
        <v>1547</v>
      </c>
      <c r="D4156" s="1" t="s">
        <v>26</v>
      </c>
      <c r="E4156" s="1">
        <v>9</v>
      </c>
      <c r="F4156" s="1">
        <v>2</v>
      </c>
      <c r="G4156" s="1">
        <v>8</v>
      </c>
      <c r="H4156" s="1" t="s">
        <v>6495</v>
      </c>
      <c r="I4156" s="1"/>
      <c r="K4156" s="1">
        <v>63</v>
      </c>
      <c r="L4156" s="5" t="str">
        <f t="shared" si="1"/>
        <v>Jozef Müller (63 r.)</v>
      </c>
      <c r="M4156" t="str">
        <f t="shared" si="2"/>
        <v>Müller</v>
      </c>
      <c r="N4156" s="8"/>
    </row>
    <row r="4157" spans="1:14" ht="12.75" hidden="1">
      <c r="A4157" s="1" t="str">
        <f t="shared" si="0"/>
        <v>RužomberokPoslanec9</v>
      </c>
      <c r="B4157" s="1" t="s">
        <v>1547</v>
      </c>
      <c r="D4157" s="1" t="s">
        <v>26</v>
      </c>
      <c r="E4157" s="1">
        <v>9</v>
      </c>
      <c r="F4157" s="1">
        <v>2</v>
      </c>
      <c r="G4157" s="1">
        <v>9</v>
      </c>
      <c r="H4157" s="1" t="s">
        <v>6496</v>
      </c>
      <c r="I4157" s="1" t="s">
        <v>21</v>
      </c>
      <c r="K4157" s="1">
        <v>61</v>
      </c>
      <c r="L4157" s="5" t="str">
        <f t="shared" si="1"/>
        <v>Ing. Michal Slašťan (61 r.)</v>
      </c>
      <c r="M4157" t="str">
        <f t="shared" si="2"/>
        <v>Slašťan</v>
      </c>
      <c r="N4157" s="8"/>
    </row>
    <row r="4158" spans="1:14" ht="12.75" hidden="1">
      <c r="A4158" s="1" t="str">
        <f t="shared" si="0"/>
        <v>RužomberokPoslanec10</v>
      </c>
      <c r="B4158" s="1" t="s">
        <v>1547</v>
      </c>
      <c r="D4158" s="1" t="s">
        <v>26</v>
      </c>
      <c r="E4158" s="1">
        <v>9</v>
      </c>
      <c r="F4158" s="1">
        <v>2</v>
      </c>
      <c r="G4158" s="1">
        <v>10</v>
      </c>
      <c r="H4158" s="1" t="s">
        <v>6497</v>
      </c>
      <c r="I4158" s="1" t="s">
        <v>28</v>
      </c>
      <c r="K4158" s="1">
        <v>46</v>
      </c>
      <c r="L4158" s="5" t="str">
        <f t="shared" si="1"/>
        <v>Mgr. Dana Sršňová (46 r.)</v>
      </c>
      <c r="M4158" t="str">
        <f t="shared" si="2"/>
        <v>Sršňová</v>
      </c>
      <c r="N4158" s="8"/>
    </row>
    <row r="4159" spans="1:14" ht="12.75" hidden="1">
      <c r="A4159" s="1" t="str">
        <f t="shared" si="0"/>
        <v>RužomberokPoslanec11</v>
      </c>
      <c r="B4159" s="1" t="s">
        <v>1547</v>
      </c>
      <c r="D4159" s="1" t="s">
        <v>26</v>
      </c>
      <c r="E4159" s="1">
        <v>9</v>
      </c>
      <c r="F4159" s="1">
        <v>2</v>
      </c>
      <c r="G4159" s="1">
        <v>11</v>
      </c>
      <c r="H4159" s="1" t="s">
        <v>6498</v>
      </c>
      <c r="I4159" s="1" t="s">
        <v>39</v>
      </c>
      <c r="K4159" s="1">
        <v>23</v>
      </c>
      <c r="L4159" s="5" t="str">
        <f t="shared" si="1"/>
        <v>Bc. Jakub Ševčík (23 r.)</v>
      </c>
      <c r="M4159" t="str">
        <f t="shared" si="2"/>
        <v>Ševčík</v>
      </c>
      <c r="N4159" s="8"/>
    </row>
    <row r="4160" spans="1:14" ht="12.75" hidden="1">
      <c r="A4160" s="1" t="str">
        <f t="shared" si="0"/>
        <v>RužomberokPoslanec1</v>
      </c>
      <c r="B4160" s="1" t="s">
        <v>1547</v>
      </c>
      <c r="D4160" s="1" t="s">
        <v>26</v>
      </c>
      <c r="E4160" s="1">
        <v>10</v>
      </c>
      <c r="F4160" s="1">
        <v>4</v>
      </c>
      <c r="G4160" s="1">
        <v>1</v>
      </c>
      <c r="H4160" s="1" t="s">
        <v>6499</v>
      </c>
      <c r="I4160" s="1" t="s">
        <v>28</v>
      </c>
      <c r="J4160" s="1" t="s">
        <v>42</v>
      </c>
      <c r="K4160" s="1">
        <v>27</v>
      </c>
      <c r="L4160" s="5" t="str">
        <f t="shared" si="1"/>
        <v>Mgr. Jozef Fecenko PhD. (27 r.)</v>
      </c>
      <c r="M4160" t="str">
        <f t="shared" si="2"/>
        <v>Fecenko</v>
      </c>
      <c r="N4160" s="8"/>
    </row>
    <row r="4161" spans="1:14" ht="12.75" hidden="1">
      <c r="A4161" s="1" t="str">
        <f t="shared" si="0"/>
        <v>RužomberokPoslanec2</v>
      </c>
      <c r="B4161" s="1" t="s">
        <v>1547</v>
      </c>
      <c r="D4161" s="1" t="s">
        <v>26</v>
      </c>
      <c r="E4161" s="1">
        <v>10</v>
      </c>
      <c r="F4161" s="1">
        <v>4</v>
      </c>
      <c r="G4161" s="1">
        <v>2</v>
      </c>
      <c r="H4161" s="1" t="s">
        <v>6500</v>
      </c>
      <c r="I4161" s="1"/>
      <c r="K4161" s="1">
        <v>36</v>
      </c>
      <c r="L4161" s="5" t="str">
        <f t="shared" si="1"/>
        <v>Pavol Hurák (36 r.)</v>
      </c>
      <c r="M4161" t="str">
        <f t="shared" si="2"/>
        <v>Hurák</v>
      </c>
      <c r="N4161" s="8"/>
    </row>
    <row r="4162" spans="1:14" ht="12.75" hidden="1">
      <c r="A4162" s="1" t="str">
        <f t="shared" si="0"/>
        <v>RužomberokPoslanec3</v>
      </c>
      <c r="B4162" s="1" t="s">
        <v>1547</v>
      </c>
      <c r="D4162" s="1" t="s">
        <v>26</v>
      </c>
      <c r="E4162" s="1">
        <v>10</v>
      </c>
      <c r="F4162" s="1">
        <v>4</v>
      </c>
      <c r="G4162" s="1">
        <v>3</v>
      </c>
      <c r="H4162" s="1" t="s">
        <v>6501</v>
      </c>
      <c r="I4162" s="1" t="s">
        <v>21</v>
      </c>
      <c r="K4162" s="1">
        <v>35</v>
      </c>
      <c r="L4162" s="5" t="str">
        <f t="shared" si="1"/>
        <v>Ing. Pavol Ivan (35 r.)</v>
      </c>
      <c r="M4162" t="str">
        <f t="shared" si="2"/>
        <v>Ivan</v>
      </c>
      <c r="N4162" s="8"/>
    </row>
    <row r="4163" spans="1:14" ht="12.75" hidden="1">
      <c r="A4163" s="1" t="str">
        <f t="shared" si="0"/>
        <v>RužomberokPoslanec4</v>
      </c>
      <c r="B4163" s="1" t="s">
        <v>1547</v>
      </c>
      <c r="D4163" s="1" t="s">
        <v>26</v>
      </c>
      <c r="E4163" s="1">
        <v>10</v>
      </c>
      <c r="F4163" s="1">
        <v>4</v>
      </c>
      <c r="G4163" s="1">
        <v>4</v>
      </c>
      <c r="H4163" s="1" t="s">
        <v>6502</v>
      </c>
      <c r="I4163" s="1"/>
      <c r="K4163" s="1">
        <v>45</v>
      </c>
      <c r="L4163" s="5" t="str">
        <f t="shared" si="1"/>
        <v>Miroslav Kerdík (45 r.)</v>
      </c>
      <c r="M4163" t="str">
        <f t="shared" si="2"/>
        <v>Kerdík</v>
      </c>
      <c r="N4163" s="8"/>
    </row>
    <row r="4164" spans="1:14" ht="12.75" hidden="1">
      <c r="A4164" s="1" t="str">
        <f t="shared" si="0"/>
        <v>RužomberokPoslanec5</v>
      </c>
      <c r="B4164" s="1" t="s">
        <v>1547</v>
      </c>
      <c r="D4164" s="1" t="s">
        <v>26</v>
      </c>
      <c r="E4164" s="1">
        <v>10</v>
      </c>
      <c r="F4164" s="1">
        <v>4</v>
      </c>
      <c r="G4164" s="1">
        <v>5</v>
      </c>
      <c r="H4164" s="1" t="s">
        <v>6503</v>
      </c>
      <c r="I4164" s="1" t="s">
        <v>28</v>
      </c>
      <c r="K4164" s="1">
        <v>41</v>
      </c>
      <c r="L4164" s="5" t="str">
        <f t="shared" si="1"/>
        <v>Mgr. Vladimír Klimek (41 r.)</v>
      </c>
      <c r="M4164" t="str">
        <f t="shared" si="2"/>
        <v>Klimek</v>
      </c>
      <c r="N4164" s="8"/>
    </row>
    <row r="4165" spans="1:14" ht="12.75" hidden="1">
      <c r="A4165" s="1" t="str">
        <f t="shared" si="0"/>
        <v>RužomberokPoslanec6</v>
      </c>
      <c r="B4165" s="1" t="s">
        <v>1547</v>
      </c>
      <c r="D4165" s="1" t="s">
        <v>26</v>
      </c>
      <c r="E4165" s="1">
        <v>10</v>
      </c>
      <c r="F4165" s="1">
        <v>4</v>
      </c>
      <c r="G4165" s="1">
        <v>6</v>
      </c>
      <c r="H4165" s="1" t="s">
        <v>6504</v>
      </c>
      <c r="I4165" s="1" t="s">
        <v>39</v>
      </c>
      <c r="K4165" s="1">
        <v>39</v>
      </c>
      <c r="L4165" s="5" t="str">
        <f t="shared" si="1"/>
        <v>Bc. Michal Kubačka (39 r.)</v>
      </c>
      <c r="M4165" t="str">
        <f t="shared" si="2"/>
        <v>Kubačka</v>
      </c>
      <c r="N4165" s="8"/>
    </row>
    <row r="4166" spans="1:14" ht="12.75" hidden="1">
      <c r="A4166" s="1" t="str">
        <f t="shared" si="0"/>
        <v>RužomberokPoslanec7</v>
      </c>
      <c r="B4166" s="1" t="s">
        <v>1547</v>
      </c>
      <c r="D4166" s="1" t="s">
        <v>26</v>
      </c>
      <c r="E4166" s="1">
        <v>10</v>
      </c>
      <c r="F4166" s="1">
        <v>4</v>
      </c>
      <c r="G4166" s="1">
        <v>7</v>
      </c>
      <c r="H4166" s="1" t="s">
        <v>6505</v>
      </c>
      <c r="I4166" s="1" t="s">
        <v>28</v>
      </c>
      <c r="K4166" s="1">
        <v>42</v>
      </c>
      <c r="L4166" s="5" t="str">
        <f t="shared" si="1"/>
        <v>Mgr. Jaroslav Laclavík (42 r.)</v>
      </c>
      <c r="M4166" t="str">
        <f t="shared" si="2"/>
        <v>Laclavík</v>
      </c>
      <c r="N4166" s="8"/>
    </row>
    <row r="4167" spans="1:14" ht="12.75" hidden="1">
      <c r="A4167" s="1" t="str">
        <f t="shared" si="0"/>
        <v>RužomberokPoslanec8</v>
      </c>
      <c r="B4167" s="1" t="s">
        <v>1547</v>
      </c>
      <c r="D4167" s="1" t="s">
        <v>26</v>
      </c>
      <c r="E4167" s="1">
        <v>10</v>
      </c>
      <c r="F4167" s="1">
        <v>4</v>
      </c>
      <c r="G4167" s="1">
        <v>8</v>
      </c>
      <c r="H4167" s="1" t="s">
        <v>6506</v>
      </c>
      <c r="I4167" s="1"/>
      <c r="K4167" s="1">
        <v>24</v>
      </c>
      <c r="L4167" s="5" t="str">
        <f t="shared" si="1"/>
        <v>Tomáš Lavrík (24 r.)</v>
      </c>
      <c r="M4167" t="str">
        <f t="shared" si="2"/>
        <v>Lavrík</v>
      </c>
      <c r="N4167" s="8"/>
    </row>
    <row r="4168" spans="1:14" ht="12.75" hidden="1">
      <c r="A4168" s="1" t="str">
        <f t="shared" si="0"/>
        <v>RužomberokPoslanec9</v>
      </c>
      <c r="B4168" s="1" t="s">
        <v>1547</v>
      </c>
      <c r="D4168" s="1" t="s">
        <v>26</v>
      </c>
      <c r="E4168" s="1">
        <v>10</v>
      </c>
      <c r="F4168" s="1">
        <v>4</v>
      </c>
      <c r="G4168" s="1">
        <v>9</v>
      </c>
      <c r="H4168" s="1" t="s">
        <v>6507</v>
      </c>
      <c r="I4168" s="1" t="s">
        <v>28</v>
      </c>
      <c r="K4168" s="1">
        <v>41</v>
      </c>
      <c r="L4168" s="5" t="str">
        <f t="shared" si="1"/>
        <v>Mgr. Miloš Makónyi (41 r.)</v>
      </c>
      <c r="M4168" t="str">
        <f t="shared" si="2"/>
        <v>Makónyi</v>
      </c>
      <c r="N4168" s="8"/>
    </row>
    <row r="4169" spans="1:14" ht="12.75" hidden="1">
      <c r="A4169" s="1" t="str">
        <f t="shared" si="0"/>
        <v>RužomberokPoslanec10</v>
      </c>
      <c r="B4169" s="1" t="s">
        <v>1547</v>
      </c>
      <c r="D4169" s="1" t="s">
        <v>26</v>
      </c>
      <c r="E4169" s="1">
        <v>10</v>
      </c>
      <c r="F4169" s="1">
        <v>4</v>
      </c>
      <c r="G4169" s="1">
        <v>10</v>
      </c>
      <c r="H4169" s="1" t="s">
        <v>6508</v>
      </c>
      <c r="I4169" s="1" t="s">
        <v>21</v>
      </c>
      <c r="K4169" s="1">
        <v>45</v>
      </c>
      <c r="L4169" s="5" t="str">
        <f t="shared" si="1"/>
        <v>Ing. Richard Makovický (45 r.)</v>
      </c>
      <c r="M4169" t="str">
        <f t="shared" si="2"/>
        <v>Makovický</v>
      </c>
      <c r="N4169" s="8"/>
    </row>
    <row r="4170" spans="1:14" ht="12.75" hidden="1">
      <c r="A4170" s="1" t="str">
        <f t="shared" si="0"/>
        <v>RužomberokPoslanec11</v>
      </c>
      <c r="B4170" s="1" t="s">
        <v>1547</v>
      </c>
      <c r="D4170" s="1" t="s">
        <v>26</v>
      </c>
      <c r="E4170" s="1">
        <v>10</v>
      </c>
      <c r="F4170" s="1">
        <v>4</v>
      </c>
      <c r="G4170" s="1">
        <v>11</v>
      </c>
      <c r="H4170" s="1" t="s">
        <v>6509</v>
      </c>
      <c r="I4170" s="1"/>
      <c r="K4170" s="1">
        <v>62</v>
      </c>
      <c r="L4170" s="5" t="str">
        <f t="shared" si="1"/>
        <v>Igor Neumann (62 r.)</v>
      </c>
      <c r="M4170" t="str">
        <f t="shared" si="2"/>
        <v>Neumann</v>
      </c>
      <c r="N4170" s="8"/>
    </row>
    <row r="4171" spans="1:14" ht="12.75" hidden="1">
      <c r="A4171" s="1" t="str">
        <f t="shared" si="0"/>
        <v>RužomberokPoslanec12</v>
      </c>
      <c r="B4171" s="1" t="s">
        <v>1547</v>
      </c>
      <c r="D4171" s="1" t="s">
        <v>26</v>
      </c>
      <c r="E4171" s="1">
        <v>10</v>
      </c>
      <c r="F4171" s="1">
        <v>4</v>
      </c>
      <c r="G4171" s="1">
        <v>12</v>
      </c>
      <c r="H4171" s="1" t="s">
        <v>6510</v>
      </c>
      <c r="I4171" s="1" t="s">
        <v>41</v>
      </c>
      <c r="K4171" s="1">
        <v>37</v>
      </c>
      <c r="L4171" s="5" t="str">
        <f t="shared" si="1"/>
        <v>PhDr. Erika Revajová (37 r.)</v>
      </c>
      <c r="M4171" t="str">
        <f t="shared" si="2"/>
        <v>Revajová</v>
      </c>
      <c r="N4171" s="8"/>
    </row>
    <row r="4172" spans="1:14" ht="12.75" hidden="1">
      <c r="A4172" s="1" t="str">
        <f t="shared" si="0"/>
        <v>RužomberokPoslanec13</v>
      </c>
      <c r="B4172" s="1" t="s">
        <v>1547</v>
      </c>
      <c r="D4172" s="1" t="s">
        <v>26</v>
      </c>
      <c r="E4172" s="1">
        <v>10</v>
      </c>
      <c r="F4172" s="1">
        <v>4</v>
      </c>
      <c r="G4172" s="1">
        <v>13</v>
      </c>
      <c r="H4172" s="1" t="s">
        <v>6511</v>
      </c>
      <c r="I4172" s="1"/>
      <c r="K4172" s="1">
        <v>63</v>
      </c>
      <c r="L4172" s="5" t="str">
        <f t="shared" si="1"/>
        <v>Emil Saniga (63 r.)</v>
      </c>
      <c r="M4172" t="str">
        <f t="shared" si="2"/>
        <v>Saniga</v>
      </c>
      <c r="N4172" s="8"/>
    </row>
    <row r="4173" spans="1:14" ht="12.75" hidden="1">
      <c r="A4173" s="1" t="str">
        <f t="shared" si="0"/>
        <v>RužomberokPoslanec14</v>
      </c>
      <c r="B4173" s="1" t="s">
        <v>1547</v>
      </c>
      <c r="D4173" s="1" t="s">
        <v>26</v>
      </c>
      <c r="E4173" s="1">
        <v>10</v>
      </c>
      <c r="F4173" s="1">
        <v>4</v>
      </c>
      <c r="G4173" s="1">
        <v>14</v>
      </c>
      <c r="H4173" s="1" t="s">
        <v>6512</v>
      </c>
      <c r="I4173" s="1" t="s">
        <v>41</v>
      </c>
      <c r="K4173" s="1">
        <v>39</v>
      </c>
      <c r="L4173" s="5" t="str">
        <f t="shared" si="1"/>
        <v>PhDr. Pavel Šípoš (39 r.)</v>
      </c>
      <c r="M4173" t="str">
        <f t="shared" si="2"/>
        <v>Šípoš</v>
      </c>
      <c r="N4173" s="8"/>
    </row>
    <row r="4174" spans="1:14" ht="12.75" hidden="1">
      <c r="A4174" s="1" t="str">
        <f t="shared" si="0"/>
        <v>RužomberokPoslanec15</v>
      </c>
      <c r="B4174" s="1" t="s">
        <v>1547</v>
      </c>
      <c r="D4174" s="1" t="s">
        <v>26</v>
      </c>
      <c r="E4174" s="1">
        <v>10</v>
      </c>
      <c r="F4174" s="1">
        <v>4</v>
      </c>
      <c r="G4174" s="1">
        <v>15</v>
      </c>
      <c r="H4174" s="1" t="s">
        <v>6513</v>
      </c>
      <c r="I4174" s="1"/>
      <c r="K4174" s="1">
        <v>34</v>
      </c>
      <c r="L4174" s="5" t="str">
        <f t="shared" si="1"/>
        <v>Tomáš Šošovec (34 r.)</v>
      </c>
      <c r="M4174" t="str">
        <f t="shared" si="2"/>
        <v>Šošovec</v>
      </c>
      <c r="N4174" s="8"/>
    </row>
    <row r="4175" spans="1:14" ht="12.75" hidden="1">
      <c r="A4175" s="1" t="str">
        <f t="shared" si="0"/>
        <v>RužomberokPoslanec1</v>
      </c>
      <c r="B4175" s="1" t="s">
        <v>1547</v>
      </c>
      <c r="D4175" s="1" t="s">
        <v>26</v>
      </c>
      <c r="E4175" s="1">
        <v>11</v>
      </c>
      <c r="F4175" s="1">
        <v>4</v>
      </c>
      <c r="G4175" s="1">
        <v>1</v>
      </c>
      <c r="H4175" s="1" t="s">
        <v>6514</v>
      </c>
      <c r="I4175" s="1" t="s">
        <v>21</v>
      </c>
      <c r="K4175" s="1">
        <v>35</v>
      </c>
      <c r="L4175" s="5" t="str">
        <f t="shared" si="1"/>
        <v>Ing. Juraj Burgan (35 r.)</v>
      </c>
      <c r="M4175" t="str">
        <f t="shared" si="2"/>
        <v>Burgan</v>
      </c>
      <c r="N4175" s="8"/>
    </row>
    <row r="4176" spans="1:14" ht="12.75" hidden="1">
      <c r="A4176" s="1" t="str">
        <f t="shared" si="0"/>
        <v>RužomberokPoslanec2</v>
      </c>
      <c r="B4176" s="1" t="s">
        <v>1547</v>
      </c>
      <c r="D4176" s="1" t="s">
        <v>26</v>
      </c>
      <c r="E4176" s="1">
        <v>11</v>
      </c>
      <c r="F4176" s="1">
        <v>4</v>
      </c>
      <c r="G4176" s="1">
        <v>2</v>
      </c>
      <c r="H4176" s="1" t="s">
        <v>6515</v>
      </c>
      <c r="I4176" s="1" t="s">
        <v>28</v>
      </c>
      <c r="K4176" s="1">
        <v>32</v>
      </c>
      <c r="L4176" s="5" t="str">
        <f t="shared" si="1"/>
        <v>Mgr. Martina Camberová (32 r.)</v>
      </c>
      <c r="M4176" t="str">
        <f t="shared" si="2"/>
        <v>Camberová</v>
      </c>
      <c r="N4176" s="8"/>
    </row>
    <row r="4177" spans="1:14" ht="12.75" hidden="1">
      <c r="A4177" s="1" t="str">
        <f t="shared" si="0"/>
        <v>RužomberokPoslanec3</v>
      </c>
      <c r="B4177" s="1" t="s">
        <v>1547</v>
      </c>
      <c r="D4177" s="1" t="s">
        <v>26</v>
      </c>
      <c r="E4177" s="1">
        <v>11</v>
      </c>
      <c r="F4177" s="1">
        <v>4</v>
      </c>
      <c r="G4177" s="1">
        <v>3</v>
      </c>
      <c r="H4177" s="1" t="s">
        <v>6516</v>
      </c>
      <c r="I4177" s="1"/>
      <c r="K4177" s="1">
        <v>47</v>
      </c>
      <c r="L4177" s="5" t="str">
        <f t="shared" si="1"/>
        <v>Roman Dančo (47 r.)</v>
      </c>
      <c r="M4177" t="str">
        <f t="shared" si="2"/>
        <v>Dančo</v>
      </c>
      <c r="N4177" s="8"/>
    </row>
    <row r="4178" spans="1:14" ht="12.75" hidden="1">
      <c r="A4178" s="1" t="str">
        <f t="shared" si="0"/>
        <v>RužomberokPoslanec4</v>
      </c>
      <c r="B4178" s="1" t="s">
        <v>1547</v>
      </c>
      <c r="D4178" s="1" t="s">
        <v>26</v>
      </c>
      <c r="E4178" s="1">
        <v>11</v>
      </c>
      <c r="F4178" s="1">
        <v>4</v>
      </c>
      <c r="G4178" s="1">
        <v>4</v>
      </c>
      <c r="H4178" s="1" t="s">
        <v>6517</v>
      </c>
      <c r="I4178" s="1" t="s">
        <v>28</v>
      </c>
      <c r="K4178" s="1">
        <v>45</v>
      </c>
      <c r="L4178" s="5" t="str">
        <f t="shared" si="1"/>
        <v>Mgr. Mário Furdek (45 r.)</v>
      </c>
      <c r="M4178" t="str">
        <f t="shared" si="2"/>
        <v>Furdek</v>
      </c>
      <c r="N4178" s="8"/>
    </row>
    <row r="4179" spans="1:14" ht="12.75" hidden="1">
      <c r="A4179" s="1" t="str">
        <f t="shared" si="0"/>
        <v>RužomberokPoslanec5</v>
      </c>
      <c r="B4179" s="1" t="s">
        <v>1547</v>
      </c>
      <c r="D4179" s="1" t="s">
        <v>26</v>
      </c>
      <c r="E4179" s="1">
        <v>11</v>
      </c>
      <c r="F4179" s="1">
        <v>4</v>
      </c>
      <c r="G4179" s="1">
        <v>5</v>
      </c>
      <c r="H4179" s="1" t="s">
        <v>6518</v>
      </c>
      <c r="I4179" s="1"/>
      <c r="K4179" s="1">
        <v>46</v>
      </c>
      <c r="L4179" s="5" t="str">
        <f t="shared" si="1"/>
        <v>Ivan Gregor (46 r.)</v>
      </c>
      <c r="M4179" t="str">
        <f t="shared" si="2"/>
        <v>Gregor</v>
      </c>
      <c r="N4179" s="8"/>
    </row>
    <row r="4180" spans="1:14" ht="12.75" hidden="1">
      <c r="A4180" s="1" t="str">
        <f t="shared" si="0"/>
        <v>RužomberokPoslanec6</v>
      </c>
      <c r="B4180" s="1" t="s">
        <v>1547</v>
      </c>
      <c r="D4180" s="1" t="s">
        <v>26</v>
      </c>
      <c r="E4180" s="1">
        <v>11</v>
      </c>
      <c r="F4180" s="1">
        <v>4</v>
      </c>
      <c r="G4180" s="1">
        <v>6</v>
      </c>
      <c r="H4180" s="1" t="s">
        <v>6519</v>
      </c>
      <c r="I4180" s="1"/>
      <c r="K4180" s="1">
        <v>44</v>
      </c>
      <c r="L4180" s="5" t="str">
        <f t="shared" si="1"/>
        <v>Ondrej Konderík (44 r.)</v>
      </c>
      <c r="M4180" t="str">
        <f t="shared" si="2"/>
        <v>Konderík</v>
      </c>
      <c r="N4180" s="8"/>
    </row>
    <row r="4181" spans="1:14" ht="12.75" hidden="1">
      <c r="A4181" s="1" t="str">
        <f t="shared" si="0"/>
        <v>RužomberokPoslanec7</v>
      </c>
      <c r="B4181" s="1" t="s">
        <v>1547</v>
      </c>
      <c r="D4181" s="1" t="s">
        <v>26</v>
      </c>
      <c r="E4181" s="1">
        <v>11</v>
      </c>
      <c r="F4181" s="1">
        <v>4</v>
      </c>
      <c r="G4181" s="1">
        <v>7</v>
      </c>
      <c r="H4181" s="1" t="s">
        <v>6520</v>
      </c>
      <c r="I4181" s="1" t="s">
        <v>41</v>
      </c>
      <c r="K4181" s="1">
        <v>72</v>
      </c>
      <c r="L4181" s="5" t="str">
        <f t="shared" si="1"/>
        <v>PhDr. Mária Kramárová (72 r.)</v>
      </c>
      <c r="M4181" t="str">
        <f t="shared" si="2"/>
        <v>Kramárová</v>
      </c>
      <c r="N4181" s="8"/>
    </row>
    <row r="4182" spans="1:14" ht="12.75" hidden="1">
      <c r="A4182" s="1" t="str">
        <f t="shared" si="0"/>
        <v>RužomberokPoslanec8</v>
      </c>
      <c r="B4182" s="1" t="s">
        <v>1547</v>
      </c>
      <c r="D4182" s="1" t="s">
        <v>26</v>
      </c>
      <c r="E4182" s="1">
        <v>11</v>
      </c>
      <c r="F4182" s="1">
        <v>4</v>
      </c>
      <c r="G4182" s="1">
        <v>8</v>
      </c>
      <c r="H4182" s="1" t="s">
        <v>6521</v>
      </c>
      <c r="I4182" s="1"/>
      <c r="K4182" s="1">
        <v>58</v>
      </c>
      <c r="L4182" s="5" t="str">
        <f t="shared" si="1"/>
        <v>Tibor Lauko (58 r.)</v>
      </c>
      <c r="M4182" t="str">
        <f t="shared" si="2"/>
        <v>Lauko</v>
      </c>
      <c r="N4182" s="8"/>
    </row>
    <row r="4183" spans="1:14" ht="12.75" hidden="1">
      <c r="A4183" s="1" t="str">
        <f t="shared" si="0"/>
        <v>RužomberokPoslanec9</v>
      </c>
      <c r="B4183" s="1" t="s">
        <v>1547</v>
      </c>
      <c r="D4183" s="1" t="s">
        <v>26</v>
      </c>
      <c r="E4183" s="1">
        <v>11</v>
      </c>
      <c r="F4183" s="1">
        <v>4</v>
      </c>
      <c r="G4183" s="1">
        <v>9</v>
      </c>
      <c r="H4183" s="1" t="s">
        <v>6522</v>
      </c>
      <c r="I4183" s="1"/>
      <c r="K4183" s="1">
        <v>47</v>
      </c>
      <c r="L4183" s="5" t="str">
        <f t="shared" si="1"/>
        <v>Peter Rakučák (47 r.)</v>
      </c>
      <c r="M4183" t="str">
        <f t="shared" si="2"/>
        <v>Rakučák</v>
      </c>
      <c r="N4183" s="8"/>
    </row>
    <row r="4184" spans="1:14" ht="12.75" hidden="1">
      <c r="A4184" s="1" t="str">
        <f t="shared" si="0"/>
        <v>RužomberokPoslanec10</v>
      </c>
      <c r="B4184" s="1" t="s">
        <v>1547</v>
      </c>
      <c r="D4184" s="1" t="s">
        <v>26</v>
      </c>
      <c r="E4184" s="1">
        <v>11</v>
      </c>
      <c r="F4184" s="1">
        <v>4</v>
      </c>
      <c r="G4184" s="1">
        <v>10</v>
      </c>
      <c r="H4184" s="1" t="s">
        <v>6523</v>
      </c>
      <c r="I4184" s="1" t="s">
        <v>39</v>
      </c>
      <c r="K4184" s="1">
        <v>33</v>
      </c>
      <c r="L4184" s="5" t="str">
        <f t="shared" si="1"/>
        <v>Bc. Michal Sidor (33 r.)</v>
      </c>
      <c r="M4184" t="str">
        <f t="shared" si="2"/>
        <v>Sidor</v>
      </c>
      <c r="N4184" s="8"/>
    </row>
    <row r="4185" spans="1:14" ht="12.75" hidden="1">
      <c r="A4185" s="1" t="str">
        <f t="shared" si="0"/>
        <v>RužomberokPoslanec11</v>
      </c>
      <c r="B4185" s="1" t="s">
        <v>1547</v>
      </c>
      <c r="D4185" s="1" t="s">
        <v>26</v>
      </c>
      <c r="E4185" s="1">
        <v>11</v>
      </c>
      <c r="F4185" s="1">
        <v>4</v>
      </c>
      <c r="G4185" s="1">
        <v>11</v>
      </c>
      <c r="H4185" s="1" t="s">
        <v>6524</v>
      </c>
      <c r="I4185" s="1" t="s">
        <v>21</v>
      </c>
      <c r="K4185" s="1">
        <v>50</v>
      </c>
      <c r="L4185" s="5" t="str">
        <f t="shared" si="1"/>
        <v>Ing. Milan Šlávka (50 r.)</v>
      </c>
      <c r="M4185" t="str">
        <f t="shared" si="2"/>
        <v>Šlávka</v>
      </c>
      <c r="N4185" s="8"/>
    </row>
    <row r="4186" spans="1:14" ht="12.75" hidden="1">
      <c r="A4186" s="1" t="str">
        <f t="shared" si="0"/>
        <v>RužomberokPoslanec12</v>
      </c>
      <c r="B4186" s="1" t="s">
        <v>1547</v>
      </c>
      <c r="D4186" s="1" t="s">
        <v>26</v>
      </c>
      <c r="E4186" s="1">
        <v>11</v>
      </c>
      <c r="F4186" s="1">
        <v>4</v>
      </c>
      <c r="G4186" s="1">
        <v>12</v>
      </c>
      <c r="H4186" s="1" t="s">
        <v>6525</v>
      </c>
      <c r="I4186" s="1"/>
      <c r="K4186" s="1">
        <v>51</v>
      </c>
      <c r="L4186" s="5" t="str">
        <f t="shared" si="1"/>
        <v>Peter Štupák (51 r.)</v>
      </c>
      <c r="M4186" t="str">
        <f t="shared" si="2"/>
        <v>Štupák</v>
      </c>
      <c r="N4186" s="8"/>
    </row>
    <row r="4187" spans="1:14" ht="12.75" hidden="1">
      <c r="A4187" s="1" t="str">
        <f t="shared" si="0"/>
        <v>RužomberokPoslanec13</v>
      </c>
      <c r="B4187" s="1" t="s">
        <v>1547</v>
      </c>
      <c r="D4187" s="1" t="s">
        <v>26</v>
      </c>
      <c r="E4187" s="1">
        <v>11</v>
      </c>
      <c r="F4187" s="1">
        <v>4</v>
      </c>
      <c r="G4187" s="1">
        <v>13</v>
      </c>
      <c r="H4187" s="1" t="s">
        <v>6526</v>
      </c>
      <c r="I4187" s="1"/>
      <c r="K4187" s="1">
        <v>62</v>
      </c>
      <c r="L4187" s="5" t="str">
        <f t="shared" si="1"/>
        <v>Branislav Tomo (62 r.)</v>
      </c>
      <c r="M4187" t="str">
        <f t="shared" si="2"/>
        <v>Tomo</v>
      </c>
      <c r="N4187" s="8"/>
    </row>
    <row r="4188" spans="1:14" ht="12.75" hidden="1">
      <c r="A4188" s="1" t="str">
        <f t="shared" si="0"/>
        <v>RužomberokPoslanec14</v>
      </c>
      <c r="B4188" s="1" t="s">
        <v>1547</v>
      </c>
      <c r="D4188" s="1" t="s">
        <v>26</v>
      </c>
      <c r="E4188" s="1">
        <v>11</v>
      </c>
      <c r="F4188" s="1">
        <v>4</v>
      </c>
      <c r="G4188" s="1">
        <v>14</v>
      </c>
      <c r="H4188" s="1" t="s">
        <v>6527</v>
      </c>
      <c r="I4188" s="1"/>
      <c r="K4188" s="1">
        <v>46</v>
      </c>
      <c r="L4188" s="5" t="str">
        <f t="shared" si="1"/>
        <v>Miroslav Zigo (46 r.)</v>
      </c>
      <c r="M4188" t="str">
        <f t="shared" si="2"/>
        <v>Zigo</v>
      </c>
      <c r="N4188" s="8"/>
    </row>
    <row r="4189" spans="1:14" ht="12.75" hidden="1">
      <c r="A4189" s="1" t="str">
        <f t="shared" si="0"/>
        <v>ŠamorínPrimátor1</v>
      </c>
      <c r="B4189" s="1" t="s">
        <v>632</v>
      </c>
      <c r="D4189" s="1" t="s">
        <v>19</v>
      </c>
      <c r="E4189" s="1">
        <v>0</v>
      </c>
      <c r="F4189" s="1">
        <v>1</v>
      </c>
      <c r="G4189" s="1">
        <v>1</v>
      </c>
      <c r="H4189" s="1" t="s">
        <v>6528</v>
      </c>
      <c r="I4189" s="1" t="s">
        <v>41</v>
      </c>
      <c r="J4189" s="1" t="s">
        <v>42</v>
      </c>
      <c r="K4189" s="1">
        <v>46</v>
      </c>
      <c r="L4189" s="5" t="str">
        <f t="shared" si="1"/>
        <v>PhDr. Jozef Bednár PhD. (46 r.)</v>
      </c>
      <c r="M4189" t="str">
        <f t="shared" si="2"/>
        <v>Bednár</v>
      </c>
      <c r="N4189" s="8"/>
    </row>
    <row r="4190" spans="1:14" ht="12.75" hidden="1">
      <c r="A4190" s="1" t="str">
        <f t="shared" si="0"/>
        <v>ŠamorínPrimátor2</v>
      </c>
      <c r="B4190" s="1" t="s">
        <v>632</v>
      </c>
      <c r="D4190" s="1" t="s">
        <v>19</v>
      </c>
      <c r="E4190" s="1">
        <v>0</v>
      </c>
      <c r="F4190" s="1">
        <v>1</v>
      </c>
      <c r="G4190" s="1">
        <v>2</v>
      </c>
      <c r="H4190" s="1" t="s">
        <v>6529</v>
      </c>
      <c r="I4190" s="1"/>
      <c r="K4190" s="1">
        <v>42</v>
      </c>
      <c r="L4190" s="5" t="str">
        <f t="shared" si="1"/>
        <v>Marian Bölcs (42 r.)</v>
      </c>
      <c r="M4190" t="str">
        <f t="shared" si="2"/>
        <v>Bölcs</v>
      </c>
      <c r="N4190" s="8"/>
    </row>
    <row r="4191" spans="1:14" ht="12.75" hidden="1">
      <c r="A4191" s="1" t="str">
        <f t="shared" si="0"/>
        <v>ŠamorínPrimátor3</v>
      </c>
      <c r="B4191" s="1" t="s">
        <v>632</v>
      </c>
      <c r="D4191" s="1" t="s">
        <v>19</v>
      </c>
      <c r="E4191" s="1">
        <v>0</v>
      </c>
      <c r="F4191" s="1">
        <v>1</v>
      </c>
      <c r="G4191" s="1">
        <v>3</v>
      </c>
      <c r="H4191" s="1" t="s">
        <v>6530</v>
      </c>
      <c r="I4191" s="1"/>
      <c r="K4191" s="1">
        <v>62</v>
      </c>
      <c r="L4191" s="5" t="str">
        <f t="shared" si="1"/>
        <v>Vojtech Kovács (62 r.)</v>
      </c>
      <c r="M4191" t="str">
        <f t="shared" si="2"/>
        <v>Kovács</v>
      </c>
      <c r="N4191" s="8"/>
    </row>
    <row r="4192" spans="1:14" ht="12.75" hidden="1">
      <c r="A4192" s="1" t="str">
        <f t="shared" si="0"/>
        <v>ŠamorínPrimátor4</v>
      </c>
      <c r="B4192" s="1" t="s">
        <v>632</v>
      </c>
      <c r="D4192" s="1" t="s">
        <v>19</v>
      </c>
      <c r="E4192" s="1">
        <v>0</v>
      </c>
      <c r="F4192" s="1">
        <v>1</v>
      </c>
      <c r="G4192" s="1">
        <v>4</v>
      </c>
      <c r="H4192" s="1" t="s">
        <v>6531</v>
      </c>
      <c r="I4192" s="1" t="s">
        <v>90</v>
      </c>
      <c r="K4192" s="1">
        <v>51</v>
      </c>
      <c r="L4192" s="5" t="str">
        <f t="shared" si="1"/>
        <v>PaedDr. Edita Lysinová (51 r.)</v>
      </c>
      <c r="M4192" t="str">
        <f t="shared" si="2"/>
        <v>Lysinová</v>
      </c>
      <c r="N4192" s="8"/>
    </row>
    <row r="4193" spans="1:14" ht="12.75" hidden="1">
      <c r="A4193" s="1" t="str">
        <f t="shared" si="0"/>
        <v>ŠamorínPrimátor5</v>
      </c>
      <c r="B4193" s="1" t="s">
        <v>632</v>
      </c>
      <c r="D4193" s="1" t="s">
        <v>19</v>
      </c>
      <c r="E4193" s="1">
        <v>0</v>
      </c>
      <c r="F4193" s="1">
        <v>1</v>
      </c>
      <c r="G4193" s="1">
        <v>5</v>
      </c>
      <c r="H4193" s="1" t="s">
        <v>6532</v>
      </c>
      <c r="I4193" s="1"/>
      <c r="K4193" s="1">
        <v>47</v>
      </c>
      <c r="L4193" s="5" t="str">
        <f t="shared" si="1"/>
        <v>Csaba Orosz (47 r.)</v>
      </c>
      <c r="M4193" t="str">
        <f t="shared" si="2"/>
        <v>Orosz</v>
      </c>
      <c r="N4193" s="8"/>
    </row>
    <row r="4194" spans="1:14" ht="12.75" hidden="1">
      <c r="A4194" s="1" t="str">
        <f t="shared" si="0"/>
        <v>ŠamorínPoslanec1</v>
      </c>
      <c r="B4194" s="1" t="s">
        <v>632</v>
      </c>
      <c r="D4194" s="1" t="s">
        <v>26</v>
      </c>
      <c r="E4194" s="1">
        <v>1</v>
      </c>
      <c r="F4194" s="1">
        <v>2</v>
      </c>
      <c r="G4194" s="1">
        <v>1</v>
      </c>
      <c r="H4194" s="1" t="s">
        <v>6533</v>
      </c>
      <c r="I4194" s="1"/>
      <c r="K4194" s="1">
        <v>58</v>
      </c>
      <c r="L4194" s="5" t="str">
        <f t="shared" si="1"/>
        <v>Alžbeta Dégnerová (58 r.)</v>
      </c>
      <c r="M4194" t="str">
        <f t="shared" si="2"/>
        <v>Dégnerová</v>
      </c>
      <c r="N4194" s="8"/>
    </row>
    <row r="4195" spans="1:14" ht="12.75" hidden="1">
      <c r="A4195" s="1" t="str">
        <f t="shared" si="0"/>
        <v>ŠamorínPoslanec2</v>
      </c>
      <c r="B4195" s="1" t="s">
        <v>632</v>
      </c>
      <c r="D4195" s="1" t="s">
        <v>26</v>
      </c>
      <c r="E4195" s="1">
        <v>1</v>
      </c>
      <c r="F4195" s="1">
        <v>2</v>
      </c>
      <c r="G4195" s="1">
        <v>2</v>
      </c>
      <c r="H4195" s="1" t="s">
        <v>6425</v>
      </c>
      <c r="I4195" s="1" t="s">
        <v>21</v>
      </c>
      <c r="K4195" s="1">
        <v>36</v>
      </c>
      <c r="L4195" s="5" t="str">
        <f t="shared" si="1"/>
        <v>Ing. Csaba Horváth (36 r.)</v>
      </c>
      <c r="M4195" t="str">
        <f t="shared" si="2"/>
        <v>Horváth</v>
      </c>
      <c r="N4195" s="8"/>
    </row>
    <row r="4196" spans="1:14" ht="12.75" hidden="1">
      <c r="A4196" s="1" t="str">
        <f t="shared" si="0"/>
        <v>ŠamorínPoslanec3</v>
      </c>
      <c r="B4196" s="1" t="s">
        <v>632</v>
      </c>
      <c r="D4196" s="1" t="s">
        <v>26</v>
      </c>
      <c r="E4196" s="1">
        <v>1</v>
      </c>
      <c r="F4196" s="1">
        <v>2</v>
      </c>
      <c r="G4196" s="1">
        <v>3</v>
      </c>
      <c r="H4196" s="1" t="s">
        <v>6534</v>
      </c>
      <c r="I4196" s="1"/>
      <c r="K4196" s="1">
        <v>67</v>
      </c>
      <c r="L4196" s="5" t="str">
        <f t="shared" si="1"/>
        <v>Ján Jandačka (67 r.)</v>
      </c>
      <c r="M4196" t="str">
        <f t="shared" si="2"/>
        <v>Jandačka</v>
      </c>
      <c r="N4196" s="8"/>
    </row>
    <row r="4197" spans="1:14" ht="12.75" hidden="1">
      <c r="A4197" s="1" t="str">
        <f t="shared" si="0"/>
        <v>ŠamorínPoslanec4</v>
      </c>
      <c r="B4197" s="1" t="s">
        <v>632</v>
      </c>
      <c r="D4197" s="1" t="s">
        <v>26</v>
      </c>
      <c r="E4197" s="1">
        <v>1</v>
      </c>
      <c r="F4197" s="1">
        <v>2</v>
      </c>
      <c r="G4197" s="1">
        <v>4</v>
      </c>
      <c r="H4197" s="1" t="s">
        <v>6535</v>
      </c>
      <c r="I4197" s="1"/>
      <c r="K4197" s="1">
        <v>50</v>
      </c>
      <c r="L4197" s="5" t="str">
        <f t="shared" si="1"/>
        <v>Roland Kovács (50 r.)</v>
      </c>
      <c r="M4197" t="str">
        <f t="shared" si="2"/>
        <v>Kovács</v>
      </c>
      <c r="N4197" s="8"/>
    </row>
    <row r="4198" spans="1:14" ht="12.75" hidden="1">
      <c r="A4198" s="1" t="str">
        <f t="shared" si="0"/>
        <v>ŠamorínPoslanec5</v>
      </c>
      <c r="B4198" s="1" t="s">
        <v>632</v>
      </c>
      <c r="D4198" s="1" t="s">
        <v>26</v>
      </c>
      <c r="E4198" s="1">
        <v>1</v>
      </c>
      <c r="F4198" s="1">
        <v>2</v>
      </c>
      <c r="G4198" s="1">
        <v>5</v>
      </c>
      <c r="H4198" s="1" t="s">
        <v>6536</v>
      </c>
      <c r="I4198" s="1" t="s">
        <v>21</v>
      </c>
      <c r="J4198" s="1" t="s">
        <v>42</v>
      </c>
      <c r="K4198" s="1">
        <v>40</v>
      </c>
      <c r="L4198" s="5" t="str">
        <f t="shared" si="1"/>
        <v>Ing. Martin Polovka PhD. (40 r.)</v>
      </c>
      <c r="M4198" t="str">
        <f t="shared" si="2"/>
        <v>Polovka</v>
      </c>
      <c r="N4198" s="8"/>
    </row>
    <row r="4199" spans="1:14" ht="12.75" hidden="1">
      <c r="A4199" s="1" t="str">
        <f t="shared" si="0"/>
        <v>ŠamorínPoslanec6</v>
      </c>
      <c r="B4199" s="1" t="s">
        <v>632</v>
      </c>
      <c r="D4199" s="1" t="s">
        <v>26</v>
      </c>
      <c r="E4199" s="1">
        <v>1</v>
      </c>
      <c r="F4199" s="1">
        <v>2</v>
      </c>
      <c r="G4199" s="1">
        <v>6</v>
      </c>
      <c r="H4199" s="1" t="s">
        <v>6537</v>
      </c>
      <c r="I4199" s="1" t="s">
        <v>21</v>
      </c>
      <c r="K4199" s="1">
        <v>49</v>
      </c>
      <c r="L4199" s="5" t="str">
        <f t="shared" si="1"/>
        <v>Ing. Erika Šoltésová (49 r.)</v>
      </c>
      <c r="M4199" t="str">
        <f t="shared" si="2"/>
        <v>Šoltésová</v>
      </c>
      <c r="N4199" s="8"/>
    </row>
    <row r="4200" spans="1:14" ht="12.75" hidden="1">
      <c r="A4200" s="1" t="str">
        <f t="shared" si="0"/>
        <v>ŠamorínPoslanec7</v>
      </c>
      <c r="B4200" s="1" t="s">
        <v>632</v>
      </c>
      <c r="D4200" s="1" t="s">
        <v>26</v>
      </c>
      <c r="E4200" s="1">
        <v>1</v>
      </c>
      <c r="F4200" s="1">
        <v>2</v>
      </c>
      <c r="G4200" s="1">
        <v>7</v>
      </c>
      <c r="H4200" s="1" t="s">
        <v>6538</v>
      </c>
      <c r="I4200" s="1" t="s">
        <v>90</v>
      </c>
      <c r="K4200" s="1">
        <v>45</v>
      </c>
      <c r="L4200" s="5" t="str">
        <f t="shared" si="1"/>
        <v>PaedDr. Peter Varju (45 r.)</v>
      </c>
      <c r="M4200" t="str">
        <f t="shared" si="2"/>
        <v>Varju</v>
      </c>
      <c r="N4200" s="8"/>
    </row>
    <row r="4201" spans="1:14" ht="12.75" hidden="1">
      <c r="A4201" s="1" t="str">
        <f t="shared" si="0"/>
        <v>ŠamorínPoslanec1</v>
      </c>
      <c r="B4201" s="1" t="s">
        <v>632</v>
      </c>
      <c r="D4201" s="1" t="s">
        <v>26</v>
      </c>
      <c r="E4201" s="1">
        <v>2</v>
      </c>
      <c r="F4201" s="1">
        <v>2</v>
      </c>
      <c r="G4201" s="1">
        <v>1</v>
      </c>
      <c r="H4201" s="1" t="s">
        <v>6539</v>
      </c>
      <c r="I4201" s="1" t="s">
        <v>21</v>
      </c>
      <c r="K4201" s="1">
        <v>72</v>
      </c>
      <c r="L4201" s="5" t="str">
        <f t="shared" si="1"/>
        <v>Ing. Edit Bauer (72 r.)</v>
      </c>
      <c r="M4201" t="str">
        <f t="shared" si="2"/>
        <v>Bauer</v>
      </c>
      <c r="N4201" s="8"/>
    </row>
    <row r="4202" spans="1:14" ht="12.75" hidden="1">
      <c r="A4202" s="1" t="str">
        <f t="shared" si="0"/>
        <v>ŠamorínPoslanec2</v>
      </c>
      <c r="B4202" s="1" t="s">
        <v>632</v>
      </c>
      <c r="D4202" s="1" t="s">
        <v>26</v>
      </c>
      <c r="E4202" s="1">
        <v>2</v>
      </c>
      <c r="F4202" s="1">
        <v>2</v>
      </c>
      <c r="G4202" s="1">
        <v>2</v>
      </c>
      <c r="H4202" s="1" t="s">
        <v>6540</v>
      </c>
      <c r="I4202" s="1" t="s">
        <v>28</v>
      </c>
      <c r="K4202" s="1">
        <v>40</v>
      </c>
      <c r="L4202" s="5" t="str">
        <f t="shared" si="1"/>
        <v>Mgr. Michal Kubanka (40 r.)</v>
      </c>
      <c r="M4202" t="str">
        <f t="shared" si="2"/>
        <v>Kubanka</v>
      </c>
      <c r="N4202" s="8"/>
    </row>
    <row r="4203" spans="1:14" ht="12.75" hidden="1">
      <c r="A4203" s="1" t="str">
        <f t="shared" si="0"/>
        <v>ŠamorínPoslanec3</v>
      </c>
      <c r="B4203" s="1" t="s">
        <v>632</v>
      </c>
      <c r="D4203" s="1" t="s">
        <v>26</v>
      </c>
      <c r="E4203" s="1">
        <v>2</v>
      </c>
      <c r="F4203" s="1">
        <v>2</v>
      </c>
      <c r="G4203" s="1">
        <v>3</v>
      </c>
      <c r="H4203" s="1" t="s">
        <v>6541</v>
      </c>
      <c r="I4203" s="1" t="s">
        <v>21</v>
      </c>
      <c r="J4203" s="1" t="s">
        <v>42</v>
      </c>
      <c r="K4203" s="1">
        <v>45</v>
      </c>
      <c r="L4203" s="5" t="str">
        <f t="shared" si="1"/>
        <v>Ing. Ján Micanko PhD. (45 r.)</v>
      </c>
      <c r="M4203" t="str">
        <f t="shared" si="2"/>
        <v>Micanko</v>
      </c>
      <c r="N4203" s="8"/>
    </row>
    <row r="4204" spans="1:14" ht="12.75" hidden="1">
      <c r="A4204" s="1" t="str">
        <f t="shared" si="0"/>
        <v>ŠamorínPoslanec4</v>
      </c>
      <c r="B4204" s="1" t="s">
        <v>632</v>
      </c>
      <c r="D4204" s="1" t="s">
        <v>26</v>
      </c>
      <c r="E4204" s="1">
        <v>2</v>
      </c>
      <c r="F4204" s="1">
        <v>2</v>
      </c>
      <c r="G4204" s="1">
        <v>4</v>
      </c>
      <c r="H4204" s="1" t="s">
        <v>6542</v>
      </c>
      <c r="I4204" s="1"/>
      <c r="K4204" s="1">
        <v>56</v>
      </c>
      <c r="L4204" s="5" t="str">
        <f t="shared" si="1"/>
        <v>Ľudovít Ürge (56 r.)</v>
      </c>
      <c r="M4204" t="str">
        <f t="shared" si="2"/>
        <v>Ürge</v>
      </c>
      <c r="N4204" s="8"/>
    </row>
    <row r="4205" spans="1:14" ht="12.75" hidden="1">
      <c r="A4205" s="1" t="str">
        <f t="shared" si="0"/>
        <v>ŠamorínPoslanec5</v>
      </c>
      <c r="B4205" s="1" t="s">
        <v>632</v>
      </c>
      <c r="D4205" s="1" t="s">
        <v>26</v>
      </c>
      <c r="E4205" s="1">
        <v>3</v>
      </c>
      <c r="F4205" s="1">
        <v>2</v>
      </c>
      <c r="G4205" s="1">
        <v>5</v>
      </c>
      <c r="H4205" s="1" t="s">
        <v>6543</v>
      </c>
      <c r="I4205" s="1" t="s">
        <v>21</v>
      </c>
      <c r="K4205" s="1">
        <v>58</v>
      </c>
      <c r="L4205" s="5" t="str">
        <f t="shared" si="1"/>
        <v>Ing. Gabriela Csériová (58 r.)</v>
      </c>
      <c r="M4205" t="str">
        <f t="shared" si="2"/>
        <v>Csériová</v>
      </c>
      <c r="N4205" s="8"/>
    </row>
    <row r="4206" spans="1:14" ht="12.75" hidden="1">
      <c r="A4206" s="1" t="str">
        <f t="shared" si="0"/>
        <v>ŠamorínPoslanec6</v>
      </c>
      <c r="B4206" s="1" t="s">
        <v>632</v>
      </c>
      <c r="D4206" s="1" t="s">
        <v>26</v>
      </c>
      <c r="E4206" s="1">
        <v>3</v>
      </c>
      <c r="F4206" s="1">
        <v>2</v>
      </c>
      <c r="G4206" s="1">
        <v>6</v>
      </c>
      <c r="H4206" s="1" t="s">
        <v>6544</v>
      </c>
      <c r="I4206" s="1"/>
      <c r="K4206" s="1">
        <v>58</v>
      </c>
      <c r="L4206" s="5" t="str">
        <f t="shared" si="1"/>
        <v>Zoltán Faragó (58 r.)</v>
      </c>
      <c r="M4206" t="str">
        <f t="shared" si="2"/>
        <v>Faragó</v>
      </c>
      <c r="N4206" s="8"/>
    </row>
    <row r="4207" spans="1:14" ht="12.75" hidden="1">
      <c r="A4207" s="1" t="str">
        <f t="shared" si="0"/>
        <v>ŠamorínPoslanec7</v>
      </c>
      <c r="B4207" s="1" t="s">
        <v>632</v>
      </c>
      <c r="D4207" s="1" t="s">
        <v>26</v>
      </c>
      <c r="E4207" s="1">
        <v>3</v>
      </c>
      <c r="F4207" s="1">
        <v>2</v>
      </c>
      <c r="G4207" s="1">
        <v>7</v>
      </c>
      <c r="H4207" s="1" t="s">
        <v>6545</v>
      </c>
      <c r="I4207" s="1"/>
      <c r="K4207" s="1">
        <v>42</v>
      </c>
      <c r="L4207" s="5" t="str">
        <f t="shared" si="1"/>
        <v>Branislav Jandačka (42 r.)</v>
      </c>
      <c r="M4207" t="str">
        <f t="shared" si="2"/>
        <v>Jandačka</v>
      </c>
      <c r="N4207" s="8"/>
    </row>
    <row r="4208" spans="1:14" ht="12.75" hidden="1">
      <c r="A4208" s="1" t="str">
        <f t="shared" si="0"/>
        <v>ŠamorínPoslanec8</v>
      </c>
      <c r="B4208" s="1" t="s">
        <v>632</v>
      </c>
      <c r="D4208" s="1" t="s">
        <v>26</v>
      </c>
      <c r="E4208" s="1">
        <v>3</v>
      </c>
      <c r="F4208" s="1">
        <v>2</v>
      </c>
      <c r="G4208" s="1">
        <v>8</v>
      </c>
      <c r="H4208" s="1" t="s">
        <v>6546</v>
      </c>
      <c r="I4208" s="1"/>
      <c r="K4208" s="1">
        <v>45</v>
      </c>
      <c r="L4208" s="5" t="str">
        <f t="shared" si="1"/>
        <v>Marie Stracenská (45 r.)</v>
      </c>
      <c r="M4208" t="str">
        <f t="shared" si="2"/>
        <v>Stracenská</v>
      </c>
      <c r="N4208" s="8"/>
    </row>
    <row r="4209" spans="1:14" ht="12.75" hidden="1">
      <c r="A4209" s="1" t="str">
        <f t="shared" si="0"/>
        <v>ŠamorínPoslanec9</v>
      </c>
      <c r="B4209" s="1" t="s">
        <v>632</v>
      </c>
      <c r="D4209" s="1" t="s">
        <v>26</v>
      </c>
      <c r="E4209" s="1">
        <v>3</v>
      </c>
      <c r="F4209" s="1">
        <v>2</v>
      </c>
      <c r="G4209" s="1">
        <v>9</v>
      </c>
      <c r="H4209" s="1" t="s">
        <v>6547</v>
      </c>
      <c r="I4209" s="1" t="s">
        <v>21</v>
      </c>
      <c r="K4209" s="1">
        <v>41</v>
      </c>
      <c r="L4209" s="5" t="str">
        <f t="shared" si="1"/>
        <v>Ing. František Sztruhár (41 r.)</v>
      </c>
      <c r="M4209" t="str">
        <f t="shared" si="2"/>
        <v>Sztruhár</v>
      </c>
      <c r="N4209" s="8"/>
    </row>
    <row r="4210" spans="1:14" ht="12.75" hidden="1">
      <c r="A4210" s="1" t="str">
        <f t="shared" si="0"/>
        <v>ŠamorínPoslanec10</v>
      </c>
      <c r="B4210" s="1" t="s">
        <v>632</v>
      </c>
      <c r="D4210" s="1" t="s">
        <v>26</v>
      </c>
      <c r="E4210" s="1">
        <v>3</v>
      </c>
      <c r="F4210" s="1">
        <v>2</v>
      </c>
      <c r="G4210" s="1">
        <v>10</v>
      </c>
      <c r="H4210" s="1" t="s">
        <v>6548</v>
      </c>
      <c r="I4210" s="1" t="s">
        <v>90</v>
      </c>
      <c r="K4210" s="1">
        <v>44</v>
      </c>
      <c r="L4210" s="5" t="str">
        <f t="shared" si="1"/>
        <v>PaedDr. Gábor Veres (44 r.)</v>
      </c>
      <c r="M4210" t="str">
        <f t="shared" si="2"/>
        <v>Veres</v>
      </c>
      <c r="N4210" s="8"/>
    </row>
    <row r="4211" spans="1:14" ht="12.75" hidden="1">
      <c r="A4211" s="1" t="str">
        <f t="shared" si="0"/>
        <v>ŠamorínPoslanec1</v>
      </c>
      <c r="B4211" s="1" t="s">
        <v>632</v>
      </c>
      <c r="D4211" s="1" t="s">
        <v>26</v>
      </c>
      <c r="E4211" s="1">
        <v>4</v>
      </c>
      <c r="F4211" s="1">
        <v>2</v>
      </c>
      <c r="G4211" s="1">
        <v>1</v>
      </c>
      <c r="H4211" s="1" t="s">
        <v>6549</v>
      </c>
      <c r="I4211" s="1" t="s">
        <v>21</v>
      </c>
      <c r="K4211" s="1">
        <v>40</v>
      </c>
      <c r="L4211" s="5" t="str">
        <f t="shared" si="1"/>
        <v>Ing. Peter Bartalos (40 r.)</v>
      </c>
      <c r="M4211" t="str">
        <f t="shared" si="2"/>
        <v>Bartalos</v>
      </c>
      <c r="N4211" s="8"/>
    </row>
    <row r="4212" spans="1:14" ht="12.75" hidden="1">
      <c r="A4212" s="1" t="str">
        <f t="shared" si="0"/>
        <v>ŠamorínPoslanec2</v>
      </c>
      <c r="B4212" s="1" t="s">
        <v>632</v>
      </c>
      <c r="D4212" s="1" t="s">
        <v>26</v>
      </c>
      <c r="E4212" s="1">
        <v>4</v>
      </c>
      <c r="F4212" s="1">
        <v>2</v>
      </c>
      <c r="G4212" s="1">
        <v>2</v>
      </c>
      <c r="H4212" s="1" t="s">
        <v>6550</v>
      </c>
      <c r="I4212" s="1" t="s">
        <v>28</v>
      </c>
      <c r="K4212" s="1">
        <v>49</v>
      </c>
      <c r="L4212" s="5" t="str">
        <f t="shared" si="1"/>
        <v>Mgr. Emília Danišová (49 r.)</v>
      </c>
      <c r="M4212" t="str">
        <f t="shared" si="2"/>
        <v>Danišová</v>
      </c>
      <c r="N4212" s="8"/>
    </row>
    <row r="4213" spans="1:14" ht="12.75" hidden="1">
      <c r="A4213" s="1" t="str">
        <f t="shared" si="0"/>
        <v>ŠamorínPoslanec3</v>
      </c>
      <c r="B4213" s="1" t="s">
        <v>632</v>
      </c>
      <c r="D4213" s="1" t="s">
        <v>26</v>
      </c>
      <c r="E4213" s="1">
        <v>4</v>
      </c>
      <c r="F4213" s="1">
        <v>2</v>
      </c>
      <c r="G4213" s="1">
        <v>3</v>
      </c>
      <c r="H4213" s="1" t="s">
        <v>6551</v>
      </c>
      <c r="I4213" s="1"/>
      <c r="K4213" s="1">
        <v>55</v>
      </c>
      <c r="L4213" s="5" t="str">
        <f t="shared" si="1"/>
        <v>Igor Halász (55 r.)</v>
      </c>
      <c r="M4213" t="str">
        <f t="shared" si="2"/>
        <v>Halász</v>
      </c>
      <c r="N4213" s="8"/>
    </row>
    <row r="4214" spans="1:14" ht="12.75" hidden="1">
      <c r="A4214" s="1" t="str">
        <f t="shared" si="0"/>
        <v>ŠamorínPoslanec4</v>
      </c>
      <c r="B4214" s="1" t="s">
        <v>632</v>
      </c>
      <c r="D4214" s="1" t="s">
        <v>26</v>
      </c>
      <c r="E4214" s="1">
        <v>4</v>
      </c>
      <c r="F4214" s="1">
        <v>2</v>
      </c>
      <c r="G4214" s="1">
        <v>4</v>
      </c>
      <c r="H4214" s="1" t="s">
        <v>6552</v>
      </c>
      <c r="I4214" s="1"/>
      <c r="K4214" s="1">
        <v>56</v>
      </c>
      <c r="L4214" s="5" t="str">
        <f t="shared" si="1"/>
        <v>Ivan Husár (56 r.)</v>
      </c>
      <c r="M4214" t="str">
        <f t="shared" si="2"/>
        <v>Husár</v>
      </c>
      <c r="N4214" s="8"/>
    </row>
    <row r="4215" spans="1:14" ht="12.75" hidden="1">
      <c r="A4215" s="1" t="str">
        <f t="shared" si="0"/>
        <v>ŠamorínPoslanec5</v>
      </c>
      <c r="B4215" s="1" t="s">
        <v>632</v>
      </c>
      <c r="D4215" s="1" t="s">
        <v>26</v>
      </c>
      <c r="E4215" s="1">
        <v>4</v>
      </c>
      <c r="F4215" s="1">
        <v>2</v>
      </c>
      <c r="G4215" s="1">
        <v>5</v>
      </c>
      <c r="H4215" s="1" t="s">
        <v>6553</v>
      </c>
      <c r="I4215" s="1"/>
      <c r="K4215" s="1">
        <v>48</v>
      </c>
      <c r="L4215" s="5" t="str">
        <f t="shared" si="1"/>
        <v>Ladislav Kertész (48 r.)</v>
      </c>
      <c r="M4215" t="str">
        <f t="shared" si="2"/>
        <v>Kertész</v>
      </c>
      <c r="N4215" s="8"/>
    </row>
    <row r="4216" spans="1:14" ht="12.75" hidden="1">
      <c r="A4216" s="1" t="str">
        <f t="shared" si="0"/>
        <v>ŠamorínPoslanec6</v>
      </c>
      <c r="B4216" s="1" t="s">
        <v>632</v>
      </c>
      <c r="D4216" s="1" t="s">
        <v>26</v>
      </c>
      <c r="E4216" s="1">
        <v>4</v>
      </c>
      <c r="F4216" s="1">
        <v>2</v>
      </c>
      <c r="G4216" s="1">
        <v>6</v>
      </c>
      <c r="H4216" s="1" t="s">
        <v>6554</v>
      </c>
      <c r="I4216" s="1"/>
      <c r="K4216" s="1">
        <v>32</v>
      </c>
      <c r="L4216" s="5" t="str">
        <f t="shared" si="1"/>
        <v>János Méry (32 r.)</v>
      </c>
      <c r="M4216" t="str">
        <f t="shared" si="2"/>
        <v>Méry</v>
      </c>
      <c r="N4216" s="8"/>
    </row>
    <row r="4217" spans="1:14" ht="12.75" hidden="1">
      <c r="A4217" s="1" t="str">
        <f t="shared" si="0"/>
        <v>ŠamorínPoslanec7</v>
      </c>
      <c r="B4217" s="1" t="s">
        <v>632</v>
      </c>
      <c r="D4217" s="1" t="s">
        <v>26</v>
      </c>
      <c r="E4217" s="1">
        <v>4</v>
      </c>
      <c r="F4217" s="1">
        <v>2</v>
      </c>
      <c r="G4217" s="1">
        <v>7</v>
      </c>
      <c r="H4217" s="1" t="s">
        <v>6555</v>
      </c>
      <c r="I4217" s="1" t="s">
        <v>21</v>
      </c>
      <c r="K4217" s="1">
        <v>57</v>
      </c>
      <c r="L4217" s="5" t="str">
        <f t="shared" si="1"/>
        <v>Ing. Imrich Tóth (57 r.)</v>
      </c>
      <c r="M4217" t="str">
        <f t="shared" si="2"/>
        <v>Tóth</v>
      </c>
      <c r="N4217" s="8"/>
    </row>
    <row r="4218" spans="1:14" ht="12.75" hidden="1">
      <c r="A4218" s="1" t="str">
        <f t="shared" si="0"/>
        <v>ŠamorínPoslanec1</v>
      </c>
      <c r="B4218" s="1" t="s">
        <v>632</v>
      </c>
      <c r="D4218" s="1" t="s">
        <v>26</v>
      </c>
      <c r="E4218" s="1">
        <v>5</v>
      </c>
      <c r="F4218" s="1">
        <v>2</v>
      </c>
      <c r="G4218" s="1">
        <v>1</v>
      </c>
      <c r="H4218" s="1" t="s">
        <v>6556</v>
      </c>
      <c r="I4218" s="1" t="s">
        <v>21</v>
      </c>
      <c r="K4218" s="1">
        <v>56</v>
      </c>
      <c r="L4218" s="5" t="str">
        <f t="shared" si="1"/>
        <v>Ing. Szilárd Both (56 r.)</v>
      </c>
      <c r="M4218" t="str">
        <f t="shared" si="2"/>
        <v>Both</v>
      </c>
      <c r="N4218" s="8"/>
    </row>
    <row r="4219" spans="1:14" ht="12.75" hidden="1">
      <c r="A4219" s="1" t="str">
        <f t="shared" si="0"/>
        <v>ŠamorínPoslanec2</v>
      </c>
      <c r="B4219" s="1" t="s">
        <v>632</v>
      </c>
      <c r="D4219" s="1" t="s">
        <v>26</v>
      </c>
      <c r="E4219" s="1">
        <v>5</v>
      </c>
      <c r="F4219" s="1">
        <v>2</v>
      </c>
      <c r="G4219" s="1">
        <v>2</v>
      </c>
      <c r="H4219" s="1" t="s">
        <v>6557</v>
      </c>
      <c r="I4219" s="1" t="s">
        <v>41</v>
      </c>
      <c r="K4219" s="1">
        <v>30</v>
      </c>
      <c r="L4219" s="5" t="str">
        <f t="shared" si="1"/>
        <v>PhDr. Jakub Nagy (30 r.)</v>
      </c>
      <c r="M4219" t="str">
        <f t="shared" si="2"/>
        <v>Nagy</v>
      </c>
      <c r="N4219" s="8"/>
    </row>
    <row r="4220" spans="1:14" ht="12.75" hidden="1">
      <c r="A4220" s="1" t="str">
        <f t="shared" si="0"/>
        <v>ŠamorínPoslanec3</v>
      </c>
      <c r="B4220" s="1" t="s">
        <v>632</v>
      </c>
      <c r="D4220" s="1" t="s">
        <v>26</v>
      </c>
      <c r="E4220" s="1">
        <v>5</v>
      </c>
      <c r="F4220" s="1">
        <v>2</v>
      </c>
      <c r="G4220" s="1">
        <v>3</v>
      </c>
      <c r="H4220" s="1" t="s">
        <v>6558</v>
      </c>
      <c r="I4220" s="1" t="s">
        <v>28</v>
      </c>
      <c r="K4220" s="1">
        <v>42</v>
      </c>
      <c r="L4220" s="5" t="str">
        <f t="shared" si="1"/>
        <v>Mgr. Ilona Pirk (42 r.)</v>
      </c>
      <c r="M4220" t="str">
        <f t="shared" si="2"/>
        <v>Pirk</v>
      </c>
      <c r="N4220" s="8"/>
    </row>
    <row r="4221" spans="1:14" ht="12.75" hidden="1">
      <c r="A4221" s="1" t="str">
        <f t="shared" si="0"/>
        <v>ŠamorínPoslanec4</v>
      </c>
      <c r="B4221" s="1" t="s">
        <v>632</v>
      </c>
      <c r="D4221" s="1" t="s">
        <v>26</v>
      </c>
      <c r="E4221" s="1">
        <v>5</v>
      </c>
      <c r="F4221" s="1">
        <v>2</v>
      </c>
      <c r="G4221" s="1">
        <v>4</v>
      </c>
      <c r="H4221" s="1" t="s">
        <v>6559</v>
      </c>
      <c r="I4221" s="1"/>
      <c r="K4221" s="1">
        <v>58</v>
      </c>
      <c r="L4221" s="5" t="str">
        <f t="shared" si="1"/>
        <v>Agneša Tóthová (58 r.)</v>
      </c>
      <c r="M4221" t="str">
        <f t="shared" si="2"/>
        <v>Tóthová</v>
      </c>
      <c r="N4221" s="8"/>
    </row>
    <row r="4222" spans="1:14" ht="12.75" hidden="1">
      <c r="A4222" s="1" t="str">
        <f t="shared" si="0"/>
        <v>ŠamorínPoslanec5</v>
      </c>
      <c r="B4222" s="1" t="s">
        <v>632</v>
      </c>
      <c r="D4222" s="1" t="s">
        <v>26</v>
      </c>
      <c r="E4222" s="1">
        <v>5</v>
      </c>
      <c r="F4222" s="1">
        <v>2</v>
      </c>
      <c r="G4222" s="1">
        <v>5</v>
      </c>
      <c r="H4222" s="1" t="s">
        <v>6560</v>
      </c>
      <c r="I4222" s="1" t="s">
        <v>23</v>
      </c>
      <c r="K4222" s="1">
        <v>48</v>
      </c>
      <c r="L4222" s="5" t="str">
        <f t="shared" si="1"/>
        <v>MUDr. Renáta Varga (48 r.)</v>
      </c>
      <c r="M4222" t="str">
        <f t="shared" si="2"/>
        <v>Varga</v>
      </c>
      <c r="N4222" s="8"/>
    </row>
    <row r="4223" spans="1:14" ht="12.75" hidden="1">
      <c r="A4223" s="1" t="str">
        <f t="shared" si="0"/>
        <v>ŠamorínPoslanec1</v>
      </c>
      <c r="B4223" s="1" t="s">
        <v>632</v>
      </c>
      <c r="D4223" s="1" t="s">
        <v>26</v>
      </c>
      <c r="E4223" s="1">
        <v>6</v>
      </c>
      <c r="F4223" s="1">
        <v>2</v>
      </c>
      <c r="G4223" s="1">
        <v>1</v>
      </c>
      <c r="H4223" s="1" t="s">
        <v>6528</v>
      </c>
      <c r="I4223" s="1" t="s">
        <v>41</v>
      </c>
      <c r="J4223" s="1" t="s">
        <v>42</v>
      </c>
      <c r="K4223" s="1">
        <v>46</v>
      </c>
      <c r="L4223" s="5" t="str">
        <f t="shared" si="1"/>
        <v>PhDr. Jozef Bednár PhD. (46 r.)</v>
      </c>
      <c r="M4223" t="str">
        <f t="shared" si="2"/>
        <v>Bednár</v>
      </c>
      <c r="N4223" s="8"/>
    </row>
    <row r="4224" spans="1:14" ht="12.75" hidden="1">
      <c r="A4224" s="1" t="str">
        <f t="shared" si="0"/>
        <v>ŠamorínPoslanec2</v>
      </c>
      <c r="B4224" s="1" t="s">
        <v>632</v>
      </c>
      <c r="D4224" s="1" t="s">
        <v>26</v>
      </c>
      <c r="E4224" s="1">
        <v>6</v>
      </c>
      <c r="F4224" s="1">
        <v>2</v>
      </c>
      <c r="G4224" s="1">
        <v>2</v>
      </c>
      <c r="H4224" s="1" t="s">
        <v>6561</v>
      </c>
      <c r="I4224" s="1"/>
      <c r="K4224" s="1">
        <v>61</v>
      </c>
      <c r="L4224" s="5" t="str">
        <f t="shared" si="1"/>
        <v>Ladislav Czafik (61 r.)</v>
      </c>
      <c r="M4224" t="str">
        <f t="shared" si="2"/>
        <v>Czafik</v>
      </c>
      <c r="N4224" s="8"/>
    </row>
    <row r="4225" spans="1:14" ht="12.75" hidden="1">
      <c r="A4225" s="1" t="str">
        <f t="shared" si="0"/>
        <v>ŠamorínPoslanec3</v>
      </c>
      <c r="B4225" s="1" t="s">
        <v>632</v>
      </c>
      <c r="D4225" s="1" t="s">
        <v>26</v>
      </c>
      <c r="E4225" s="1">
        <v>6</v>
      </c>
      <c r="F4225" s="1">
        <v>2</v>
      </c>
      <c r="G4225" s="1">
        <v>3</v>
      </c>
      <c r="H4225" s="1" t="s">
        <v>6562</v>
      </c>
      <c r="I4225" s="1" t="s">
        <v>28</v>
      </c>
      <c r="K4225" s="1">
        <v>52</v>
      </c>
      <c r="L4225" s="5" t="str">
        <f t="shared" si="1"/>
        <v>Mgr. Márton Domsitz (52 r.)</v>
      </c>
      <c r="M4225" t="str">
        <f t="shared" si="2"/>
        <v>Domsitz</v>
      </c>
      <c r="N4225" s="8"/>
    </row>
    <row r="4226" spans="1:14" ht="12.75" hidden="1">
      <c r="A4226" s="1" t="str">
        <f t="shared" si="0"/>
        <v>ŠamorínPoslanec4</v>
      </c>
      <c r="B4226" s="1" t="s">
        <v>632</v>
      </c>
      <c r="D4226" s="1" t="s">
        <v>26</v>
      </c>
      <c r="E4226" s="1">
        <v>6</v>
      </c>
      <c r="F4226" s="1">
        <v>2</v>
      </c>
      <c r="G4226" s="1">
        <v>4</v>
      </c>
      <c r="H4226" s="1" t="s">
        <v>6563</v>
      </c>
      <c r="I4226" s="1" t="s">
        <v>21</v>
      </c>
      <c r="K4226" s="1">
        <v>32</v>
      </c>
      <c r="L4226" s="5" t="str">
        <f t="shared" si="1"/>
        <v>Ing. Peter Macuška (32 r.)</v>
      </c>
      <c r="M4226" t="str">
        <f t="shared" si="2"/>
        <v>Macuška</v>
      </c>
      <c r="N4226" s="8"/>
    </row>
    <row r="4227" spans="1:14" ht="12.75" hidden="1">
      <c r="A4227" s="1" t="str">
        <f t="shared" si="0"/>
        <v>ŠamorínPoslanec5</v>
      </c>
      <c r="B4227" s="1" t="s">
        <v>632</v>
      </c>
      <c r="D4227" s="1" t="s">
        <v>26</v>
      </c>
      <c r="E4227" s="1">
        <v>6</v>
      </c>
      <c r="F4227" s="1">
        <v>2</v>
      </c>
      <c r="G4227" s="1">
        <v>5</v>
      </c>
      <c r="H4227" s="1" t="s">
        <v>6564</v>
      </c>
      <c r="I4227" s="1" t="s">
        <v>28</v>
      </c>
      <c r="K4227" s="1">
        <v>60</v>
      </c>
      <c r="L4227" s="5" t="str">
        <f t="shared" si="1"/>
        <v>Mgr. Fridrich Matejík (60 r.)</v>
      </c>
      <c r="M4227" t="str">
        <f t="shared" si="2"/>
        <v>Matejík</v>
      </c>
      <c r="N4227" s="8"/>
    </row>
    <row r="4228" spans="1:14" ht="12.75" hidden="1">
      <c r="A4228" s="1" t="str">
        <f t="shared" si="0"/>
        <v>ŠamorínPoslanec6</v>
      </c>
      <c r="B4228" s="1" t="s">
        <v>632</v>
      </c>
      <c r="D4228" s="1" t="s">
        <v>26</v>
      </c>
      <c r="E4228" s="1">
        <v>6</v>
      </c>
      <c r="F4228" s="1">
        <v>2</v>
      </c>
      <c r="G4228" s="1">
        <v>6</v>
      </c>
      <c r="H4228" s="1" t="s">
        <v>6565</v>
      </c>
      <c r="I4228" s="1" t="s">
        <v>41</v>
      </c>
      <c r="K4228" s="1">
        <v>36</v>
      </c>
      <c r="L4228" s="5" t="str">
        <f t="shared" si="1"/>
        <v>PhDr. Martin Mikuláš (36 r.)</v>
      </c>
      <c r="M4228" t="str">
        <f t="shared" si="2"/>
        <v>Mikuláš</v>
      </c>
      <c r="N4228" s="8"/>
    </row>
    <row r="4229" spans="1:14" ht="12.75" hidden="1">
      <c r="A4229" s="1" t="str">
        <f t="shared" si="0"/>
        <v>ŠamorínPoslanec7</v>
      </c>
      <c r="B4229" s="1" t="s">
        <v>632</v>
      </c>
      <c r="D4229" s="1" t="s">
        <v>26</v>
      </c>
      <c r="E4229" s="1">
        <v>6</v>
      </c>
      <c r="F4229" s="1">
        <v>2</v>
      </c>
      <c r="G4229" s="1">
        <v>7</v>
      </c>
      <c r="H4229" s="1" t="s">
        <v>5432</v>
      </c>
      <c r="I4229" s="1" t="s">
        <v>21</v>
      </c>
      <c r="K4229" s="1">
        <v>53</v>
      </c>
      <c r="L4229" s="5" t="str">
        <f t="shared" si="1"/>
        <v>Ing. Ladislav Németh (53 r.)</v>
      </c>
      <c r="M4229" t="str">
        <f t="shared" si="2"/>
        <v>Németh</v>
      </c>
      <c r="N4229" s="8"/>
    </row>
    <row r="4230" spans="1:14" ht="12.75" hidden="1">
      <c r="A4230" s="1" t="str">
        <f t="shared" si="0"/>
        <v>ŠamorínPoslanec8</v>
      </c>
      <c r="B4230" s="1" t="s">
        <v>632</v>
      </c>
      <c r="D4230" s="1" t="s">
        <v>26</v>
      </c>
      <c r="E4230" s="1">
        <v>6</v>
      </c>
      <c r="F4230" s="1">
        <v>2</v>
      </c>
      <c r="G4230" s="1">
        <v>8</v>
      </c>
      <c r="H4230" s="1" t="s">
        <v>6566</v>
      </c>
      <c r="I4230" s="1" t="s">
        <v>21</v>
      </c>
      <c r="K4230" s="1">
        <v>63</v>
      </c>
      <c r="L4230" s="5" t="str">
        <f t="shared" si="1"/>
        <v>Ing. Tibor Pogány (63 r.)</v>
      </c>
      <c r="M4230" t="str">
        <f t="shared" si="2"/>
        <v>Pogány</v>
      </c>
      <c r="N4230" s="8"/>
    </row>
    <row r="4231" spans="1:14" ht="12.75" hidden="1">
      <c r="A4231" s="1" t="str">
        <f t="shared" si="0"/>
        <v>ŠamorínPoslanec1</v>
      </c>
      <c r="B4231" s="1" t="s">
        <v>632</v>
      </c>
      <c r="D4231" s="1" t="s">
        <v>26</v>
      </c>
      <c r="E4231" s="1">
        <v>7</v>
      </c>
      <c r="F4231" s="1">
        <v>2</v>
      </c>
      <c r="G4231" s="1">
        <v>1</v>
      </c>
      <c r="H4231" s="1" t="s">
        <v>6567</v>
      </c>
      <c r="I4231" s="1" t="s">
        <v>28</v>
      </c>
      <c r="K4231" s="1">
        <v>42</v>
      </c>
      <c r="L4231" s="5" t="str">
        <f t="shared" si="1"/>
        <v>Mgr. Erika Forgách (42 r.)</v>
      </c>
      <c r="M4231" t="str">
        <f t="shared" si="2"/>
        <v>Forgách</v>
      </c>
      <c r="N4231" s="8"/>
    </row>
    <row r="4232" spans="1:14" ht="12.75" hidden="1">
      <c r="A4232" s="1" t="str">
        <f t="shared" si="0"/>
        <v>ŠamorínPoslanec2</v>
      </c>
      <c r="B4232" s="1" t="s">
        <v>632</v>
      </c>
      <c r="D4232" s="1" t="s">
        <v>26</v>
      </c>
      <c r="E4232" s="1">
        <v>7</v>
      </c>
      <c r="F4232" s="1">
        <v>2</v>
      </c>
      <c r="G4232" s="1">
        <v>2</v>
      </c>
      <c r="H4232" s="1" t="s">
        <v>6568</v>
      </c>
      <c r="I4232" s="1"/>
      <c r="K4232" s="1">
        <v>30</v>
      </c>
      <c r="L4232" s="5" t="str">
        <f t="shared" si="1"/>
        <v>Csaba Hideghéthy (30 r.)</v>
      </c>
      <c r="M4232" t="str">
        <f t="shared" si="2"/>
        <v>Hideghéthy</v>
      </c>
      <c r="N4232" s="8"/>
    </row>
    <row r="4233" spans="1:14" ht="12.75" hidden="1">
      <c r="A4233" s="1" t="str">
        <f t="shared" si="0"/>
        <v>ŠamorínPoslanec3</v>
      </c>
      <c r="B4233" s="1" t="s">
        <v>632</v>
      </c>
      <c r="D4233" s="1" t="s">
        <v>26</v>
      </c>
      <c r="E4233" s="1">
        <v>7</v>
      </c>
      <c r="F4233" s="1">
        <v>2</v>
      </c>
      <c r="G4233" s="1">
        <v>3</v>
      </c>
      <c r="H4233" s="1" t="s">
        <v>6569</v>
      </c>
      <c r="I4233" s="1" t="s">
        <v>2509</v>
      </c>
      <c r="K4233" s="1">
        <v>55</v>
      </c>
      <c r="L4233" s="5" t="str">
        <f t="shared" si="1"/>
        <v>Ing. Arch. Tomáš Jávorka (55 r.)</v>
      </c>
      <c r="M4233" t="str">
        <f t="shared" si="2"/>
        <v>Jávorka</v>
      </c>
      <c r="N4233" s="8"/>
    </row>
    <row r="4234" spans="1:14" ht="12.75" hidden="1">
      <c r="A4234" s="1" t="str">
        <f t="shared" si="0"/>
        <v>ŠamorínPoslanec4</v>
      </c>
      <c r="B4234" s="1" t="s">
        <v>632</v>
      </c>
      <c r="D4234" s="1" t="s">
        <v>26</v>
      </c>
      <c r="E4234" s="1">
        <v>7</v>
      </c>
      <c r="F4234" s="1">
        <v>2</v>
      </c>
      <c r="G4234" s="1">
        <v>4</v>
      </c>
      <c r="H4234" s="1" t="s">
        <v>6570</v>
      </c>
      <c r="I4234" s="1"/>
      <c r="K4234" s="1">
        <v>52</v>
      </c>
      <c r="L4234" s="5" t="str">
        <f t="shared" si="1"/>
        <v>Csaba Kiss (52 r.)</v>
      </c>
      <c r="M4234" t="str">
        <f t="shared" si="2"/>
        <v>Kiss</v>
      </c>
      <c r="N4234" s="8"/>
    </row>
    <row r="4235" spans="1:14" ht="12.75" hidden="1">
      <c r="A4235" s="1" t="str">
        <f t="shared" si="0"/>
        <v>ŠamorínPoslanec5</v>
      </c>
      <c r="B4235" s="1" t="s">
        <v>632</v>
      </c>
      <c r="D4235" s="1" t="s">
        <v>26</v>
      </c>
      <c r="E4235" s="1">
        <v>7</v>
      </c>
      <c r="F4235" s="1">
        <v>2</v>
      </c>
      <c r="G4235" s="1">
        <v>5</v>
      </c>
      <c r="H4235" s="1" t="s">
        <v>6571</v>
      </c>
      <c r="I4235" s="1" t="s">
        <v>28</v>
      </c>
      <c r="K4235" s="1">
        <v>48</v>
      </c>
      <c r="L4235" s="5" t="str">
        <f t="shared" si="1"/>
        <v>Mgr. Patricia Tóthová (48 r.)</v>
      </c>
      <c r="M4235" t="str">
        <f t="shared" si="2"/>
        <v>Tóthová</v>
      </c>
      <c r="N4235" s="8"/>
    </row>
    <row r="4236" spans="1:14" ht="12.75" hidden="1">
      <c r="A4236" s="1" t="str">
        <f t="shared" si="0"/>
        <v>ŠamorínPoslanec1</v>
      </c>
      <c r="B4236" s="1" t="s">
        <v>632</v>
      </c>
      <c r="D4236" s="1" t="s">
        <v>26</v>
      </c>
      <c r="E4236" s="1">
        <v>8</v>
      </c>
      <c r="F4236" s="1">
        <v>2</v>
      </c>
      <c r="G4236" s="1">
        <v>1</v>
      </c>
      <c r="H4236" s="1" t="s">
        <v>6572</v>
      </c>
      <c r="I4236" s="1" t="s">
        <v>28</v>
      </c>
      <c r="K4236" s="1">
        <v>47</v>
      </c>
      <c r="L4236" s="5" t="str">
        <f t="shared" si="1"/>
        <v>Mgr. Henrieta Balheimová (47 r.)</v>
      </c>
      <c r="M4236" t="str">
        <f t="shared" si="2"/>
        <v>Balheimová</v>
      </c>
      <c r="N4236" s="8"/>
    </row>
    <row r="4237" spans="1:14" ht="12.75" hidden="1">
      <c r="A4237" s="1" t="str">
        <f t="shared" si="0"/>
        <v>ŠamorínPoslanec2</v>
      </c>
      <c r="B4237" s="1" t="s">
        <v>632</v>
      </c>
      <c r="D4237" s="1" t="s">
        <v>26</v>
      </c>
      <c r="E4237" s="1">
        <v>8</v>
      </c>
      <c r="F4237" s="1">
        <v>2</v>
      </c>
      <c r="G4237" s="1">
        <v>2</v>
      </c>
      <c r="H4237" s="1" t="s">
        <v>6573</v>
      </c>
      <c r="I4237" s="1"/>
      <c r="K4237" s="1">
        <v>48</v>
      </c>
      <c r="L4237" s="5" t="str">
        <f t="shared" si="1"/>
        <v>Tibor Duducz (48 r.)</v>
      </c>
      <c r="M4237" t="str">
        <f t="shared" si="2"/>
        <v>Duducz</v>
      </c>
      <c r="N4237" s="8"/>
    </row>
    <row r="4238" spans="1:14" ht="12.75" hidden="1">
      <c r="A4238" s="1" t="str">
        <f t="shared" si="0"/>
        <v>ŠamorínPoslanec3</v>
      </c>
      <c r="B4238" s="1" t="s">
        <v>632</v>
      </c>
      <c r="D4238" s="1" t="s">
        <v>26</v>
      </c>
      <c r="E4238" s="1">
        <v>8</v>
      </c>
      <c r="F4238" s="1">
        <v>2</v>
      </c>
      <c r="G4238" s="1">
        <v>3</v>
      </c>
      <c r="H4238" s="1" t="s">
        <v>6574</v>
      </c>
      <c r="I4238" s="1" t="s">
        <v>21</v>
      </c>
      <c r="J4238" s="1" t="s">
        <v>42</v>
      </c>
      <c r="K4238" s="1">
        <v>45</v>
      </c>
      <c r="L4238" s="5" t="str">
        <f t="shared" si="1"/>
        <v>Ing. Pavel Élesztős PhD. (45 r.)</v>
      </c>
      <c r="M4238" t="str">
        <f t="shared" si="2"/>
        <v>Élesztős</v>
      </c>
      <c r="N4238" s="8"/>
    </row>
    <row r="4239" spans="1:14" ht="12.75" hidden="1">
      <c r="A4239" s="1" t="str">
        <f t="shared" si="0"/>
        <v>ŠamorínPoslanec4</v>
      </c>
      <c r="B4239" s="1" t="s">
        <v>632</v>
      </c>
      <c r="D4239" s="1" t="s">
        <v>26</v>
      </c>
      <c r="E4239" s="1">
        <v>8</v>
      </c>
      <c r="F4239" s="1">
        <v>2</v>
      </c>
      <c r="G4239" s="1">
        <v>4</v>
      </c>
      <c r="H4239" s="1" t="s">
        <v>6575</v>
      </c>
      <c r="I4239" s="1"/>
      <c r="K4239" s="1">
        <v>49</v>
      </c>
      <c r="L4239" s="5" t="str">
        <f t="shared" si="1"/>
        <v>Iveta Fajnorová (49 r.)</v>
      </c>
      <c r="M4239" t="str">
        <f t="shared" si="2"/>
        <v>Fajnorová</v>
      </c>
      <c r="N4239" s="8"/>
    </row>
    <row r="4240" spans="1:14" ht="12.75" hidden="1">
      <c r="A4240" s="1" t="str">
        <f t="shared" si="0"/>
        <v>ŠamorínPoslanec5</v>
      </c>
      <c r="B4240" s="1" t="s">
        <v>632</v>
      </c>
      <c r="D4240" s="1" t="s">
        <v>26</v>
      </c>
      <c r="E4240" s="1">
        <v>8</v>
      </c>
      <c r="F4240" s="1">
        <v>2</v>
      </c>
      <c r="G4240" s="1">
        <v>5</v>
      </c>
      <c r="H4240" s="1" t="s">
        <v>6576</v>
      </c>
      <c r="I4240" s="1" t="s">
        <v>28</v>
      </c>
      <c r="K4240" s="1">
        <v>68</v>
      </c>
      <c r="L4240" s="5" t="str">
        <f t="shared" si="1"/>
        <v>Mgr. Kristián Forgách (68 r.)</v>
      </c>
      <c r="M4240" t="str">
        <f t="shared" si="2"/>
        <v>Forgách</v>
      </c>
      <c r="N4240" s="8"/>
    </row>
    <row r="4241" spans="1:14" ht="12.75" hidden="1">
      <c r="A4241" s="1" t="str">
        <f t="shared" si="0"/>
        <v>ŠamorínPoslanec6</v>
      </c>
      <c r="B4241" s="1" t="s">
        <v>632</v>
      </c>
      <c r="D4241" s="1" t="s">
        <v>26</v>
      </c>
      <c r="E4241" s="1">
        <v>8</v>
      </c>
      <c r="F4241" s="1">
        <v>2</v>
      </c>
      <c r="G4241" s="1">
        <v>6</v>
      </c>
      <c r="H4241" s="1" t="s">
        <v>6577</v>
      </c>
      <c r="I4241" s="1" t="s">
        <v>6578</v>
      </c>
      <c r="K4241" s="1">
        <v>39</v>
      </c>
      <c r="L4241" s="5" t="str">
        <f t="shared" si="1"/>
        <v>B.A. Cyprian Sánka (39 r.)</v>
      </c>
      <c r="M4241" t="str">
        <f t="shared" si="2"/>
        <v>Sánka</v>
      </c>
      <c r="N4241" s="8"/>
    </row>
    <row r="4242" spans="1:14" ht="12.75" hidden="1">
      <c r="A4242" s="1" t="str">
        <f t="shared" si="0"/>
        <v>ŠamorínPoslanec7</v>
      </c>
      <c r="B4242" s="1" t="s">
        <v>632</v>
      </c>
      <c r="D4242" s="1" t="s">
        <v>26</v>
      </c>
      <c r="E4242" s="1">
        <v>8</v>
      </c>
      <c r="F4242" s="1">
        <v>2</v>
      </c>
      <c r="G4242" s="1">
        <v>7</v>
      </c>
      <c r="H4242" s="1" t="s">
        <v>6579</v>
      </c>
      <c r="I4242" s="1" t="s">
        <v>21</v>
      </c>
      <c r="K4242" s="1">
        <v>40</v>
      </c>
      <c r="L4242" s="5" t="str">
        <f t="shared" si="1"/>
        <v>Ing. Martina Sebestyén (40 r.)</v>
      </c>
      <c r="M4242" t="str">
        <f t="shared" si="2"/>
        <v>Sebestyén</v>
      </c>
      <c r="N4242" s="8"/>
    </row>
    <row r="4243" spans="1:14" ht="12.75" hidden="1">
      <c r="A4243" s="1" t="str">
        <f t="shared" si="0"/>
        <v>ŠamorínPoslanec8</v>
      </c>
      <c r="B4243" s="1" t="s">
        <v>632</v>
      </c>
      <c r="D4243" s="1" t="s">
        <v>26</v>
      </c>
      <c r="E4243" s="1">
        <v>8</v>
      </c>
      <c r="F4243" s="1">
        <v>2</v>
      </c>
      <c r="G4243" s="1">
        <v>8</v>
      </c>
      <c r="H4243" s="1" t="s">
        <v>6580</v>
      </c>
      <c r="I4243" s="1" t="s">
        <v>21</v>
      </c>
      <c r="K4243" s="1">
        <v>69</v>
      </c>
      <c r="L4243" s="5" t="str">
        <f t="shared" si="1"/>
        <v>Ing. Peter Súlovský (69 r.)</v>
      </c>
      <c r="M4243" t="str">
        <f t="shared" si="2"/>
        <v>Súlovský</v>
      </c>
      <c r="N4243" s="8"/>
    </row>
    <row r="4244" spans="1:14" ht="12.75" hidden="1">
      <c r="A4244" s="1" t="str">
        <f t="shared" si="0"/>
        <v>ŠamorínPoslanec9</v>
      </c>
      <c r="B4244" s="1" t="s">
        <v>632</v>
      </c>
      <c r="D4244" s="1" t="s">
        <v>26</v>
      </c>
      <c r="E4244" s="1">
        <v>8</v>
      </c>
      <c r="F4244" s="1">
        <v>2</v>
      </c>
      <c r="G4244" s="1">
        <v>9</v>
      </c>
      <c r="H4244" s="1" t="s">
        <v>6581</v>
      </c>
      <c r="I4244" s="1" t="s">
        <v>21</v>
      </c>
      <c r="K4244" s="1">
        <v>42</v>
      </c>
      <c r="L4244" s="5" t="str">
        <f t="shared" si="1"/>
        <v>Ing. Martin Šimurda (42 r.)</v>
      </c>
      <c r="M4244" t="str">
        <f t="shared" si="2"/>
        <v>Šimurda</v>
      </c>
      <c r="N4244" s="8"/>
    </row>
    <row r="4245" spans="1:14" ht="12.75" hidden="1">
      <c r="A4245" s="1" t="str">
        <f t="shared" si="0"/>
        <v>ŠamorínPoslanec1</v>
      </c>
      <c r="B4245" s="1" t="s">
        <v>632</v>
      </c>
      <c r="D4245" s="1" t="s">
        <v>26</v>
      </c>
      <c r="E4245" s="1">
        <v>9</v>
      </c>
      <c r="F4245" s="1">
        <v>2</v>
      </c>
      <c r="G4245" s="1">
        <v>1</v>
      </c>
      <c r="H4245" s="1" t="s">
        <v>6529</v>
      </c>
      <c r="I4245" s="1"/>
      <c r="K4245" s="1">
        <v>42</v>
      </c>
      <c r="L4245" s="5" t="str">
        <f t="shared" si="1"/>
        <v>Marian Bölcs (42 r.)</v>
      </c>
      <c r="M4245" t="str">
        <f t="shared" si="2"/>
        <v>Bölcs</v>
      </c>
      <c r="N4245" s="8"/>
    </row>
    <row r="4246" spans="1:14" ht="12.75" hidden="1">
      <c r="A4246" s="1" t="str">
        <f t="shared" si="0"/>
        <v>ŠamorínPoslanec2</v>
      </c>
      <c r="B4246" s="1" t="s">
        <v>632</v>
      </c>
      <c r="D4246" s="1" t="s">
        <v>26</v>
      </c>
      <c r="E4246" s="1">
        <v>9</v>
      </c>
      <c r="F4246" s="1">
        <v>2</v>
      </c>
      <c r="G4246" s="1">
        <v>2</v>
      </c>
      <c r="H4246" s="1" t="s">
        <v>6582</v>
      </c>
      <c r="I4246" s="1" t="s">
        <v>39</v>
      </c>
      <c r="K4246" s="1">
        <v>49</v>
      </c>
      <c r="L4246" s="5" t="str">
        <f t="shared" si="1"/>
        <v>Bc. Miroslav Brňák (49 r.)</v>
      </c>
      <c r="M4246" t="str">
        <f t="shared" si="2"/>
        <v>Brňák</v>
      </c>
      <c r="N4246" s="8"/>
    </row>
    <row r="4247" spans="1:14" ht="12.75" hidden="1">
      <c r="A4247" s="1" t="str">
        <f t="shared" si="0"/>
        <v>ŠamorínPoslanec3</v>
      </c>
      <c r="B4247" s="1" t="s">
        <v>632</v>
      </c>
      <c r="D4247" s="1" t="s">
        <v>26</v>
      </c>
      <c r="E4247" s="1">
        <v>9</v>
      </c>
      <c r="F4247" s="1">
        <v>2</v>
      </c>
      <c r="G4247" s="1">
        <v>3</v>
      </c>
      <c r="H4247" s="1" t="s">
        <v>6583</v>
      </c>
      <c r="I4247" s="1" t="s">
        <v>21</v>
      </c>
      <c r="K4247" s="1">
        <v>39</v>
      </c>
      <c r="L4247" s="5" t="str">
        <f t="shared" si="1"/>
        <v>Ing. Peter Forgách (39 r.)</v>
      </c>
      <c r="M4247" t="str">
        <f t="shared" si="2"/>
        <v>Forgách</v>
      </c>
      <c r="N4247" s="8"/>
    </row>
    <row r="4248" spans="1:14" ht="12.75" hidden="1">
      <c r="A4248" s="1" t="str">
        <f t="shared" si="0"/>
        <v>ŠamorínPoslanec4</v>
      </c>
      <c r="B4248" s="1" t="s">
        <v>632</v>
      </c>
      <c r="D4248" s="1" t="s">
        <v>26</v>
      </c>
      <c r="E4248" s="1">
        <v>9</v>
      </c>
      <c r="F4248" s="1">
        <v>2</v>
      </c>
      <c r="G4248" s="1">
        <v>4</v>
      </c>
      <c r="H4248" s="1" t="s">
        <v>6584</v>
      </c>
      <c r="I4248" s="1"/>
      <c r="K4248" s="1">
        <v>43</v>
      </c>
      <c r="L4248" s="5" t="str">
        <f t="shared" si="1"/>
        <v>Angela Jágerová (43 r.)</v>
      </c>
      <c r="M4248" t="str">
        <f t="shared" si="2"/>
        <v>Jágerová</v>
      </c>
      <c r="N4248" s="8"/>
    </row>
    <row r="4249" spans="1:14" ht="12.75" hidden="1">
      <c r="A4249" s="1" t="str">
        <f t="shared" si="0"/>
        <v>ŠamorínPoslanec5</v>
      </c>
      <c r="B4249" s="1" t="s">
        <v>632</v>
      </c>
      <c r="D4249" s="1" t="s">
        <v>26</v>
      </c>
      <c r="E4249" s="1">
        <v>9</v>
      </c>
      <c r="F4249" s="1">
        <v>2</v>
      </c>
      <c r="G4249" s="1">
        <v>5</v>
      </c>
      <c r="H4249" s="1" t="s">
        <v>6530</v>
      </c>
      <c r="I4249" s="1"/>
      <c r="K4249" s="1">
        <v>62</v>
      </c>
      <c r="L4249" s="5" t="str">
        <f t="shared" si="1"/>
        <v>Vojtech Kovács (62 r.)</v>
      </c>
      <c r="M4249" t="str">
        <f t="shared" si="2"/>
        <v>Kovács</v>
      </c>
      <c r="N4249" s="8"/>
    </row>
    <row r="4250" spans="1:14" ht="12.75" hidden="1">
      <c r="A4250" s="1" t="str">
        <f t="shared" si="0"/>
        <v>ŠamorínPoslanec6</v>
      </c>
      <c r="B4250" s="1" t="s">
        <v>632</v>
      </c>
      <c r="D4250" s="1" t="s">
        <v>26</v>
      </c>
      <c r="E4250" s="1">
        <v>9</v>
      </c>
      <c r="F4250" s="1">
        <v>2</v>
      </c>
      <c r="G4250" s="1">
        <v>6</v>
      </c>
      <c r="H4250" s="1" t="s">
        <v>6585</v>
      </c>
      <c r="I4250" s="1"/>
      <c r="K4250" s="1">
        <v>62</v>
      </c>
      <c r="L4250" s="5" t="str">
        <f t="shared" si="1"/>
        <v>Jozef Nagy (62 r.)</v>
      </c>
      <c r="M4250" t="str">
        <f t="shared" si="2"/>
        <v>Nagy</v>
      </c>
      <c r="N4250" s="8"/>
    </row>
    <row r="4251" spans="1:14" ht="12.75" hidden="1">
      <c r="A4251" s="1" t="str">
        <f t="shared" si="0"/>
        <v>ŠamorínPoslanec7</v>
      </c>
      <c r="B4251" s="1" t="s">
        <v>632</v>
      </c>
      <c r="D4251" s="1" t="s">
        <v>26</v>
      </c>
      <c r="E4251" s="1">
        <v>9</v>
      </c>
      <c r="F4251" s="1">
        <v>2</v>
      </c>
      <c r="G4251" s="1">
        <v>7</v>
      </c>
      <c r="H4251" s="1" t="s">
        <v>6585</v>
      </c>
      <c r="I4251" s="1"/>
      <c r="K4251" s="1">
        <v>39</v>
      </c>
      <c r="L4251" s="5" t="str">
        <f t="shared" si="1"/>
        <v>Jozef Nagy (39 r.)</v>
      </c>
      <c r="M4251" t="str">
        <f t="shared" si="2"/>
        <v>Nagy</v>
      </c>
      <c r="N4251" s="8"/>
    </row>
    <row r="4252" spans="1:14" ht="12.75" hidden="1">
      <c r="A4252" s="1" t="str">
        <f t="shared" si="0"/>
        <v>SenecPrimátor1</v>
      </c>
      <c r="B4252" s="1" t="s">
        <v>479</v>
      </c>
      <c r="D4252" s="1" t="s">
        <v>19</v>
      </c>
      <c r="E4252" s="1">
        <v>0</v>
      </c>
      <c r="F4252" s="1">
        <v>1</v>
      </c>
      <c r="G4252" s="1">
        <v>1</v>
      </c>
      <c r="H4252" s="1" t="s">
        <v>6586</v>
      </c>
      <c r="I4252" s="1" t="s">
        <v>21</v>
      </c>
      <c r="K4252" s="1">
        <v>50</v>
      </c>
      <c r="L4252" s="5" t="str">
        <f t="shared" si="1"/>
        <v>Ing. Dušan Badinský (50 r.)</v>
      </c>
      <c r="M4252" t="str">
        <f t="shared" si="2"/>
        <v>Badinský</v>
      </c>
      <c r="N4252" s="8"/>
    </row>
    <row r="4253" spans="1:14" ht="12.75" hidden="1">
      <c r="A4253" s="1" t="str">
        <f t="shared" si="0"/>
        <v>SenecPrimátor2</v>
      </c>
      <c r="B4253" s="1" t="s">
        <v>479</v>
      </c>
      <c r="D4253" s="1" t="s">
        <v>19</v>
      </c>
      <c r="E4253" s="1">
        <v>0</v>
      </c>
      <c r="F4253" s="1">
        <v>1</v>
      </c>
      <c r="G4253" s="1">
        <v>2</v>
      </c>
      <c r="H4253" s="1" t="s">
        <v>6587</v>
      </c>
      <c r="I4253" s="1" t="s">
        <v>21</v>
      </c>
      <c r="K4253" s="1">
        <v>55</v>
      </c>
      <c r="L4253" s="5" t="str">
        <f t="shared" si="1"/>
        <v>Ing. Rudolf Bittner (55 r.)</v>
      </c>
      <c r="M4253" t="str">
        <f t="shared" si="2"/>
        <v>Bittner</v>
      </c>
      <c r="N4253" s="8"/>
    </row>
    <row r="4254" spans="1:14" ht="12.75" hidden="1">
      <c r="A4254" s="1" t="str">
        <f t="shared" si="0"/>
        <v>SenecPrimátor3</v>
      </c>
      <c r="B4254" s="1" t="s">
        <v>479</v>
      </c>
      <c r="D4254" s="1" t="s">
        <v>19</v>
      </c>
      <c r="E4254" s="1">
        <v>0</v>
      </c>
      <c r="F4254" s="1">
        <v>1</v>
      </c>
      <c r="G4254" s="1">
        <v>3</v>
      </c>
      <c r="H4254" s="1" t="s">
        <v>6588</v>
      </c>
      <c r="I4254" s="1" t="s">
        <v>21</v>
      </c>
      <c r="K4254" s="1">
        <v>48</v>
      </c>
      <c r="L4254" s="5" t="str">
        <f t="shared" si="1"/>
        <v>Ing. Mária Hudáková (48 r.)</v>
      </c>
      <c r="M4254" t="str">
        <f t="shared" si="2"/>
        <v>Hudáková</v>
      </c>
      <c r="N4254" s="8"/>
    </row>
    <row r="4255" spans="1:14" ht="12.75" hidden="1">
      <c r="A4255" s="1" t="str">
        <f t="shared" si="0"/>
        <v>SenecPoslanec1</v>
      </c>
      <c r="B4255" s="1" t="s">
        <v>479</v>
      </c>
      <c r="D4255" s="1" t="s">
        <v>26</v>
      </c>
      <c r="E4255" s="1">
        <v>1</v>
      </c>
      <c r="F4255" s="1">
        <v>10</v>
      </c>
      <c r="G4255" s="1">
        <v>1</v>
      </c>
      <c r="H4255" s="1" t="s">
        <v>6589</v>
      </c>
      <c r="I4255" s="1" t="s">
        <v>21</v>
      </c>
      <c r="K4255" s="1">
        <v>43</v>
      </c>
      <c r="L4255" s="5" t="str">
        <f t="shared" si="1"/>
        <v>Ing. Martin Bernát (43 r.)</v>
      </c>
      <c r="M4255" t="str">
        <f t="shared" si="2"/>
        <v>Bernát</v>
      </c>
      <c r="N4255" s="8"/>
    </row>
    <row r="4256" spans="1:14" ht="12.75" hidden="1">
      <c r="A4256" s="1" t="str">
        <f t="shared" si="0"/>
        <v>SenecPoslanec2</v>
      </c>
      <c r="B4256" s="1" t="s">
        <v>479</v>
      </c>
      <c r="D4256" s="1" t="s">
        <v>26</v>
      </c>
      <c r="E4256" s="1">
        <v>1</v>
      </c>
      <c r="F4256" s="1">
        <v>10</v>
      </c>
      <c r="G4256" s="1">
        <v>2</v>
      </c>
      <c r="H4256" s="1" t="s">
        <v>6590</v>
      </c>
      <c r="I4256" s="1" t="s">
        <v>21</v>
      </c>
      <c r="K4256" s="1">
        <v>40</v>
      </c>
      <c r="L4256" s="5" t="str">
        <f t="shared" si="1"/>
        <v>Ing. Martina Bollová (40 r.)</v>
      </c>
      <c r="M4256" t="str">
        <f t="shared" si="2"/>
        <v>Bollová</v>
      </c>
      <c r="N4256" s="8"/>
    </row>
    <row r="4257" spans="1:14" ht="12.75" hidden="1">
      <c r="A4257" s="1" t="str">
        <f t="shared" si="0"/>
        <v>SenecPoslanec3</v>
      </c>
      <c r="B4257" s="1" t="s">
        <v>479</v>
      </c>
      <c r="D4257" s="1" t="s">
        <v>26</v>
      </c>
      <c r="E4257" s="1">
        <v>1</v>
      </c>
      <c r="F4257" s="1">
        <v>10</v>
      </c>
      <c r="G4257" s="1">
        <v>3</v>
      </c>
      <c r="H4257" s="1" t="s">
        <v>6591</v>
      </c>
      <c r="I4257" s="1"/>
      <c r="K4257" s="1">
        <v>59</v>
      </c>
      <c r="L4257" s="5" t="str">
        <f t="shared" si="1"/>
        <v>Zdenek Černay (59 r.)</v>
      </c>
      <c r="M4257" t="str">
        <f t="shared" si="2"/>
        <v>Černay</v>
      </c>
      <c r="N4257" s="8"/>
    </row>
    <row r="4258" spans="1:14" ht="12.75" hidden="1">
      <c r="A4258" s="1" t="str">
        <f t="shared" si="0"/>
        <v>SenecPoslanec4</v>
      </c>
      <c r="B4258" s="1" t="s">
        <v>479</v>
      </c>
      <c r="D4258" s="1" t="s">
        <v>26</v>
      </c>
      <c r="E4258" s="1">
        <v>1</v>
      </c>
      <c r="F4258" s="1">
        <v>10</v>
      </c>
      <c r="G4258" s="1">
        <v>4</v>
      </c>
      <c r="H4258" s="1" t="s">
        <v>6592</v>
      </c>
      <c r="I4258" s="1" t="s">
        <v>23</v>
      </c>
      <c r="K4258" s="1">
        <v>63</v>
      </c>
      <c r="L4258" s="5" t="str">
        <f t="shared" si="1"/>
        <v>MUDr. Emese Dobošová (63 r.)</v>
      </c>
      <c r="M4258" t="str">
        <f t="shared" si="2"/>
        <v>Dobošová</v>
      </c>
      <c r="N4258" s="8"/>
    </row>
    <row r="4259" spans="1:14" ht="12.75" hidden="1">
      <c r="A4259" s="1" t="str">
        <f t="shared" si="0"/>
        <v>SenecPoslanec5</v>
      </c>
      <c r="B4259" s="1" t="s">
        <v>479</v>
      </c>
      <c r="D4259" s="1" t="s">
        <v>26</v>
      </c>
      <c r="E4259" s="1">
        <v>1</v>
      </c>
      <c r="F4259" s="1">
        <v>10</v>
      </c>
      <c r="G4259" s="1">
        <v>5</v>
      </c>
      <c r="H4259" s="1" t="s">
        <v>6593</v>
      </c>
      <c r="I4259" s="1"/>
      <c r="K4259" s="1">
        <v>64</v>
      </c>
      <c r="L4259" s="5" t="str">
        <f t="shared" si="1"/>
        <v>Rezső Duray (64 r.)</v>
      </c>
      <c r="M4259" t="str">
        <f t="shared" si="2"/>
        <v>Duray</v>
      </c>
      <c r="N4259" s="8"/>
    </row>
    <row r="4260" spans="1:14" ht="12.75" hidden="1">
      <c r="A4260" s="1" t="str">
        <f t="shared" si="0"/>
        <v>SenecPoslanec6</v>
      </c>
      <c r="B4260" s="1" t="s">
        <v>479</v>
      </c>
      <c r="D4260" s="1" t="s">
        <v>26</v>
      </c>
      <c r="E4260" s="1">
        <v>1</v>
      </c>
      <c r="F4260" s="1">
        <v>10</v>
      </c>
      <c r="G4260" s="1">
        <v>6</v>
      </c>
      <c r="H4260" s="1" t="s">
        <v>6594</v>
      </c>
      <c r="I4260" s="1"/>
      <c r="K4260" s="1">
        <v>67</v>
      </c>
      <c r="L4260" s="5" t="str">
        <f t="shared" si="1"/>
        <v>Ján Džurňák (67 r.)</v>
      </c>
      <c r="M4260" t="str">
        <f t="shared" si="2"/>
        <v>Džurňák</v>
      </c>
      <c r="N4260" s="8"/>
    </row>
    <row r="4261" spans="1:14" ht="12.75" hidden="1">
      <c r="A4261" s="1" t="str">
        <f t="shared" si="0"/>
        <v>SenecPoslanec7</v>
      </c>
      <c r="B4261" s="1" t="s">
        <v>479</v>
      </c>
      <c r="D4261" s="1" t="s">
        <v>26</v>
      </c>
      <c r="E4261" s="1">
        <v>1</v>
      </c>
      <c r="F4261" s="1">
        <v>10</v>
      </c>
      <c r="G4261" s="1">
        <v>7</v>
      </c>
      <c r="H4261" s="1" t="s">
        <v>6595</v>
      </c>
      <c r="I4261" s="1" t="s">
        <v>41</v>
      </c>
      <c r="K4261" s="1">
        <v>49</v>
      </c>
      <c r="L4261" s="5" t="str">
        <f t="shared" si="1"/>
        <v>PhDr. Zuzana Gabrišová Košecová (49 r.)</v>
      </c>
      <c r="M4261" t="str">
        <f t="shared" si="2"/>
        <v>Gabrišová Košecová</v>
      </c>
      <c r="N4261" s="8"/>
    </row>
    <row r="4262" spans="1:14" ht="12.75" hidden="1">
      <c r="A4262" s="1" t="str">
        <f t="shared" si="0"/>
        <v>SenecPoslanec8</v>
      </c>
      <c r="B4262" s="1" t="s">
        <v>479</v>
      </c>
      <c r="D4262" s="1" t="s">
        <v>26</v>
      </c>
      <c r="E4262" s="1">
        <v>1</v>
      </c>
      <c r="F4262" s="1">
        <v>10</v>
      </c>
      <c r="G4262" s="1">
        <v>8</v>
      </c>
      <c r="H4262" s="1" t="s">
        <v>6596</v>
      </c>
      <c r="I4262" s="1" t="s">
        <v>28</v>
      </c>
      <c r="K4262" s="1">
        <v>47</v>
      </c>
      <c r="L4262" s="5" t="str">
        <f t="shared" si="1"/>
        <v>Mgr. Rudolf Galambos (47 r.)</v>
      </c>
      <c r="M4262" t="str">
        <f t="shared" si="2"/>
        <v>Galambos</v>
      </c>
      <c r="N4262" s="8"/>
    </row>
    <row r="4263" spans="1:14" ht="12.75" hidden="1">
      <c r="A4263" s="1" t="str">
        <f t="shared" si="0"/>
        <v>SenecPoslanec9</v>
      </c>
      <c r="B4263" s="1" t="s">
        <v>479</v>
      </c>
      <c r="D4263" s="1" t="s">
        <v>26</v>
      </c>
      <c r="E4263" s="1">
        <v>1</v>
      </c>
      <c r="F4263" s="1">
        <v>10</v>
      </c>
      <c r="G4263" s="1">
        <v>9</v>
      </c>
      <c r="H4263" s="1" t="s">
        <v>6597</v>
      </c>
      <c r="I4263" s="1"/>
      <c r="K4263" s="1">
        <v>41</v>
      </c>
      <c r="L4263" s="5" t="str">
        <f t="shared" si="1"/>
        <v>Miroslav Horváth (41 r.)</v>
      </c>
      <c r="M4263" t="str">
        <f t="shared" si="2"/>
        <v>Horváth</v>
      </c>
      <c r="N4263" s="8"/>
    </row>
    <row r="4264" spans="1:14" ht="12.75" hidden="1">
      <c r="A4264" s="1" t="str">
        <f t="shared" si="0"/>
        <v>SenecPoslanec10</v>
      </c>
      <c r="B4264" s="1" t="s">
        <v>479</v>
      </c>
      <c r="D4264" s="1" t="s">
        <v>26</v>
      </c>
      <c r="E4264" s="1">
        <v>1</v>
      </c>
      <c r="F4264" s="1">
        <v>10</v>
      </c>
      <c r="G4264" s="1">
        <v>10</v>
      </c>
      <c r="H4264" s="1" t="s">
        <v>6588</v>
      </c>
      <c r="I4264" s="1" t="s">
        <v>21</v>
      </c>
      <c r="K4264" s="1">
        <v>48</v>
      </c>
      <c r="L4264" s="5" t="str">
        <f t="shared" si="1"/>
        <v>Ing. Mária Hudáková (48 r.)</v>
      </c>
      <c r="M4264" t="str">
        <f t="shared" si="2"/>
        <v>Hudáková</v>
      </c>
      <c r="N4264" s="8"/>
    </row>
    <row r="4265" spans="1:14" ht="12.75" hidden="1">
      <c r="A4265" s="1" t="str">
        <f t="shared" si="0"/>
        <v>SenecPoslanec11</v>
      </c>
      <c r="B4265" s="1" t="s">
        <v>479</v>
      </c>
      <c r="D4265" s="1" t="s">
        <v>26</v>
      </c>
      <c r="E4265" s="1">
        <v>1</v>
      </c>
      <c r="F4265" s="1">
        <v>10</v>
      </c>
      <c r="G4265" s="1">
        <v>11</v>
      </c>
      <c r="H4265" s="1" t="s">
        <v>6598</v>
      </c>
      <c r="I4265" s="1"/>
      <c r="K4265" s="1">
        <v>32</v>
      </c>
      <c r="L4265" s="5" t="str">
        <f t="shared" si="1"/>
        <v>Tomáš Janko (32 r.)</v>
      </c>
      <c r="M4265" t="str">
        <f t="shared" si="2"/>
        <v>Janko</v>
      </c>
      <c r="N4265" s="8"/>
    </row>
    <row r="4266" spans="1:14" ht="12.75" hidden="1">
      <c r="A4266" s="1" t="str">
        <f t="shared" si="0"/>
        <v>SenecPoslanec12</v>
      </c>
      <c r="B4266" s="1" t="s">
        <v>479</v>
      </c>
      <c r="D4266" s="1" t="s">
        <v>26</v>
      </c>
      <c r="E4266" s="1">
        <v>1</v>
      </c>
      <c r="F4266" s="1">
        <v>10</v>
      </c>
      <c r="G4266" s="1">
        <v>12</v>
      </c>
      <c r="H4266" s="1" t="s">
        <v>6599</v>
      </c>
      <c r="I4266" s="1" t="s">
        <v>28</v>
      </c>
      <c r="K4266" s="1">
        <v>42</v>
      </c>
      <c r="L4266" s="5" t="str">
        <f t="shared" si="1"/>
        <v>Mgr. Karol Jankó (42 r.)</v>
      </c>
      <c r="M4266" t="str">
        <f t="shared" si="2"/>
        <v>Jankó</v>
      </c>
      <c r="N4266" s="8"/>
    </row>
    <row r="4267" spans="1:14" ht="12.75" hidden="1">
      <c r="A4267" s="1" t="str">
        <f t="shared" si="0"/>
        <v>SenecPoslanec13</v>
      </c>
      <c r="B4267" s="1" t="s">
        <v>479</v>
      </c>
      <c r="D4267" s="1" t="s">
        <v>26</v>
      </c>
      <c r="E4267" s="1">
        <v>1</v>
      </c>
      <c r="F4267" s="1">
        <v>10</v>
      </c>
      <c r="G4267" s="1">
        <v>13</v>
      </c>
      <c r="H4267" s="1" t="s">
        <v>6600</v>
      </c>
      <c r="I4267" s="1" t="s">
        <v>21</v>
      </c>
      <c r="K4267" s="1">
        <v>37</v>
      </c>
      <c r="L4267" s="5" t="str">
        <f t="shared" si="1"/>
        <v>Ing. Tomáš Jasenovec (37 r.)</v>
      </c>
      <c r="M4267" t="str">
        <f t="shared" si="2"/>
        <v>Jasenovec</v>
      </c>
      <c r="N4267" s="8"/>
    </row>
    <row r="4268" spans="1:14" ht="12.75" hidden="1">
      <c r="A4268" s="1" t="str">
        <f t="shared" si="0"/>
        <v>SenecPoslanec14</v>
      </c>
      <c r="B4268" s="1" t="s">
        <v>479</v>
      </c>
      <c r="D4268" s="1" t="s">
        <v>26</v>
      </c>
      <c r="E4268" s="1">
        <v>1</v>
      </c>
      <c r="F4268" s="1">
        <v>10</v>
      </c>
      <c r="G4268" s="1">
        <v>14</v>
      </c>
      <c r="H4268" s="1" t="s">
        <v>6601</v>
      </c>
      <c r="I4268" s="1" t="s">
        <v>21</v>
      </c>
      <c r="K4268" s="1">
        <v>44</v>
      </c>
      <c r="L4268" s="5" t="str">
        <f t="shared" si="1"/>
        <v>Ing. Jaroslav Jeleník (44 r.)</v>
      </c>
      <c r="M4268" t="str">
        <f t="shared" si="2"/>
        <v>Jeleník</v>
      </c>
      <c r="N4268" s="8"/>
    </row>
    <row r="4269" spans="1:14" ht="12.75" hidden="1">
      <c r="A4269" s="1" t="str">
        <f t="shared" si="0"/>
        <v>SenecPoslanec15</v>
      </c>
      <c r="B4269" s="1" t="s">
        <v>479</v>
      </c>
      <c r="D4269" s="1" t="s">
        <v>26</v>
      </c>
      <c r="E4269" s="1">
        <v>1</v>
      </c>
      <c r="F4269" s="1">
        <v>10</v>
      </c>
      <c r="G4269" s="1">
        <v>15</v>
      </c>
      <c r="H4269" s="1" t="s">
        <v>6602</v>
      </c>
      <c r="I4269" s="1" t="s">
        <v>21</v>
      </c>
      <c r="K4269" s="1">
        <v>62</v>
      </c>
      <c r="L4269" s="5" t="str">
        <f t="shared" si="1"/>
        <v>Ing. Gašpar Józan (62 r.)</v>
      </c>
      <c r="M4269" t="str">
        <f t="shared" si="2"/>
        <v>Józan</v>
      </c>
      <c r="N4269" s="8"/>
    </row>
    <row r="4270" spans="1:14" ht="12.75" hidden="1">
      <c r="A4270" s="1" t="str">
        <f t="shared" si="0"/>
        <v>SenecPoslanec16</v>
      </c>
      <c r="B4270" s="1" t="s">
        <v>479</v>
      </c>
      <c r="D4270" s="1" t="s">
        <v>26</v>
      </c>
      <c r="E4270" s="1">
        <v>1</v>
      </c>
      <c r="F4270" s="1">
        <v>10</v>
      </c>
      <c r="G4270" s="1">
        <v>16</v>
      </c>
      <c r="H4270" s="1" t="s">
        <v>6603</v>
      </c>
      <c r="I4270" s="1" t="s">
        <v>21</v>
      </c>
      <c r="K4270" s="1">
        <v>46</v>
      </c>
      <c r="L4270" s="5" t="str">
        <f t="shared" si="1"/>
        <v>Ing. Jozef Koiš (46 r.)</v>
      </c>
      <c r="M4270" t="str">
        <f t="shared" si="2"/>
        <v>Koiš</v>
      </c>
      <c r="N4270" s="8"/>
    </row>
    <row r="4271" spans="1:14" ht="12.75" hidden="1">
      <c r="A4271" s="1" t="str">
        <f t="shared" si="0"/>
        <v>SenecPoslanec17</v>
      </c>
      <c r="B4271" s="1" t="s">
        <v>479</v>
      </c>
      <c r="D4271" s="1" t="s">
        <v>26</v>
      </c>
      <c r="E4271" s="1">
        <v>1</v>
      </c>
      <c r="F4271" s="1">
        <v>10</v>
      </c>
      <c r="G4271" s="1">
        <v>17</v>
      </c>
      <c r="H4271" s="1" t="s">
        <v>6604</v>
      </c>
      <c r="I4271" s="1"/>
      <c r="K4271" s="1">
        <v>59</v>
      </c>
      <c r="L4271" s="5" t="str">
        <f t="shared" si="1"/>
        <v>Katarína Kuruczová (59 r.)</v>
      </c>
      <c r="M4271" t="str">
        <f t="shared" si="2"/>
        <v>Kuruczová</v>
      </c>
      <c r="N4271" s="8"/>
    </row>
    <row r="4272" spans="1:14" ht="12.75" hidden="1">
      <c r="A4272" s="1" t="str">
        <f t="shared" si="0"/>
        <v>SenecPoslanec18</v>
      </c>
      <c r="B4272" s="1" t="s">
        <v>479</v>
      </c>
      <c r="D4272" s="1" t="s">
        <v>26</v>
      </c>
      <c r="E4272" s="1">
        <v>1</v>
      </c>
      <c r="F4272" s="1">
        <v>10</v>
      </c>
      <c r="G4272" s="1">
        <v>18</v>
      </c>
      <c r="H4272" s="1" t="s">
        <v>6605</v>
      </c>
      <c r="I4272" s="1" t="s">
        <v>21</v>
      </c>
      <c r="K4272" s="1">
        <v>35</v>
      </c>
      <c r="L4272" s="5" t="str">
        <f t="shared" si="1"/>
        <v>Ing. Pavol Kvál (35 r.)</v>
      </c>
      <c r="M4272" t="str">
        <f t="shared" si="2"/>
        <v>Kvál</v>
      </c>
      <c r="N4272" s="8"/>
    </row>
    <row r="4273" spans="1:14" ht="12.75" hidden="1">
      <c r="A4273" s="1" t="str">
        <f t="shared" si="0"/>
        <v>SenecPoslanec19</v>
      </c>
      <c r="B4273" s="1" t="s">
        <v>479</v>
      </c>
      <c r="D4273" s="1" t="s">
        <v>26</v>
      </c>
      <c r="E4273" s="1">
        <v>1</v>
      </c>
      <c r="F4273" s="1">
        <v>10</v>
      </c>
      <c r="G4273" s="1">
        <v>19</v>
      </c>
      <c r="H4273" s="1" t="s">
        <v>6606</v>
      </c>
      <c r="I4273" s="1" t="s">
        <v>6607</v>
      </c>
      <c r="K4273" s="1">
        <v>67</v>
      </c>
      <c r="L4273" s="5" t="str">
        <f t="shared" si="1"/>
        <v>akademický sochár Martin Lettrich (67 r.)</v>
      </c>
      <c r="M4273" t="str">
        <f t="shared" si="2"/>
        <v>Lettrich</v>
      </c>
      <c r="N4273" s="8"/>
    </row>
    <row r="4274" spans="1:14" ht="12.75" hidden="1">
      <c r="A4274" s="1" t="str">
        <f t="shared" si="0"/>
        <v>SenecPoslanec20</v>
      </c>
      <c r="B4274" s="1" t="s">
        <v>479</v>
      </c>
      <c r="D4274" s="1" t="s">
        <v>26</v>
      </c>
      <c r="E4274" s="1">
        <v>1</v>
      </c>
      <c r="F4274" s="1">
        <v>10</v>
      </c>
      <c r="G4274" s="1">
        <v>20</v>
      </c>
      <c r="H4274" s="1" t="s">
        <v>6608</v>
      </c>
      <c r="I4274" s="1" t="s">
        <v>21</v>
      </c>
      <c r="K4274" s="1">
        <v>71</v>
      </c>
      <c r="L4274" s="5" t="str">
        <f t="shared" si="1"/>
        <v>Ing. Ján Maglocký (71 r.)</v>
      </c>
      <c r="M4274" t="str">
        <f t="shared" si="2"/>
        <v>Maglocký</v>
      </c>
      <c r="N4274" s="8"/>
    </row>
    <row r="4275" spans="1:14" ht="12.75" hidden="1">
      <c r="A4275" s="1" t="str">
        <f t="shared" si="0"/>
        <v>SenecPoslanec21</v>
      </c>
      <c r="B4275" s="1" t="s">
        <v>479</v>
      </c>
      <c r="D4275" s="1" t="s">
        <v>26</v>
      </c>
      <c r="E4275" s="1">
        <v>1</v>
      </c>
      <c r="F4275" s="1">
        <v>10</v>
      </c>
      <c r="G4275" s="1">
        <v>21</v>
      </c>
      <c r="H4275" s="1" t="s">
        <v>6609</v>
      </c>
      <c r="I4275" s="1"/>
      <c r="K4275" s="1">
        <v>38</v>
      </c>
      <c r="L4275" s="5" t="str">
        <f t="shared" si="1"/>
        <v>Lucia Mészárosová (38 r.)</v>
      </c>
      <c r="M4275" t="str">
        <f t="shared" si="2"/>
        <v>Mészárosová</v>
      </c>
      <c r="N4275" s="8"/>
    </row>
    <row r="4276" spans="1:14" ht="12.75" hidden="1">
      <c r="A4276" s="1" t="str">
        <f t="shared" si="0"/>
        <v>SenecPoslanec22</v>
      </c>
      <c r="B4276" s="1" t="s">
        <v>479</v>
      </c>
      <c r="D4276" s="1" t="s">
        <v>26</v>
      </c>
      <c r="E4276" s="1">
        <v>1</v>
      </c>
      <c r="F4276" s="1">
        <v>10</v>
      </c>
      <c r="G4276" s="1">
        <v>22</v>
      </c>
      <c r="H4276" s="1" t="s">
        <v>6610</v>
      </c>
      <c r="I4276" s="1"/>
      <c r="K4276" s="1">
        <v>29</v>
      </c>
      <c r="L4276" s="5" t="str">
        <f t="shared" si="1"/>
        <v>Peter Morvay (29 r.)</v>
      </c>
      <c r="M4276" t="str">
        <f t="shared" si="2"/>
        <v>Morvay</v>
      </c>
      <c r="N4276" s="8"/>
    </row>
    <row r="4277" spans="1:14" ht="12.75" hidden="1">
      <c r="A4277" s="1" t="str">
        <f t="shared" si="0"/>
        <v>SenecPoslanec23</v>
      </c>
      <c r="B4277" s="1" t="s">
        <v>479</v>
      </c>
      <c r="D4277" s="1" t="s">
        <v>26</v>
      </c>
      <c r="E4277" s="1">
        <v>1</v>
      </c>
      <c r="F4277" s="1">
        <v>10</v>
      </c>
      <c r="G4277" s="1">
        <v>23</v>
      </c>
      <c r="H4277" s="1" t="s">
        <v>6611</v>
      </c>
      <c r="I4277" s="1" t="s">
        <v>526</v>
      </c>
      <c r="K4277" s="1">
        <v>61</v>
      </c>
      <c r="L4277" s="5" t="str">
        <f t="shared" si="1"/>
        <v>PhDr. Mgr. Gabriella Németh (61 r.)</v>
      </c>
      <c r="M4277" t="str">
        <f t="shared" si="2"/>
        <v>Németh</v>
      </c>
      <c r="N4277" s="8"/>
    </row>
    <row r="4278" spans="1:14" ht="12.75" hidden="1">
      <c r="A4278" s="1" t="str">
        <f t="shared" si="0"/>
        <v>SenecPoslanec24</v>
      </c>
      <c r="B4278" s="1" t="s">
        <v>479</v>
      </c>
      <c r="D4278" s="1" t="s">
        <v>26</v>
      </c>
      <c r="E4278" s="1">
        <v>1</v>
      </c>
      <c r="F4278" s="1">
        <v>10</v>
      </c>
      <c r="G4278" s="1">
        <v>24</v>
      </c>
      <c r="H4278" s="1" t="s">
        <v>6612</v>
      </c>
      <c r="I4278" s="1" t="s">
        <v>21</v>
      </c>
      <c r="K4278" s="1">
        <v>52</v>
      </c>
      <c r="L4278" s="5" t="str">
        <f t="shared" si="1"/>
        <v>Ing. Szilárd Németh (52 r.)</v>
      </c>
      <c r="M4278" t="str">
        <f t="shared" si="2"/>
        <v>Németh</v>
      </c>
      <c r="N4278" s="8"/>
    </row>
    <row r="4279" spans="1:14" ht="12.75" hidden="1">
      <c r="A4279" s="1" t="str">
        <f t="shared" si="0"/>
        <v>SenecPoslanec25</v>
      </c>
      <c r="B4279" s="1" t="s">
        <v>479</v>
      </c>
      <c r="D4279" s="1" t="s">
        <v>26</v>
      </c>
      <c r="E4279" s="1">
        <v>1</v>
      </c>
      <c r="F4279" s="1">
        <v>10</v>
      </c>
      <c r="G4279" s="1">
        <v>25</v>
      </c>
      <c r="H4279" s="1" t="s">
        <v>6613</v>
      </c>
      <c r="I4279" s="1"/>
      <c r="K4279" s="1">
        <v>33</v>
      </c>
      <c r="L4279" s="5" t="str">
        <f t="shared" si="1"/>
        <v>Šimon Pevala (33 r.)</v>
      </c>
      <c r="M4279" t="str">
        <f t="shared" si="2"/>
        <v>Pevala</v>
      </c>
      <c r="N4279" s="8"/>
    </row>
    <row r="4280" spans="1:14" ht="12.75" hidden="1">
      <c r="A4280" s="1" t="str">
        <f t="shared" si="0"/>
        <v>SenecPoslanec26</v>
      </c>
      <c r="B4280" s="1" t="s">
        <v>479</v>
      </c>
      <c r="D4280" s="1" t="s">
        <v>26</v>
      </c>
      <c r="E4280" s="1">
        <v>1</v>
      </c>
      <c r="F4280" s="1">
        <v>10</v>
      </c>
      <c r="G4280" s="1">
        <v>26</v>
      </c>
      <c r="H4280" s="1" t="s">
        <v>6614</v>
      </c>
      <c r="I4280" s="1"/>
      <c r="K4280" s="1">
        <v>54</v>
      </c>
      <c r="L4280" s="5" t="str">
        <f t="shared" si="1"/>
        <v>Zoltán Polák (54 r.)</v>
      </c>
      <c r="M4280" t="str">
        <f t="shared" si="2"/>
        <v>Polák</v>
      </c>
      <c r="N4280" s="8"/>
    </row>
    <row r="4281" spans="1:14" ht="12.75" hidden="1">
      <c r="A4281" s="1" t="str">
        <f t="shared" si="0"/>
        <v>SenecPoslanec27</v>
      </c>
      <c r="B4281" s="1" t="s">
        <v>479</v>
      </c>
      <c r="D4281" s="1" t="s">
        <v>26</v>
      </c>
      <c r="E4281" s="1">
        <v>1</v>
      </c>
      <c r="F4281" s="1">
        <v>10</v>
      </c>
      <c r="G4281" s="1">
        <v>27</v>
      </c>
      <c r="H4281" s="1" t="s">
        <v>6615</v>
      </c>
      <c r="I4281" s="1" t="s">
        <v>41</v>
      </c>
      <c r="K4281" s="1">
        <v>54</v>
      </c>
      <c r="L4281" s="5" t="str">
        <f t="shared" si="1"/>
        <v>PhDr. Silvia Poórová (54 r.)</v>
      </c>
      <c r="M4281" t="str">
        <f t="shared" si="2"/>
        <v>Poórová</v>
      </c>
      <c r="N4281" s="8"/>
    </row>
    <row r="4282" spans="1:14" ht="12.75" hidden="1">
      <c r="A4282" s="1" t="str">
        <f t="shared" si="0"/>
        <v>SenecPoslanec28</v>
      </c>
      <c r="B4282" s="1" t="s">
        <v>479</v>
      </c>
      <c r="D4282" s="1" t="s">
        <v>26</v>
      </c>
      <c r="E4282" s="1">
        <v>1</v>
      </c>
      <c r="F4282" s="1">
        <v>10</v>
      </c>
      <c r="G4282" s="1">
        <v>28</v>
      </c>
      <c r="H4282" s="1" t="s">
        <v>6616</v>
      </c>
      <c r="I4282" s="1" t="s">
        <v>28</v>
      </c>
      <c r="K4282" s="1">
        <v>57</v>
      </c>
      <c r="L4282" s="5" t="str">
        <f t="shared" si="1"/>
        <v>Mgr. Ivan Rezník (57 r.)</v>
      </c>
      <c r="M4282" t="str">
        <f t="shared" si="2"/>
        <v>Rezník</v>
      </c>
      <c r="N4282" s="8"/>
    </row>
    <row r="4283" spans="1:14" ht="12.75" hidden="1">
      <c r="A4283" s="1" t="str">
        <f t="shared" si="0"/>
        <v>SenecPoslanec29</v>
      </c>
      <c r="B4283" s="1" t="s">
        <v>479</v>
      </c>
      <c r="D4283" s="1" t="s">
        <v>26</v>
      </c>
      <c r="E4283" s="1">
        <v>1</v>
      </c>
      <c r="F4283" s="1">
        <v>10</v>
      </c>
      <c r="G4283" s="1">
        <v>29</v>
      </c>
      <c r="H4283" s="1" t="s">
        <v>6617</v>
      </c>
      <c r="I4283" s="1" t="s">
        <v>21</v>
      </c>
      <c r="K4283" s="1">
        <v>54</v>
      </c>
      <c r="L4283" s="5" t="str">
        <f t="shared" si="1"/>
        <v>Ing. Jana Rohárová (54 r.)</v>
      </c>
      <c r="M4283" t="str">
        <f t="shared" si="2"/>
        <v>Rohárová</v>
      </c>
      <c r="N4283" s="8"/>
    </row>
    <row r="4284" spans="1:14" ht="12.75" hidden="1">
      <c r="A4284" s="1" t="str">
        <f t="shared" si="0"/>
        <v>SenecPoslanec30</v>
      </c>
      <c r="B4284" s="1" t="s">
        <v>479</v>
      </c>
      <c r="D4284" s="1" t="s">
        <v>26</v>
      </c>
      <c r="E4284" s="1">
        <v>1</v>
      </c>
      <c r="F4284" s="1">
        <v>10</v>
      </c>
      <c r="G4284" s="1">
        <v>30</v>
      </c>
      <c r="H4284" s="1" t="s">
        <v>6618</v>
      </c>
      <c r="I4284" s="1" t="s">
        <v>90</v>
      </c>
      <c r="K4284" s="1">
        <v>38</v>
      </c>
      <c r="L4284" s="5" t="str">
        <f t="shared" si="1"/>
        <v>PaedDr. Monika Snohová (38 r.)</v>
      </c>
      <c r="M4284" t="str">
        <f t="shared" si="2"/>
        <v>Snohová</v>
      </c>
      <c r="N4284" s="8"/>
    </row>
    <row r="4285" spans="1:14" ht="12.75" hidden="1">
      <c r="A4285" s="1" t="str">
        <f t="shared" si="0"/>
        <v>SenecPoslanec31</v>
      </c>
      <c r="B4285" s="1" t="s">
        <v>479</v>
      </c>
      <c r="D4285" s="1" t="s">
        <v>26</v>
      </c>
      <c r="E4285" s="1">
        <v>1</v>
      </c>
      <c r="F4285" s="1">
        <v>10</v>
      </c>
      <c r="G4285" s="1">
        <v>31</v>
      </c>
      <c r="H4285" s="1" t="s">
        <v>6619</v>
      </c>
      <c r="I4285" s="1" t="s">
        <v>48</v>
      </c>
      <c r="K4285" s="1">
        <v>30</v>
      </c>
      <c r="L4285" s="5" t="str">
        <f t="shared" si="1"/>
        <v>JUDr. Eva Stašáková (30 r.)</v>
      </c>
      <c r="M4285" t="str">
        <f t="shared" si="2"/>
        <v>Stašáková</v>
      </c>
      <c r="N4285" s="8"/>
    </row>
    <row r="4286" spans="1:14" ht="12.75" hidden="1">
      <c r="A4286" s="1" t="str">
        <f t="shared" si="0"/>
        <v>SenecPoslanec32</v>
      </c>
      <c r="B4286" s="1" t="s">
        <v>479</v>
      </c>
      <c r="D4286" s="1" t="s">
        <v>26</v>
      </c>
      <c r="E4286" s="1">
        <v>1</v>
      </c>
      <c r="F4286" s="1">
        <v>10</v>
      </c>
      <c r="G4286" s="1">
        <v>32</v>
      </c>
      <c r="H4286" s="1" t="s">
        <v>6620</v>
      </c>
      <c r="I4286" s="1" t="s">
        <v>21</v>
      </c>
      <c r="K4286" s="1">
        <v>47</v>
      </c>
      <c r="L4286" s="5" t="str">
        <f t="shared" si="1"/>
        <v>Ing. Zuzana Szárazová (47 r.)</v>
      </c>
      <c r="M4286" t="str">
        <f t="shared" si="2"/>
        <v>Szárazová</v>
      </c>
      <c r="N4286" s="8"/>
    </row>
    <row r="4287" spans="1:14" ht="12.75" hidden="1">
      <c r="A4287" s="1" t="str">
        <f t="shared" si="0"/>
        <v>SenecPoslanec33</v>
      </c>
      <c r="B4287" s="1" t="s">
        <v>479</v>
      </c>
      <c r="D4287" s="1" t="s">
        <v>26</v>
      </c>
      <c r="E4287" s="1">
        <v>1</v>
      </c>
      <c r="F4287" s="1">
        <v>10</v>
      </c>
      <c r="G4287" s="1">
        <v>33</v>
      </c>
      <c r="H4287" s="1" t="s">
        <v>6621</v>
      </c>
      <c r="I4287" s="1" t="s">
        <v>21</v>
      </c>
      <c r="K4287" s="1">
        <v>36</v>
      </c>
      <c r="L4287" s="5" t="str">
        <f t="shared" si="1"/>
        <v>Ing. Peter Šimonič (36 r.)</v>
      </c>
      <c r="M4287" t="str">
        <f t="shared" si="2"/>
        <v>Šimonič</v>
      </c>
      <c r="N4287" s="8"/>
    </row>
    <row r="4288" spans="1:14" ht="12.75" hidden="1">
      <c r="A4288" s="1" t="str">
        <f t="shared" si="0"/>
        <v>SenecPoslanec34</v>
      </c>
      <c r="B4288" s="1" t="s">
        <v>479</v>
      </c>
      <c r="D4288" s="1" t="s">
        <v>26</v>
      </c>
      <c r="E4288" s="1">
        <v>1</v>
      </c>
      <c r="F4288" s="1">
        <v>10</v>
      </c>
      <c r="G4288" s="1">
        <v>34</v>
      </c>
      <c r="H4288" s="1" t="s">
        <v>6622</v>
      </c>
      <c r="I4288" s="1" t="s">
        <v>3448</v>
      </c>
      <c r="K4288" s="1">
        <v>42</v>
      </c>
      <c r="L4288" s="5" t="str">
        <f t="shared" si="1"/>
        <v>Bc Marek Šranko (42 r.)</v>
      </c>
      <c r="M4288" t="str">
        <f t="shared" si="2"/>
        <v>Šranko</v>
      </c>
      <c r="N4288" s="8"/>
    </row>
    <row r="4289" spans="1:14" ht="12.75" hidden="1">
      <c r="A4289" s="1" t="str">
        <f t="shared" si="0"/>
        <v>SenecPoslanec35</v>
      </c>
      <c r="B4289" s="1" t="s">
        <v>479</v>
      </c>
      <c r="D4289" s="1" t="s">
        <v>26</v>
      </c>
      <c r="E4289" s="1">
        <v>1</v>
      </c>
      <c r="F4289" s="1">
        <v>10</v>
      </c>
      <c r="G4289" s="1">
        <v>35</v>
      </c>
      <c r="H4289" s="1" t="s">
        <v>6623</v>
      </c>
      <c r="I4289" s="1" t="s">
        <v>41</v>
      </c>
      <c r="K4289" s="1">
        <v>42</v>
      </c>
      <c r="L4289" s="5" t="str">
        <f t="shared" si="1"/>
        <v>PhDr. Lívia Tornyaiová (42 r.)</v>
      </c>
      <c r="M4289" t="str">
        <f t="shared" si="2"/>
        <v>Tornyaiová</v>
      </c>
      <c r="N4289" s="8"/>
    </row>
    <row r="4290" spans="1:14" ht="12.75" hidden="1">
      <c r="A4290" s="1" t="str">
        <f t="shared" si="0"/>
        <v>SenecPoslanec36</v>
      </c>
      <c r="B4290" s="1" t="s">
        <v>479</v>
      </c>
      <c r="D4290" s="1" t="s">
        <v>26</v>
      </c>
      <c r="E4290" s="1">
        <v>1</v>
      </c>
      <c r="F4290" s="1">
        <v>10</v>
      </c>
      <c r="G4290" s="1">
        <v>36</v>
      </c>
      <c r="H4290" s="1" t="s">
        <v>6624</v>
      </c>
      <c r="I4290" s="1" t="s">
        <v>28</v>
      </c>
      <c r="K4290" s="1">
        <v>39</v>
      </c>
      <c r="L4290" s="5" t="str">
        <f t="shared" si="1"/>
        <v>Mgr. Pavol Tóth (39 r.)</v>
      </c>
      <c r="M4290" t="str">
        <f t="shared" si="2"/>
        <v>Tóth</v>
      </c>
      <c r="N4290" s="8"/>
    </row>
    <row r="4291" spans="1:14" ht="12.75" hidden="1">
      <c r="A4291" s="1" t="str">
        <f t="shared" si="0"/>
        <v>SenecPoslanec37</v>
      </c>
      <c r="B4291" s="1" t="s">
        <v>479</v>
      </c>
      <c r="D4291" s="1" t="s">
        <v>26</v>
      </c>
      <c r="E4291" s="1">
        <v>1</v>
      </c>
      <c r="F4291" s="1">
        <v>10</v>
      </c>
      <c r="G4291" s="1">
        <v>37</v>
      </c>
      <c r="H4291" s="1" t="s">
        <v>6625</v>
      </c>
      <c r="I4291" s="1"/>
      <c r="K4291" s="1">
        <v>55</v>
      </c>
      <c r="L4291" s="5" t="str">
        <f t="shared" si="1"/>
        <v>Janka Turanská (55 r.)</v>
      </c>
      <c r="M4291" t="str">
        <f t="shared" si="2"/>
        <v>Turanská</v>
      </c>
      <c r="N4291" s="8"/>
    </row>
    <row r="4292" spans="1:14" ht="12.75" hidden="1">
      <c r="A4292" s="1" t="str">
        <f t="shared" si="0"/>
        <v>SenecPoslanec38</v>
      </c>
      <c r="B4292" s="1" t="s">
        <v>479</v>
      </c>
      <c r="D4292" s="1" t="s">
        <v>26</v>
      </c>
      <c r="E4292" s="1">
        <v>1</v>
      </c>
      <c r="F4292" s="1">
        <v>10</v>
      </c>
      <c r="G4292" s="1">
        <v>38</v>
      </c>
      <c r="H4292" s="1" t="s">
        <v>6626</v>
      </c>
      <c r="I4292" s="1"/>
      <c r="K4292" s="1">
        <v>33</v>
      </c>
      <c r="L4292" s="5" t="str">
        <f t="shared" si="1"/>
        <v>Ľuboš Várady (33 r.)</v>
      </c>
      <c r="M4292" t="str">
        <f t="shared" si="2"/>
        <v>Várady</v>
      </c>
      <c r="N4292" s="8"/>
    </row>
    <row r="4293" spans="1:14" ht="12.75" hidden="1">
      <c r="A4293" s="1" t="str">
        <f t="shared" si="0"/>
        <v>SenecPoslanec39</v>
      </c>
      <c r="B4293" s="1" t="s">
        <v>479</v>
      </c>
      <c r="D4293" s="1" t="s">
        <v>26</v>
      </c>
      <c r="E4293" s="1">
        <v>1</v>
      </c>
      <c r="F4293" s="1">
        <v>10</v>
      </c>
      <c r="G4293" s="1">
        <v>39</v>
      </c>
      <c r="H4293" s="1" t="s">
        <v>6627</v>
      </c>
      <c r="I4293" s="1" t="s">
        <v>39</v>
      </c>
      <c r="K4293" s="1">
        <v>43</v>
      </c>
      <c r="L4293" s="5" t="str">
        <f t="shared" si="1"/>
        <v>Bc. Jozef Varga (43 r.)</v>
      </c>
      <c r="M4293" t="str">
        <f t="shared" si="2"/>
        <v>Varga</v>
      </c>
      <c r="N4293" s="8"/>
    </row>
    <row r="4294" spans="1:14" ht="12.75" hidden="1">
      <c r="A4294" s="1" t="str">
        <f t="shared" si="0"/>
        <v>SenecPoslanec40</v>
      </c>
      <c r="B4294" s="1" t="s">
        <v>479</v>
      </c>
      <c r="D4294" s="1" t="s">
        <v>26</v>
      </c>
      <c r="E4294" s="1">
        <v>1</v>
      </c>
      <c r="F4294" s="1">
        <v>10</v>
      </c>
      <c r="G4294" s="1">
        <v>40</v>
      </c>
      <c r="H4294" s="1" t="s">
        <v>6628</v>
      </c>
      <c r="I4294" s="1" t="s">
        <v>28</v>
      </c>
      <c r="K4294" s="1">
        <v>27</v>
      </c>
      <c r="L4294" s="5" t="str">
        <f t="shared" si="1"/>
        <v>Mgr. Matej Varga (27 r.)</v>
      </c>
      <c r="M4294" t="str">
        <f t="shared" si="2"/>
        <v>Varga</v>
      </c>
      <c r="N4294" s="8"/>
    </row>
    <row r="4295" spans="1:14" ht="12.75" hidden="1">
      <c r="A4295" s="1" t="str">
        <f t="shared" si="0"/>
        <v>SenecPoslanec41</v>
      </c>
      <c r="B4295" s="1" t="s">
        <v>479</v>
      </c>
      <c r="D4295" s="1" t="s">
        <v>26</v>
      </c>
      <c r="E4295" s="1">
        <v>1</v>
      </c>
      <c r="F4295" s="1">
        <v>10</v>
      </c>
      <c r="G4295" s="1">
        <v>41</v>
      </c>
      <c r="H4295" s="1" t="s">
        <v>6629</v>
      </c>
      <c r="I4295" s="1" t="s">
        <v>21</v>
      </c>
      <c r="K4295" s="1">
        <v>43</v>
      </c>
      <c r="L4295" s="5" t="str">
        <f t="shared" si="1"/>
        <v>Ing. Balázs Vojtek (43 r.)</v>
      </c>
      <c r="M4295" t="str">
        <f t="shared" si="2"/>
        <v>Vojtek</v>
      </c>
      <c r="N4295" s="8"/>
    </row>
    <row r="4296" spans="1:14" ht="12.75" hidden="1">
      <c r="A4296" s="1" t="str">
        <f t="shared" si="0"/>
        <v>SenecPoslanec1</v>
      </c>
      <c r="B4296" s="1" t="s">
        <v>479</v>
      </c>
      <c r="D4296" s="1" t="s">
        <v>26</v>
      </c>
      <c r="E4296" s="1">
        <v>2</v>
      </c>
      <c r="F4296" s="1">
        <v>9</v>
      </c>
      <c r="G4296" s="1">
        <v>1</v>
      </c>
      <c r="H4296" s="1" t="s">
        <v>6630</v>
      </c>
      <c r="I4296" s="1"/>
      <c r="K4296" s="1">
        <v>36</v>
      </c>
      <c r="L4296" s="5" t="str">
        <f t="shared" si="1"/>
        <v>Peter Árva (36 r.)</v>
      </c>
      <c r="M4296" t="str">
        <f t="shared" si="2"/>
        <v>Árva</v>
      </c>
      <c r="N4296" s="8"/>
    </row>
    <row r="4297" spans="1:14" ht="12.75" hidden="1">
      <c r="A4297" s="1" t="str">
        <f t="shared" si="0"/>
        <v>SenecPoslanec2</v>
      </c>
      <c r="B4297" s="1" t="s">
        <v>479</v>
      </c>
      <c r="D4297" s="1" t="s">
        <v>26</v>
      </c>
      <c r="E4297" s="1">
        <v>2</v>
      </c>
      <c r="F4297" s="1">
        <v>9</v>
      </c>
      <c r="G4297" s="1">
        <v>2</v>
      </c>
      <c r="H4297" s="1" t="s">
        <v>6631</v>
      </c>
      <c r="I4297" s="1" t="s">
        <v>28</v>
      </c>
      <c r="K4297" s="1">
        <v>60</v>
      </c>
      <c r="L4297" s="5" t="str">
        <f t="shared" si="1"/>
        <v>Mgr. Gyula Bárdos (60 r.)</v>
      </c>
      <c r="M4297" t="str">
        <f t="shared" si="2"/>
        <v>Bárdos</v>
      </c>
      <c r="N4297" s="8"/>
    </row>
    <row r="4298" spans="1:14" ht="12.75" hidden="1">
      <c r="A4298" s="1" t="str">
        <f t="shared" si="0"/>
        <v>SenecPoslanec3</v>
      </c>
      <c r="B4298" s="1" t="s">
        <v>479</v>
      </c>
      <c r="D4298" s="1" t="s">
        <v>26</v>
      </c>
      <c r="E4298" s="1">
        <v>2</v>
      </c>
      <c r="F4298" s="1">
        <v>9</v>
      </c>
      <c r="G4298" s="1">
        <v>3</v>
      </c>
      <c r="H4298" s="1" t="s">
        <v>6632</v>
      </c>
      <c r="I4298" s="1" t="s">
        <v>21</v>
      </c>
      <c r="K4298" s="1">
        <v>55</v>
      </c>
      <c r="L4298" s="5" t="str">
        <f t="shared" si="1"/>
        <v>Ing. Rudof Bittner (55 r.)</v>
      </c>
      <c r="M4298" t="str">
        <f t="shared" si="2"/>
        <v>Bittner</v>
      </c>
      <c r="N4298" s="8"/>
    </row>
    <row r="4299" spans="1:14" ht="12.75" hidden="1">
      <c r="A4299" s="1" t="str">
        <f t="shared" si="0"/>
        <v>SenecPoslanec4</v>
      </c>
      <c r="B4299" s="1" t="s">
        <v>479</v>
      </c>
      <c r="D4299" s="1" t="s">
        <v>26</v>
      </c>
      <c r="E4299" s="1">
        <v>2</v>
      </c>
      <c r="F4299" s="1">
        <v>9</v>
      </c>
      <c r="G4299" s="1">
        <v>4</v>
      </c>
      <c r="H4299" s="1" t="s">
        <v>6633</v>
      </c>
      <c r="I4299" s="1" t="s">
        <v>21</v>
      </c>
      <c r="K4299" s="1">
        <v>49</v>
      </c>
      <c r="L4299" s="5" t="str">
        <f t="shared" si="1"/>
        <v>Ing. Ján Cíbik (49 r.)</v>
      </c>
      <c r="M4299" t="str">
        <f t="shared" si="2"/>
        <v>Cíbik</v>
      </c>
      <c r="N4299" s="8"/>
    </row>
    <row r="4300" spans="1:14" ht="12.75" hidden="1">
      <c r="A4300" s="1" t="str">
        <f t="shared" si="0"/>
        <v>SenecPoslanec5</v>
      </c>
      <c r="B4300" s="1" t="s">
        <v>479</v>
      </c>
      <c r="D4300" s="1" t="s">
        <v>26</v>
      </c>
      <c r="E4300" s="1">
        <v>2</v>
      </c>
      <c r="F4300" s="1">
        <v>9</v>
      </c>
      <c r="G4300" s="1">
        <v>5</v>
      </c>
      <c r="H4300" s="1" t="s">
        <v>6634</v>
      </c>
      <c r="I4300" s="1" t="s">
        <v>21</v>
      </c>
      <c r="K4300" s="1">
        <v>54</v>
      </c>
      <c r="L4300" s="5" t="str">
        <f t="shared" si="1"/>
        <v>Ing. Eva Cibuľová (54 r.)</v>
      </c>
      <c r="M4300" t="str">
        <f t="shared" si="2"/>
        <v>Cibuľová</v>
      </c>
      <c r="N4300" s="8"/>
    </row>
    <row r="4301" spans="1:14" ht="12.75" hidden="1">
      <c r="A4301" s="1" t="str">
        <f t="shared" si="0"/>
        <v>SenecPoslanec6</v>
      </c>
      <c r="B4301" s="1" t="s">
        <v>479</v>
      </c>
      <c r="D4301" s="1" t="s">
        <v>26</v>
      </c>
      <c r="E4301" s="1">
        <v>2</v>
      </c>
      <c r="F4301" s="1">
        <v>9</v>
      </c>
      <c r="G4301" s="1">
        <v>6</v>
      </c>
      <c r="H4301" s="1" t="s">
        <v>6635</v>
      </c>
      <c r="I4301" s="1"/>
      <c r="K4301" s="1">
        <v>48</v>
      </c>
      <c r="L4301" s="5" t="str">
        <f t="shared" si="1"/>
        <v>Attila Csuka (48 r.)</v>
      </c>
      <c r="M4301" t="str">
        <f t="shared" si="2"/>
        <v>Csuka</v>
      </c>
      <c r="N4301" s="8"/>
    </row>
    <row r="4302" spans="1:14" ht="12.75" hidden="1">
      <c r="A4302" s="1" t="str">
        <f t="shared" si="0"/>
        <v>SenecPoslanec7</v>
      </c>
      <c r="B4302" s="1" t="s">
        <v>479</v>
      </c>
      <c r="D4302" s="1" t="s">
        <v>26</v>
      </c>
      <c r="E4302" s="1">
        <v>2</v>
      </c>
      <c r="F4302" s="1">
        <v>9</v>
      </c>
      <c r="G4302" s="1">
        <v>7</v>
      </c>
      <c r="H4302" s="1" t="s">
        <v>6636</v>
      </c>
      <c r="I4302" s="1"/>
      <c r="K4302" s="1">
        <v>34</v>
      </c>
      <c r="L4302" s="5" t="str">
        <f t="shared" si="1"/>
        <v>Daniel Drinka (34 r.)</v>
      </c>
      <c r="M4302" t="str">
        <f t="shared" si="2"/>
        <v>Drinka</v>
      </c>
      <c r="N4302" s="8"/>
    </row>
    <row r="4303" spans="1:14" ht="12.75" hidden="1">
      <c r="A4303" s="1" t="str">
        <f t="shared" si="0"/>
        <v>SenecPoslanec8</v>
      </c>
      <c r="B4303" s="1" t="s">
        <v>479</v>
      </c>
      <c r="D4303" s="1" t="s">
        <v>26</v>
      </c>
      <c r="E4303" s="1">
        <v>2</v>
      </c>
      <c r="F4303" s="1">
        <v>9</v>
      </c>
      <c r="G4303" s="1">
        <v>8</v>
      </c>
      <c r="H4303" s="1" t="s">
        <v>6637</v>
      </c>
      <c r="I4303" s="1"/>
      <c r="K4303" s="1">
        <v>23</v>
      </c>
      <c r="L4303" s="5" t="str">
        <f t="shared" si="1"/>
        <v>Filip Ďuriš (23 r.)</v>
      </c>
      <c r="M4303" t="str">
        <f t="shared" si="2"/>
        <v>Ďuriš</v>
      </c>
      <c r="N4303" s="8"/>
    </row>
    <row r="4304" spans="1:14" ht="12.75" hidden="1">
      <c r="A4304" s="1" t="str">
        <f t="shared" si="0"/>
        <v>SenecPoslanec9</v>
      </c>
      <c r="B4304" s="1" t="s">
        <v>479</v>
      </c>
      <c r="D4304" s="1" t="s">
        <v>26</v>
      </c>
      <c r="E4304" s="1">
        <v>2</v>
      </c>
      <c r="F4304" s="1">
        <v>9</v>
      </c>
      <c r="G4304" s="1">
        <v>9</v>
      </c>
      <c r="H4304" s="1" t="s">
        <v>6638</v>
      </c>
      <c r="I4304" s="1"/>
      <c r="K4304" s="1">
        <v>28</v>
      </c>
      <c r="L4304" s="5" t="str">
        <f t="shared" si="1"/>
        <v>Peter Feranc (28 r.)</v>
      </c>
      <c r="M4304" t="str">
        <f t="shared" si="2"/>
        <v>Feranc</v>
      </c>
      <c r="N4304" s="8"/>
    </row>
    <row r="4305" spans="1:14" ht="12.75" hidden="1">
      <c r="A4305" s="1" t="str">
        <f t="shared" si="0"/>
        <v>SenecPoslanec10</v>
      </c>
      <c r="B4305" s="1" t="s">
        <v>479</v>
      </c>
      <c r="D4305" s="1" t="s">
        <v>26</v>
      </c>
      <c r="E4305" s="1">
        <v>2</v>
      </c>
      <c r="F4305" s="1">
        <v>9</v>
      </c>
      <c r="G4305" s="1">
        <v>10</v>
      </c>
      <c r="H4305" s="1" t="s">
        <v>6639</v>
      </c>
      <c r="I4305" s="1" t="s">
        <v>21</v>
      </c>
      <c r="K4305" s="1">
        <v>38</v>
      </c>
      <c r="L4305" s="5" t="str">
        <f t="shared" si="1"/>
        <v>Ing. Marianna Glončáková (38 r.)</v>
      </c>
      <c r="M4305" t="str">
        <f t="shared" si="2"/>
        <v>Glončáková</v>
      </c>
      <c r="N4305" s="8"/>
    </row>
    <row r="4306" spans="1:14" ht="12.75" hidden="1">
      <c r="A4306" s="1" t="str">
        <f t="shared" si="0"/>
        <v>SenecPoslanec11</v>
      </c>
      <c r="B4306" s="1" t="s">
        <v>479</v>
      </c>
      <c r="D4306" s="1" t="s">
        <v>26</v>
      </c>
      <c r="E4306" s="1">
        <v>2</v>
      </c>
      <c r="F4306" s="1">
        <v>9</v>
      </c>
      <c r="G4306" s="1">
        <v>11</v>
      </c>
      <c r="H4306" s="1" t="s">
        <v>6640</v>
      </c>
      <c r="I4306" s="1" t="s">
        <v>21</v>
      </c>
      <c r="K4306" s="1">
        <v>35</v>
      </c>
      <c r="L4306" s="5" t="str">
        <f t="shared" si="1"/>
        <v>Ing. Juraj Gubáni (35 r.)</v>
      </c>
      <c r="M4306" t="str">
        <f t="shared" si="2"/>
        <v>Gubáni</v>
      </c>
      <c r="N4306" s="8"/>
    </row>
    <row r="4307" spans="1:14" ht="12.75" hidden="1">
      <c r="A4307" s="1" t="str">
        <f t="shared" si="0"/>
        <v>SenecPoslanec12</v>
      </c>
      <c r="B4307" s="1" t="s">
        <v>479</v>
      </c>
      <c r="D4307" s="1" t="s">
        <v>26</v>
      </c>
      <c r="E4307" s="1">
        <v>2</v>
      </c>
      <c r="F4307" s="1">
        <v>9</v>
      </c>
      <c r="G4307" s="1">
        <v>12</v>
      </c>
      <c r="H4307" s="1" t="s">
        <v>6641</v>
      </c>
      <c r="I4307" s="1"/>
      <c r="K4307" s="1">
        <v>50</v>
      </c>
      <c r="L4307" s="5" t="str">
        <f t="shared" si="1"/>
        <v>Attila Izsák (50 r.)</v>
      </c>
      <c r="M4307" t="str">
        <f t="shared" si="2"/>
        <v>Izsák</v>
      </c>
      <c r="N4307" s="8"/>
    </row>
    <row r="4308" spans="1:14" ht="12.75" hidden="1">
      <c r="A4308" s="1" t="str">
        <f t="shared" si="0"/>
        <v>SenecPoslanec13</v>
      </c>
      <c r="B4308" s="1" t="s">
        <v>479</v>
      </c>
      <c r="D4308" s="1" t="s">
        <v>26</v>
      </c>
      <c r="E4308" s="1">
        <v>2</v>
      </c>
      <c r="F4308" s="1">
        <v>9</v>
      </c>
      <c r="G4308" s="1">
        <v>13</v>
      </c>
      <c r="H4308" s="1" t="s">
        <v>6642</v>
      </c>
      <c r="I4308" s="1" t="s">
        <v>21</v>
      </c>
      <c r="K4308" s="1">
        <v>43</v>
      </c>
      <c r="L4308" s="5" t="str">
        <f t="shared" si="1"/>
        <v>Ing. Rastislav Kysel (43 r.)</v>
      </c>
      <c r="M4308" t="str">
        <f t="shared" si="2"/>
        <v>Kysel</v>
      </c>
      <c r="N4308" s="8"/>
    </row>
    <row r="4309" spans="1:14" ht="12.75" hidden="1">
      <c r="A4309" s="1" t="str">
        <f t="shared" si="0"/>
        <v>SenecPoslanec14</v>
      </c>
      <c r="B4309" s="1" t="s">
        <v>479</v>
      </c>
      <c r="D4309" s="1" t="s">
        <v>26</v>
      </c>
      <c r="E4309" s="1">
        <v>2</v>
      </c>
      <c r="F4309" s="1">
        <v>9</v>
      </c>
      <c r="G4309" s="1">
        <v>14</v>
      </c>
      <c r="H4309" s="1" t="s">
        <v>6643</v>
      </c>
      <c r="I4309" s="1"/>
      <c r="K4309" s="1">
        <v>50</v>
      </c>
      <c r="L4309" s="5" t="str">
        <f t="shared" si="1"/>
        <v>Monika Macháčková (50 r.)</v>
      </c>
      <c r="M4309" t="str">
        <f t="shared" si="2"/>
        <v>Macháčková</v>
      </c>
      <c r="N4309" s="8"/>
    </row>
    <row r="4310" spans="1:14" ht="12.75" hidden="1">
      <c r="A4310" s="1" t="str">
        <f t="shared" si="0"/>
        <v>SenecPoslanec15</v>
      </c>
      <c r="B4310" s="1" t="s">
        <v>479</v>
      </c>
      <c r="D4310" s="1" t="s">
        <v>26</v>
      </c>
      <c r="E4310" s="1">
        <v>2</v>
      </c>
      <c r="F4310" s="1">
        <v>9</v>
      </c>
      <c r="G4310" s="1">
        <v>15</v>
      </c>
      <c r="H4310" s="1" t="s">
        <v>6644</v>
      </c>
      <c r="I4310" s="1"/>
      <c r="K4310" s="1">
        <v>33</v>
      </c>
      <c r="L4310" s="5" t="str">
        <f t="shared" si="1"/>
        <v>Martin Matúš (33 r.)</v>
      </c>
      <c r="M4310" t="str">
        <f t="shared" si="2"/>
        <v>Matúš</v>
      </c>
      <c r="N4310" s="8"/>
    </row>
    <row r="4311" spans="1:14" ht="12.75" hidden="1">
      <c r="A4311" s="1" t="str">
        <f t="shared" si="0"/>
        <v>SenecPoslanec16</v>
      </c>
      <c r="B4311" s="1" t="s">
        <v>479</v>
      </c>
      <c r="D4311" s="1" t="s">
        <v>26</v>
      </c>
      <c r="E4311" s="1">
        <v>2</v>
      </c>
      <c r="F4311" s="1">
        <v>9</v>
      </c>
      <c r="G4311" s="1">
        <v>16</v>
      </c>
      <c r="H4311" s="1" t="s">
        <v>6645</v>
      </c>
      <c r="I4311" s="1"/>
      <c r="K4311" s="1">
        <v>43</v>
      </c>
      <c r="L4311" s="5" t="str">
        <f t="shared" si="1"/>
        <v>Tomáš Medveď (43 r.)</v>
      </c>
      <c r="M4311" t="str">
        <f t="shared" si="2"/>
        <v>Medveď</v>
      </c>
      <c r="N4311" s="8"/>
    </row>
    <row r="4312" spans="1:14" ht="12.75" hidden="1">
      <c r="A4312" s="1" t="str">
        <f t="shared" si="0"/>
        <v>SenecPoslanec17</v>
      </c>
      <c r="B4312" s="1" t="s">
        <v>479</v>
      </c>
      <c r="D4312" s="1" t="s">
        <v>26</v>
      </c>
      <c r="E4312" s="1">
        <v>2</v>
      </c>
      <c r="F4312" s="1">
        <v>9</v>
      </c>
      <c r="G4312" s="1">
        <v>17</v>
      </c>
      <c r="H4312" s="1" t="s">
        <v>6646</v>
      </c>
      <c r="I4312" s="1"/>
      <c r="K4312" s="1">
        <v>51</v>
      </c>
      <c r="L4312" s="5" t="str">
        <f t="shared" si="1"/>
        <v>Miklós Mészáros (51 r.)</v>
      </c>
      <c r="M4312" t="str">
        <f t="shared" si="2"/>
        <v>Mészáros</v>
      </c>
      <c r="N4312" s="8"/>
    </row>
    <row r="4313" spans="1:14" ht="12.75" hidden="1">
      <c r="A4313" s="1" t="str">
        <f t="shared" si="0"/>
        <v>SenecPoslanec18</v>
      </c>
      <c r="B4313" s="1" t="s">
        <v>479</v>
      </c>
      <c r="D4313" s="1" t="s">
        <v>26</v>
      </c>
      <c r="E4313" s="1">
        <v>2</v>
      </c>
      <c r="F4313" s="1">
        <v>9</v>
      </c>
      <c r="G4313" s="1">
        <v>18</v>
      </c>
      <c r="H4313" s="1" t="s">
        <v>6647</v>
      </c>
      <c r="I4313" s="1" t="s">
        <v>41</v>
      </c>
      <c r="K4313" s="1">
        <v>44</v>
      </c>
      <c r="L4313" s="5" t="str">
        <f t="shared" si="1"/>
        <v>PhDr. Tomáš Mókoš (44 r.)</v>
      </c>
      <c r="M4313" t="str">
        <f t="shared" si="2"/>
        <v>Mókoš</v>
      </c>
      <c r="N4313" s="8"/>
    </row>
    <row r="4314" spans="1:14" ht="12.75" hidden="1">
      <c r="A4314" s="1" t="str">
        <f t="shared" si="0"/>
        <v>SenecPoslanec19</v>
      </c>
      <c r="B4314" s="1" t="s">
        <v>479</v>
      </c>
      <c r="D4314" s="1" t="s">
        <v>26</v>
      </c>
      <c r="E4314" s="1">
        <v>2</v>
      </c>
      <c r="F4314" s="1">
        <v>9</v>
      </c>
      <c r="G4314" s="1">
        <v>19</v>
      </c>
      <c r="H4314" s="1" t="s">
        <v>2676</v>
      </c>
      <c r="I4314" s="1" t="s">
        <v>21</v>
      </c>
      <c r="K4314" s="1">
        <v>50</v>
      </c>
      <c r="L4314" s="5" t="str">
        <f t="shared" si="1"/>
        <v>Ing. Jana Némethová (50 r.)</v>
      </c>
      <c r="M4314" t="str">
        <f t="shared" si="2"/>
        <v>Némethová</v>
      </c>
      <c r="N4314" s="8"/>
    </row>
    <row r="4315" spans="1:14" ht="12.75" hidden="1">
      <c r="A4315" s="1" t="str">
        <f t="shared" si="0"/>
        <v>SenecPoslanec20</v>
      </c>
      <c r="B4315" s="1" t="s">
        <v>479</v>
      </c>
      <c r="D4315" s="1" t="s">
        <v>26</v>
      </c>
      <c r="E4315" s="1">
        <v>2</v>
      </c>
      <c r="F4315" s="1">
        <v>9</v>
      </c>
      <c r="G4315" s="1">
        <v>20</v>
      </c>
      <c r="H4315" s="1" t="s">
        <v>6648</v>
      </c>
      <c r="I4315" s="1" t="s">
        <v>48</v>
      </c>
      <c r="K4315" s="1">
        <v>43</v>
      </c>
      <c r="L4315" s="5" t="str">
        <f t="shared" si="1"/>
        <v>JUDr. Michaela Pánisová Ležáková (43 r.)</v>
      </c>
      <c r="M4315" t="str">
        <f t="shared" si="2"/>
        <v>Pánisová Ležáková</v>
      </c>
      <c r="N4315" s="8"/>
    </row>
    <row r="4316" spans="1:14" ht="12.75" hidden="1">
      <c r="A4316" s="1" t="str">
        <f t="shared" si="0"/>
        <v>SenecPoslanec21</v>
      </c>
      <c r="B4316" s="1" t="s">
        <v>479</v>
      </c>
      <c r="D4316" s="1" t="s">
        <v>26</v>
      </c>
      <c r="E4316" s="1">
        <v>2</v>
      </c>
      <c r="F4316" s="1">
        <v>9</v>
      </c>
      <c r="G4316" s="1">
        <v>21</v>
      </c>
      <c r="H4316" s="1" t="s">
        <v>6649</v>
      </c>
      <c r="I4316" s="1" t="s">
        <v>127</v>
      </c>
      <c r="K4316" s="1">
        <v>40</v>
      </c>
      <c r="L4316" s="5" t="str">
        <f t="shared" si="1"/>
        <v>Ing. arch. Richard Pauer (40 r.)</v>
      </c>
      <c r="M4316" t="str">
        <f t="shared" si="2"/>
        <v>Pauer</v>
      </c>
      <c r="N4316" s="8"/>
    </row>
    <row r="4317" spans="1:14" ht="12.75" hidden="1">
      <c r="A4317" s="1" t="str">
        <f t="shared" si="0"/>
        <v>SenecPoslanec22</v>
      </c>
      <c r="B4317" s="1" t="s">
        <v>479</v>
      </c>
      <c r="D4317" s="1" t="s">
        <v>26</v>
      </c>
      <c r="E4317" s="1">
        <v>2</v>
      </c>
      <c r="F4317" s="1">
        <v>9</v>
      </c>
      <c r="G4317" s="1">
        <v>22</v>
      </c>
      <c r="H4317" s="1" t="s">
        <v>6650</v>
      </c>
      <c r="I4317" s="1" t="s">
        <v>28</v>
      </c>
      <c r="K4317" s="1">
        <v>62</v>
      </c>
      <c r="L4317" s="5" t="str">
        <f t="shared" si="1"/>
        <v>Mgr. František Podolský (62 r.)</v>
      </c>
      <c r="M4317" t="str">
        <f t="shared" si="2"/>
        <v>Podolský</v>
      </c>
      <c r="N4317" s="8"/>
    </row>
    <row r="4318" spans="1:14" ht="12.75" hidden="1">
      <c r="A4318" s="1" t="str">
        <f t="shared" si="0"/>
        <v>SenecPoslanec23</v>
      </c>
      <c r="B4318" s="1" t="s">
        <v>479</v>
      </c>
      <c r="D4318" s="1" t="s">
        <v>26</v>
      </c>
      <c r="E4318" s="1">
        <v>2</v>
      </c>
      <c r="F4318" s="1">
        <v>9</v>
      </c>
      <c r="G4318" s="1">
        <v>23</v>
      </c>
      <c r="H4318" s="1" t="s">
        <v>6651</v>
      </c>
      <c r="I4318" s="1" t="s">
        <v>28</v>
      </c>
      <c r="K4318" s="1">
        <v>41</v>
      </c>
      <c r="L4318" s="5" t="str">
        <f t="shared" si="1"/>
        <v>Mgr. Peter Príbelský (41 r.)</v>
      </c>
      <c r="M4318" t="str">
        <f t="shared" si="2"/>
        <v>Príbelský</v>
      </c>
      <c r="N4318" s="8"/>
    </row>
    <row r="4319" spans="1:14" ht="12.75" hidden="1">
      <c r="A4319" s="1" t="str">
        <f t="shared" si="0"/>
        <v>SenecPoslanec24</v>
      </c>
      <c r="B4319" s="1" t="s">
        <v>479</v>
      </c>
      <c r="D4319" s="1" t="s">
        <v>26</v>
      </c>
      <c r="E4319" s="1">
        <v>2</v>
      </c>
      <c r="F4319" s="1">
        <v>9</v>
      </c>
      <c r="G4319" s="1">
        <v>24</v>
      </c>
      <c r="H4319" s="1" t="s">
        <v>6652</v>
      </c>
      <c r="I4319" s="1" t="s">
        <v>21</v>
      </c>
      <c r="K4319" s="1">
        <v>40</v>
      </c>
      <c r="L4319" s="5" t="str">
        <f t="shared" si="1"/>
        <v>Ing. Ján Pullman (40 r.)</v>
      </c>
      <c r="M4319" t="str">
        <f t="shared" si="2"/>
        <v>Pullman</v>
      </c>
      <c r="N4319" s="8"/>
    </row>
    <row r="4320" spans="1:14" ht="12.75" hidden="1">
      <c r="A4320" s="1" t="str">
        <f t="shared" si="0"/>
        <v>SenecPoslanec25</v>
      </c>
      <c r="B4320" s="1" t="s">
        <v>479</v>
      </c>
      <c r="D4320" s="1" t="s">
        <v>26</v>
      </c>
      <c r="E4320" s="1">
        <v>2</v>
      </c>
      <c r="F4320" s="1">
        <v>9</v>
      </c>
      <c r="G4320" s="1">
        <v>25</v>
      </c>
      <c r="H4320" s="1" t="s">
        <v>6653</v>
      </c>
      <c r="I4320" s="1" t="s">
        <v>127</v>
      </c>
      <c r="K4320" s="1">
        <v>63</v>
      </c>
      <c r="L4320" s="5" t="str">
        <f t="shared" si="1"/>
        <v>Ing. arch. Peter Sedala (63 r.)</v>
      </c>
      <c r="M4320" t="str">
        <f t="shared" si="2"/>
        <v>Sedala</v>
      </c>
      <c r="N4320" s="8"/>
    </row>
    <row r="4321" spans="1:14" ht="12.75" hidden="1">
      <c r="A4321" s="1" t="str">
        <f t="shared" si="0"/>
        <v>SenecPoslanec26</v>
      </c>
      <c r="B4321" s="1" t="s">
        <v>479</v>
      </c>
      <c r="D4321" s="1" t="s">
        <v>26</v>
      </c>
      <c r="E4321" s="1">
        <v>2</v>
      </c>
      <c r="F4321" s="1">
        <v>9</v>
      </c>
      <c r="G4321" s="1">
        <v>26</v>
      </c>
      <c r="H4321" s="1" t="s">
        <v>6654</v>
      </c>
      <c r="I4321" s="1" t="s">
        <v>21</v>
      </c>
      <c r="K4321" s="1">
        <v>63</v>
      </c>
      <c r="L4321" s="5" t="str">
        <f t="shared" si="1"/>
        <v>Ing. Ján Spůra (63 r.)</v>
      </c>
      <c r="M4321" t="str">
        <f t="shared" si="2"/>
        <v>Spůra</v>
      </c>
      <c r="N4321" s="8"/>
    </row>
    <row r="4322" spans="1:14" ht="12.75" hidden="1">
      <c r="A4322" s="1" t="str">
        <f t="shared" si="0"/>
        <v>SenecPoslanec27</v>
      </c>
      <c r="B4322" s="1" t="s">
        <v>479</v>
      </c>
      <c r="D4322" s="1" t="s">
        <v>26</v>
      </c>
      <c r="E4322" s="1">
        <v>2</v>
      </c>
      <c r="F4322" s="1">
        <v>9</v>
      </c>
      <c r="G4322" s="1">
        <v>27</v>
      </c>
      <c r="H4322" s="1" t="s">
        <v>6655</v>
      </c>
      <c r="I4322" s="1"/>
      <c r="K4322" s="1">
        <v>50</v>
      </c>
      <c r="L4322" s="5" t="str">
        <f t="shared" si="1"/>
        <v>Roman Suchánek (50 r.)</v>
      </c>
      <c r="M4322" t="str">
        <f t="shared" si="2"/>
        <v>Suchánek</v>
      </c>
      <c r="N4322" s="8"/>
    </row>
    <row r="4323" spans="1:14" ht="12.75" hidden="1">
      <c r="A4323" s="1" t="str">
        <f t="shared" si="0"/>
        <v>SenecPoslanec28</v>
      </c>
      <c r="B4323" s="1" t="s">
        <v>479</v>
      </c>
      <c r="D4323" s="1" t="s">
        <v>26</v>
      </c>
      <c r="E4323" s="1">
        <v>2</v>
      </c>
      <c r="F4323" s="1">
        <v>9</v>
      </c>
      <c r="G4323" s="1">
        <v>28</v>
      </c>
      <c r="H4323" s="1" t="s">
        <v>6656</v>
      </c>
      <c r="I4323" s="1" t="s">
        <v>28</v>
      </c>
      <c r="K4323" s="1">
        <v>68</v>
      </c>
      <c r="L4323" s="5" t="str">
        <f t="shared" si="1"/>
        <v>Mgr. Pavol Škovránek (68 r.)</v>
      </c>
      <c r="M4323" t="str">
        <f t="shared" si="2"/>
        <v>Škovránek</v>
      </c>
      <c r="N4323" s="8"/>
    </row>
    <row r="4324" spans="1:14" ht="12.75" hidden="1">
      <c r="A4324" s="1" t="str">
        <f t="shared" si="0"/>
        <v>SenecPoslanec29</v>
      </c>
      <c r="B4324" s="1" t="s">
        <v>479</v>
      </c>
      <c r="D4324" s="1" t="s">
        <v>26</v>
      </c>
      <c r="E4324" s="1">
        <v>2</v>
      </c>
      <c r="F4324" s="1">
        <v>9</v>
      </c>
      <c r="G4324" s="1">
        <v>29</v>
      </c>
      <c r="H4324" s="1" t="s">
        <v>6657</v>
      </c>
      <c r="I4324" s="1" t="s">
        <v>82</v>
      </c>
      <c r="K4324" s="1">
        <v>42</v>
      </c>
      <c r="L4324" s="5" t="str">
        <f t="shared" si="1"/>
        <v>doc. PhDr. Radoslav Štefančík (42 r.)</v>
      </c>
      <c r="M4324" t="str">
        <f t="shared" si="2"/>
        <v>Štefančík</v>
      </c>
      <c r="N4324" s="8"/>
    </row>
    <row r="4325" spans="1:14" ht="12.75" hidden="1">
      <c r="A4325" s="1" t="str">
        <f t="shared" si="0"/>
        <v>SenecPoslanec30</v>
      </c>
      <c r="B4325" s="1" t="s">
        <v>479</v>
      </c>
      <c r="D4325" s="1" t="s">
        <v>26</v>
      </c>
      <c r="E4325" s="1">
        <v>2</v>
      </c>
      <c r="F4325" s="1">
        <v>9</v>
      </c>
      <c r="G4325" s="1">
        <v>30</v>
      </c>
      <c r="H4325" s="1" t="s">
        <v>6658</v>
      </c>
      <c r="I4325" s="1" t="s">
        <v>28</v>
      </c>
      <c r="K4325" s="1">
        <v>42</v>
      </c>
      <c r="L4325" s="5" t="str">
        <f t="shared" si="1"/>
        <v>Mgr. Štefan Vincze (42 r.)</v>
      </c>
      <c r="M4325" t="str">
        <f t="shared" si="2"/>
        <v>Vincze</v>
      </c>
      <c r="N4325" s="8"/>
    </row>
    <row r="4326" spans="1:14" ht="12.75" hidden="1">
      <c r="A4326" s="1" t="str">
        <f t="shared" si="0"/>
        <v>SenecPoslanec31</v>
      </c>
      <c r="B4326" s="1" t="s">
        <v>479</v>
      </c>
      <c r="D4326" s="1" t="s">
        <v>26</v>
      </c>
      <c r="E4326" s="1">
        <v>2</v>
      </c>
      <c r="F4326" s="1">
        <v>9</v>
      </c>
      <c r="G4326" s="1">
        <v>31</v>
      </c>
      <c r="H4326" s="1" t="s">
        <v>6659</v>
      </c>
      <c r="I4326" s="1"/>
      <c r="K4326" s="1">
        <v>35</v>
      </c>
      <c r="L4326" s="5" t="str">
        <f t="shared" si="1"/>
        <v>Juraj Zeerak (35 r.)</v>
      </c>
      <c r="M4326" t="str">
        <f t="shared" si="2"/>
        <v>Zeerak</v>
      </c>
      <c r="N4326" s="8"/>
    </row>
    <row r="4327" spans="1:14" ht="12.75" hidden="1">
      <c r="A4327" s="1" t="str">
        <f t="shared" si="0"/>
        <v>SenecPoslanec32</v>
      </c>
      <c r="B4327" s="1" t="s">
        <v>479</v>
      </c>
      <c r="D4327" s="1" t="s">
        <v>26</v>
      </c>
      <c r="E4327" s="1">
        <v>2</v>
      </c>
      <c r="F4327" s="1">
        <v>9</v>
      </c>
      <c r="G4327" s="1">
        <v>32</v>
      </c>
      <c r="H4327" s="1" t="s">
        <v>6660</v>
      </c>
      <c r="I4327" s="1" t="s">
        <v>28</v>
      </c>
      <c r="K4327" s="1">
        <v>53</v>
      </c>
      <c r="L4327" s="5" t="str">
        <f t="shared" si="1"/>
        <v>Mgr. Anetta Zelmanová (53 r.)</v>
      </c>
      <c r="M4327" t="str">
        <f t="shared" si="2"/>
        <v>Zelmanová</v>
      </c>
      <c r="N4327" s="8"/>
    </row>
    <row r="4328" spans="1:14" ht="12.75" hidden="1">
      <c r="A4328" s="1" t="str">
        <f t="shared" si="0"/>
        <v>SenicaPrimátor1</v>
      </c>
      <c r="B4328" s="1" t="s">
        <v>778</v>
      </c>
      <c r="D4328" s="1" t="s">
        <v>19</v>
      </c>
      <c r="E4328" s="1">
        <v>0</v>
      </c>
      <c r="F4328" s="1">
        <v>1</v>
      </c>
      <c r="G4328" s="1">
        <v>1</v>
      </c>
      <c r="H4328" s="1" t="s">
        <v>6661</v>
      </c>
      <c r="I4328" s="1" t="s">
        <v>21</v>
      </c>
      <c r="J4328" s="1" t="s">
        <v>28</v>
      </c>
      <c r="K4328" s="1">
        <v>35</v>
      </c>
      <c r="L4328" s="5" t="str">
        <f t="shared" si="1"/>
        <v>Ing. Martin Džačovský Mgr. (35 r.)</v>
      </c>
      <c r="M4328" t="str">
        <f t="shared" si="2"/>
        <v>Džačovský</v>
      </c>
      <c r="N4328" s="8"/>
    </row>
    <row r="4329" spans="1:14" ht="12.75" hidden="1">
      <c r="A4329" s="1" t="str">
        <f t="shared" si="0"/>
        <v>SenicaPrimátor2</v>
      </c>
      <c r="B4329" s="1" t="s">
        <v>778</v>
      </c>
      <c r="D4329" s="1" t="s">
        <v>19</v>
      </c>
      <c r="E4329" s="1">
        <v>0</v>
      </c>
      <c r="F4329" s="1">
        <v>1</v>
      </c>
      <c r="G4329" s="1">
        <v>2</v>
      </c>
      <c r="H4329" s="1" t="s">
        <v>6662</v>
      </c>
      <c r="I4329" s="1" t="s">
        <v>28</v>
      </c>
      <c r="K4329" s="1">
        <v>59</v>
      </c>
      <c r="L4329" s="5" t="str">
        <f t="shared" si="1"/>
        <v>Mgr. Branislav Grimm (59 r.)</v>
      </c>
      <c r="M4329" t="str">
        <f t="shared" si="2"/>
        <v>Grimm</v>
      </c>
      <c r="N4329" s="8"/>
    </row>
    <row r="4330" spans="1:14" ht="12.75" hidden="1">
      <c r="A4330" s="1" t="str">
        <f t="shared" si="0"/>
        <v>SenicaPrimátor3</v>
      </c>
      <c r="B4330" s="1" t="s">
        <v>778</v>
      </c>
      <c r="D4330" s="1" t="s">
        <v>19</v>
      </c>
      <c r="E4330" s="1">
        <v>0</v>
      </c>
      <c r="F4330" s="1">
        <v>1</v>
      </c>
      <c r="G4330" s="1">
        <v>3</v>
      </c>
      <c r="H4330" s="1" t="s">
        <v>6663</v>
      </c>
      <c r="I4330" s="1" t="s">
        <v>21</v>
      </c>
      <c r="J4330" s="1" t="s">
        <v>37</v>
      </c>
      <c r="K4330" s="1">
        <v>35</v>
      </c>
      <c r="L4330" s="5" t="str">
        <f t="shared" si="1"/>
        <v>Ing. Ján Hurban MBA (35 r.)</v>
      </c>
      <c r="M4330" t="str">
        <f t="shared" si="2"/>
        <v>Hurban</v>
      </c>
      <c r="N4330" s="8"/>
    </row>
    <row r="4331" spans="1:14" ht="12.75" hidden="1">
      <c r="A4331" s="1" t="str">
        <f t="shared" si="0"/>
        <v>SenicaPrimátor4</v>
      </c>
      <c r="B4331" s="1" t="s">
        <v>778</v>
      </c>
      <c r="D4331" s="1" t="s">
        <v>19</v>
      </c>
      <c r="E4331" s="1">
        <v>0</v>
      </c>
      <c r="F4331" s="1">
        <v>1</v>
      </c>
      <c r="G4331" s="1">
        <v>4</v>
      </c>
      <c r="H4331" s="1" t="s">
        <v>6664</v>
      </c>
      <c r="I4331" s="1" t="s">
        <v>28</v>
      </c>
      <c r="K4331" s="1">
        <v>56</v>
      </c>
      <c r="L4331" s="5" t="str">
        <f t="shared" si="1"/>
        <v>Mgr. Peter Hutta (56 r.)</v>
      </c>
      <c r="M4331" t="str">
        <f t="shared" si="2"/>
        <v>Hutta</v>
      </c>
      <c r="N4331" s="8"/>
    </row>
    <row r="4332" spans="1:14" ht="12.75" hidden="1">
      <c r="A4332" s="1" t="str">
        <f t="shared" si="0"/>
        <v>SenicaPrimátor5</v>
      </c>
      <c r="B4332" s="1" t="s">
        <v>778</v>
      </c>
      <c r="D4332" s="1" t="s">
        <v>19</v>
      </c>
      <c r="E4332" s="1">
        <v>0</v>
      </c>
      <c r="F4332" s="1">
        <v>1</v>
      </c>
      <c r="G4332" s="1">
        <v>5</v>
      </c>
      <c r="H4332" s="1" t="s">
        <v>6665</v>
      </c>
      <c r="I4332" s="1" t="s">
        <v>21</v>
      </c>
      <c r="K4332" s="1">
        <v>53</v>
      </c>
      <c r="L4332" s="5" t="str">
        <f t="shared" si="1"/>
        <v>Ing. Pavol Kalman (53 r.)</v>
      </c>
      <c r="M4332" t="str">
        <f t="shared" si="2"/>
        <v>Kalman</v>
      </c>
      <c r="N4332" s="8"/>
    </row>
    <row r="4333" spans="1:14" ht="12.75" hidden="1">
      <c r="A4333" s="1" t="str">
        <f t="shared" si="0"/>
        <v>SenicaPrimátor6</v>
      </c>
      <c r="B4333" s="1" t="s">
        <v>778</v>
      </c>
      <c r="D4333" s="1" t="s">
        <v>19</v>
      </c>
      <c r="E4333" s="1">
        <v>0</v>
      </c>
      <c r="F4333" s="1">
        <v>1</v>
      </c>
      <c r="G4333" s="1">
        <v>6</v>
      </c>
      <c r="H4333" s="1" t="s">
        <v>6666</v>
      </c>
      <c r="I4333" s="1" t="s">
        <v>28</v>
      </c>
      <c r="K4333" s="1">
        <v>66</v>
      </c>
      <c r="L4333" s="5" t="str">
        <f t="shared" si="1"/>
        <v>Mgr. Ondrej Krajči (66 r.)</v>
      </c>
      <c r="M4333" t="str">
        <f t="shared" si="2"/>
        <v>Krajči</v>
      </c>
      <c r="N4333" s="8"/>
    </row>
    <row r="4334" spans="1:14" ht="12.75" hidden="1">
      <c r="A4334" s="1" t="str">
        <f t="shared" si="0"/>
        <v>SenicaPrimátor7</v>
      </c>
      <c r="B4334" s="1" t="s">
        <v>778</v>
      </c>
      <c r="D4334" s="1" t="s">
        <v>19</v>
      </c>
      <c r="E4334" s="1">
        <v>0</v>
      </c>
      <c r="F4334" s="1">
        <v>1</v>
      </c>
      <c r="G4334" s="1">
        <v>7</v>
      </c>
      <c r="H4334" s="1" t="s">
        <v>6667</v>
      </c>
      <c r="I4334" s="1" t="s">
        <v>21</v>
      </c>
      <c r="J4334" s="1" t="s">
        <v>6668</v>
      </c>
      <c r="K4334" s="1">
        <v>41</v>
      </c>
      <c r="L4334" s="5" t="str">
        <f t="shared" si="1"/>
        <v>Ing. Martin Lidaj MBA LLM (41 r.)</v>
      </c>
      <c r="M4334" t="str">
        <f t="shared" si="2"/>
        <v>Lidaj</v>
      </c>
      <c r="N4334" s="8"/>
    </row>
    <row r="4335" spans="1:14" ht="12.75" hidden="1">
      <c r="A4335" s="1" t="str">
        <f t="shared" si="0"/>
        <v>SenicaPrimátor8</v>
      </c>
      <c r="B4335" s="1" t="s">
        <v>778</v>
      </c>
      <c r="D4335" s="1" t="s">
        <v>19</v>
      </c>
      <c r="E4335" s="1">
        <v>0</v>
      </c>
      <c r="F4335" s="1">
        <v>1</v>
      </c>
      <c r="G4335" s="1">
        <v>8</v>
      </c>
      <c r="H4335" s="1" t="s">
        <v>6669</v>
      </c>
      <c r="I4335" s="1"/>
      <c r="K4335" s="1">
        <v>54</v>
      </c>
      <c r="L4335" s="5" t="str">
        <f t="shared" si="1"/>
        <v>Miroslav Riška (54 r.)</v>
      </c>
      <c r="M4335" t="str">
        <f t="shared" si="2"/>
        <v>Riška</v>
      </c>
      <c r="N4335" s="8"/>
    </row>
    <row r="4336" spans="1:14" ht="12.75" hidden="1">
      <c r="A4336" s="1" t="str">
        <f t="shared" si="0"/>
        <v>SenicaPrimátor9</v>
      </c>
      <c r="B4336" s="1" t="s">
        <v>778</v>
      </c>
      <c r="D4336" s="1" t="s">
        <v>19</v>
      </c>
      <c r="E4336" s="1">
        <v>0</v>
      </c>
      <c r="F4336" s="1">
        <v>1</v>
      </c>
      <c r="G4336" s="1">
        <v>9</v>
      </c>
      <c r="H4336" s="1" t="s">
        <v>6670</v>
      </c>
      <c r="I4336" s="1"/>
      <c r="K4336" s="1">
        <v>40</v>
      </c>
      <c r="L4336" s="5" t="str">
        <f t="shared" si="1"/>
        <v>Branislav Toman (40 r.)</v>
      </c>
      <c r="M4336" t="str">
        <f t="shared" si="2"/>
        <v>Toman</v>
      </c>
      <c r="N4336" s="8"/>
    </row>
    <row r="4337" spans="1:14" ht="12.75" hidden="1">
      <c r="A4337" s="1" t="str">
        <f t="shared" si="0"/>
        <v>SenicaPoslanec1</v>
      </c>
      <c r="B4337" s="1" t="s">
        <v>778</v>
      </c>
      <c r="D4337" s="1" t="s">
        <v>26</v>
      </c>
      <c r="E4337" s="1">
        <v>1</v>
      </c>
      <c r="F4337" s="1">
        <v>2</v>
      </c>
      <c r="G4337" s="1">
        <v>1</v>
      </c>
      <c r="H4337" s="1" t="s">
        <v>6671</v>
      </c>
      <c r="I4337" s="1" t="s">
        <v>28</v>
      </c>
      <c r="K4337" s="1">
        <v>37</v>
      </c>
      <c r="L4337" s="5" t="str">
        <f t="shared" si="1"/>
        <v>Mgr. Ivana Mičová (37 r.)</v>
      </c>
      <c r="M4337" t="str">
        <f t="shared" si="2"/>
        <v>Mičová</v>
      </c>
      <c r="N4337" s="8"/>
    </row>
    <row r="4338" spans="1:14" ht="12.75" hidden="1">
      <c r="A4338" s="1" t="str">
        <f t="shared" si="0"/>
        <v>SenicaPoslanec2</v>
      </c>
      <c r="B4338" s="1" t="s">
        <v>778</v>
      </c>
      <c r="D4338" s="1" t="s">
        <v>26</v>
      </c>
      <c r="E4338" s="1">
        <v>1</v>
      </c>
      <c r="F4338" s="1">
        <v>2</v>
      </c>
      <c r="G4338" s="1">
        <v>2</v>
      </c>
      <c r="H4338" s="1" t="s">
        <v>6672</v>
      </c>
      <c r="I4338" s="1"/>
      <c r="K4338" s="1">
        <v>43</v>
      </c>
      <c r="L4338" s="5" t="str">
        <f t="shared" si="1"/>
        <v>Martin Škúrek (43 r.)</v>
      </c>
      <c r="M4338" t="str">
        <f t="shared" si="2"/>
        <v>Škúrek</v>
      </c>
      <c r="N4338" s="8"/>
    </row>
    <row r="4339" spans="1:14" ht="12.75" hidden="1">
      <c r="A4339" s="1" t="str">
        <f t="shared" si="0"/>
        <v>SenicaPoslanec3</v>
      </c>
      <c r="B4339" s="1" t="s">
        <v>778</v>
      </c>
      <c r="D4339" s="1" t="s">
        <v>26</v>
      </c>
      <c r="E4339" s="1">
        <v>1</v>
      </c>
      <c r="F4339" s="1">
        <v>2</v>
      </c>
      <c r="G4339" s="1">
        <v>3</v>
      </c>
      <c r="H4339" s="1" t="s">
        <v>6673</v>
      </c>
      <c r="I4339" s="1" t="s">
        <v>28</v>
      </c>
      <c r="K4339" s="1">
        <v>45</v>
      </c>
      <c r="L4339" s="5" t="str">
        <f t="shared" si="1"/>
        <v>Mgr. Viera Wágnerová (45 r.)</v>
      </c>
      <c r="M4339" t="str">
        <f t="shared" si="2"/>
        <v>Wágnerová</v>
      </c>
      <c r="N4339" s="8"/>
    </row>
    <row r="4340" spans="1:14" ht="12.75" hidden="1">
      <c r="A4340" s="1" t="str">
        <f t="shared" si="0"/>
        <v>SenicaPoslanec4</v>
      </c>
      <c r="B4340" s="1" t="s">
        <v>778</v>
      </c>
      <c r="D4340" s="1" t="s">
        <v>26</v>
      </c>
      <c r="E4340" s="1">
        <v>1</v>
      </c>
      <c r="F4340" s="1">
        <v>2</v>
      </c>
      <c r="G4340" s="1">
        <v>4</v>
      </c>
      <c r="H4340" s="1" t="s">
        <v>6674</v>
      </c>
      <c r="I4340" s="1"/>
      <c r="K4340" s="1">
        <v>63</v>
      </c>
      <c r="L4340" s="5" t="str">
        <f t="shared" si="1"/>
        <v>Milan Zburin (63 r.)</v>
      </c>
      <c r="M4340" t="str">
        <f t="shared" si="2"/>
        <v>Zburin</v>
      </c>
      <c r="N4340" s="8"/>
    </row>
    <row r="4341" spans="1:14" ht="12.75" hidden="1">
      <c r="A4341" s="1" t="str">
        <f t="shared" si="0"/>
        <v>SenicaPoslanec1</v>
      </c>
      <c r="B4341" s="1" t="s">
        <v>778</v>
      </c>
      <c r="D4341" s="1" t="s">
        <v>26</v>
      </c>
      <c r="E4341" s="1">
        <v>2</v>
      </c>
      <c r="F4341" s="1">
        <v>2</v>
      </c>
      <c r="G4341" s="1">
        <v>1</v>
      </c>
      <c r="H4341" s="1" t="s">
        <v>6675</v>
      </c>
      <c r="I4341" s="1" t="s">
        <v>28</v>
      </c>
      <c r="K4341" s="1">
        <v>36</v>
      </c>
      <c r="L4341" s="5" t="str">
        <f t="shared" si="1"/>
        <v>Mgr. Filip Lackovič (36 r.)</v>
      </c>
      <c r="M4341" t="str">
        <f t="shared" si="2"/>
        <v>Lackovič</v>
      </c>
      <c r="N4341" s="8"/>
    </row>
    <row r="4342" spans="1:14" ht="12.75" hidden="1">
      <c r="A4342" s="1" t="str">
        <f t="shared" si="0"/>
        <v>SenicaPoslanec2</v>
      </c>
      <c r="B4342" s="1" t="s">
        <v>778</v>
      </c>
      <c r="D4342" s="1" t="s">
        <v>26</v>
      </c>
      <c r="E4342" s="1">
        <v>2</v>
      </c>
      <c r="F4342" s="1">
        <v>2</v>
      </c>
      <c r="G4342" s="1">
        <v>2</v>
      </c>
      <c r="H4342" s="1" t="s">
        <v>6676</v>
      </c>
      <c r="I4342" s="1" t="s">
        <v>28</v>
      </c>
      <c r="K4342" s="1">
        <v>33</v>
      </c>
      <c r="L4342" s="5" t="str">
        <f t="shared" si="1"/>
        <v>Mgr. Tomáš Motus (33 r.)</v>
      </c>
      <c r="M4342" t="str">
        <f t="shared" si="2"/>
        <v>Motus</v>
      </c>
      <c r="N4342" s="8"/>
    </row>
    <row r="4343" spans="1:14" ht="12.75" hidden="1">
      <c r="A4343" s="1" t="str">
        <f t="shared" si="0"/>
        <v>SenicaPoslanec3</v>
      </c>
      <c r="B4343" s="1" t="s">
        <v>778</v>
      </c>
      <c r="D4343" s="1" t="s">
        <v>26</v>
      </c>
      <c r="E4343" s="1">
        <v>2</v>
      </c>
      <c r="F4343" s="1">
        <v>2</v>
      </c>
      <c r="G4343" s="1">
        <v>3</v>
      </c>
      <c r="H4343" s="1" t="s">
        <v>6677</v>
      </c>
      <c r="I4343" s="1" t="s">
        <v>28</v>
      </c>
      <c r="K4343" s="1">
        <v>44</v>
      </c>
      <c r="L4343" s="5" t="str">
        <f t="shared" si="1"/>
        <v>Mgr. Peter Pastucha (44 r.)</v>
      </c>
      <c r="M4343" t="str">
        <f t="shared" si="2"/>
        <v>Pastucha</v>
      </c>
      <c r="N4343" s="8"/>
    </row>
    <row r="4344" spans="1:14" ht="12.75" hidden="1">
      <c r="A4344" s="1" t="str">
        <f t="shared" si="0"/>
        <v>SenicaPoslanec4</v>
      </c>
      <c r="B4344" s="1" t="s">
        <v>778</v>
      </c>
      <c r="D4344" s="1" t="s">
        <v>26</v>
      </c>
      <c r="E4344" s="1">
        <v>2</v>
      </c>
      <c r="F4344" s="1">
        <v>2</v>
      </c>
      <c r="G4344" s="1">
        <v>4</v>
      </c>
      <c r="H4344" s="1" t="s">
        <v>6678</v>
      </c>
      <c r="I4344" s="1"/>
      <c r="K4344" s="1">
        <v>53</v>
      </c>
      <c r="L4344" s="5" t="str">
        <f t="shared" si="1"/>
        <v>František Šteffek (53 r.)</v>
      </c>
      <c r="M4344" t="str">
        <f t="shared" si="2"/>
        <v>Šteffek</v>
      </c>
      <c r="N4344" s="8"/>
    </row>
    <row r="4345" spans="1:14" ht="12.75" hidden="1">
      <c r="A4345" s="1" t="str">
        <f t="shared" si="0"/>
        <v>SenicaPoslanec1</v>
      </c>
      <c r="B4345" s="1" t="s">
        <v>778</v>
      </c>
      <c r="D4345" s="1" t="s">
        <v>26</v>
      </c>
      <c r="E4345" s="1">
        <v>3</v>
      </c>
      <c r="F4345" s="1">
        <v>4</v>
      </c>
      <c r="G4345" s="1">
        <v>1</v>
      </c>
      <c r="H4345" s="1" t="s">
        <v>6679</v>
      </c>
      <c r="I4345" s="1" t="s">
        <v>28</v>
      </c>
      <c r="K4345" s="1">
        <v>64</v>
      </c>
      <c r="L4345" s="5" t="str">
        <f t="shared" si="1"/>
        <v>Mgr. Miloš Blaško (64 r.)</v>
      </c>
      <c r="M4345" t="str">
        <f t="shared" si="2"/>
        <v>Blaško</v>
      </c>
      <c r="N4345" s="8"/>
    </row>
    <row r="4346" spans="1:14" ht="12.75" hidden="1">
      <c r="A4346" s="1" t="str">
        <f t="shared" si="0"/>
        <v>SenicaPoslanec2</v>
      </c>
      <c r="B4346" s="1" t="s">
        <v>778</v>
      </c>
      <c r="D4346" s="1" t="s">
        <v>26</v>
      </c>
      <c r="E4346" s="1">
        <v>3</v>
      </c>
      <c r="F4346" s="1">
        <v>4</v>
      </c>
      <c r="G4346" s="1">
        <v>2</v>
      </c>
      <c r="H4346" s="1" t="s">
        <v>6680</v>
      </c>
      <c r="I4346" s="1" t="s">
        <v>127</v>
      </c>
      <c r="K4346" s="1">
        <v>41</v>
      </c>
      <c r="L4346" s="5" t="str">
        <f t="shared" si="1"/>
        <v>Ing. arch. Martin Čonka (41 r.)</v>
      </c>
      <c r="M4346" t="str">
        <f t="shared" si="2"/>
        <v>Čonka</v>
      </c>
      <c r="N4346" s="8"/>
    </row>
    <row r="4347" spans="1:14" ht="12.75" hidden="1">
      <c r="A4347" s="1" t="str">
        <f t="shared" si="0"/>
        <v>SenicaPoslanec3</v>
      </c>
      <c r="B4347" s="1" t="s">
        <v>778</v>
      </c>
      <c r="D4347" s="1" t="s">
        <v>26</v>
      </c>
      <c r="E4347" s="1">
        <v>3</v>
      </c>
      <c r="F4347" s="1">
        <v>4</v>
      </c>
      <c r="G4347" s="1">
        <v>3</v>
      </c>
      <c r="H4347" s="1" t="s">
        <v>6681</v>
      </c>
      <c r="I4347" s="1"/>
      <c r="K4347" s="1">
        <v>41</v>
      </c>
      <c r="L4347" s="5" t="str">
        <f t="shared" si="1"/>
        <v>Stanislav Hurban (41 r.)</v>
      </c>
      <c r="M4347" t="str">
        <f t="shared" si="2"/>
        <v>Hurban</v>
      </c>
      <c r="N4347" s="8"/>
    </row>
    <row r="4348" spans="1:14" ht="12.75" hidden="1">
      <c r="A4348" s="1" t="str">
        <f t="shared" si="0"/>
        <v>SenicaPoslanec4</v>
      </c>
      <c r="B4348" s="1" t="s">
        <v>778</v>
      </c>
      <c r="D4348" s="1" t="s">
        <v>26</v>
      </c>
      <c r="E4348" s="1">
        <v>3</v>
      </c>
      <c r="F4348" s="1">
        <v>4</v>
      </c>
      <c r="G4348" s="1">
        <v>4</v>
      </c>
      <c r="H4348" s="1" t="s">
        <v>6682</v>
      </c>
      <c r="I4348" s="1" t="s">
        <v>28</v>
      </c>
      <c r="J4348" s="1" t="s">
        <v>42</v>
      </c>
      <c r="K4348" s="1">
        <v>33</v>
      </c>
      <c r="L4348" s="5" t="str">
        <f t="shared" si="1"/>
        <v>Mgr. Miroslav Koprla PhD. (33 r.)</v>
      </c>
      <c r="M4348" t="str">
        <f t="shared" si="2"/>
        <v>Koprla</v>
      </c>
      <c r="N4348" s="8"/>
    </row>
    <row r="4349" spans="1:14" ht="12.75" hidden="1">
      <c r="A4349" s="1" t="str">
        <f t="shared" si="0"/>
        <v>SenicaPoslanec5</v>
      </c>
      <c r="B4349" s="1" t="s">
        <v>778</v>
      </c>
      <c r="D4349" s="1" t="s">
        <v>26</v>
      </c>
      <c r="E4349" s="1">
        <v>3</v>
      </c>
      <c r="F4349" s="1">
        <v>4</v>
      </c>
      <c r="G4349" s="1">
        <v>5</v>
      </c>
      <c r="H4349" s="1" t="s">
        <v>6683</v>
      </c>
      <c r="I4349" s="1" t="s">
        <v>28</v>
      </c>
      <c r="K4349" s="1">
        <v>34</v>
      </c>
      <c r="L4349" s="5" t="str">
        <f t="shared" si="1"/>
        <v>Mgr. Pavol Krutý (34 r.)</v>
      </c>
      <c r="M4349" t="str">
        <f t="shared" si="2"/>
        <v>Krutý</v>
      </c>
      <c r="N4349" s="8"/>
    </row>
    <row r="4350" spans="1:14" ht="12.75" hidden="1">
      <c r="A4350" s="1" t="str">
        <f t="shared" si="0"/>
        <v>SenicaPoslanec6</v>
      </c>
      <c r="B4350" s="1" t="s">
        <v>778</v>
      </c>
      <c r="D4350" s="1" t="s">
        <v>26</v>
      </c>
      <c r="E4350" s="1">
        <v>3</v>
      </c>
      <c r="F4350" s="1">
        <v>4</v>
      </c>
      <c r="G4350" s="1">
        <v>6</v>
      </c>
      <c r="H4350" s="1" t="s">
        <v>6684</v>
      </c>
      <c r="I4350" s="1" t="s">
        <v>41</v>
      </c>
      <c r="J4350" s="1" t="s">
        <v>42</v>
      </c>
      <c r="K4350" s="1">
        <v>47</v>
      </c>
      <c r="L4350" s="5" t="str">
        <f t="shared" si="1"/>
        <v>PhDr. Miriam Madunická PhD. (47 r.)</v>
      </c>
      <c r="M4350" t="str">
        <f t="shared" si="2"/>
        <v>Madunická</v>
      </c>
      <c r="N4350" s="8"/>
    </row>
    <row r="4351" spans="1:14" ht="12.75" hidden="1">
      <c r="A4351" s="1" t="str">
        <f t="shared" si="0"/>
        <v>SenicaPoslanec7</v>
      </c>
      <c r="B4351" s="1" t="s">
        <v>778</v>
      </c>
      <c r="D4351" s="1" t="s">
        <v>26</v>
      </c>
      <c r="E4351" s="1">
        <v>3</v>
      </c>
      <c r="F4351" s="1">
        <v>4</v>
      </c>
      <c r="G4351" s="1">
        <v>7</v>
      </c>
      <c r="H4351" s="1" t="s">
        <v>6685</v>
      </c>
      <c r="I4351" s="1" t="s">
        <v>939</v>
      </c>
      <c r="J4351" s="1" t="s">
        <v>42</v>
      </c>
      <c r="K4351" s="1">
        <v>41</v>
      </c>
      <c r="L4351" s="5" t="str">
        <f t="shared" si="1"/>
        <v>Ing. arch. Mgr. art. Pavol Mikulíček PhD. (41 r.)</v>
      </c>
      <c r="M4351" t="str">
        <f t="shared" si="2"/>
        <v>Mikulíček</v>
      </c>
      <c r="N4351" s="8"/>
    </row>
    <row r="4352" spans="1:14" ht="12.75" hidden="1">
      <c r="A4352" s="1" t="str">
        <f t="shared" si="0"/>
        <v>SenicaPoslanec8</v>
      </c>
      <c r="B4352" s="1" t="s">
        <v>778</v>
      </c>
      <c r="D4352" s="1" t="s">
        <v>26</v>
      </c>
      <c r="E4352" s="1">
        <v>3</v>
      </c>
      <c r="F4352" s="1">
        <v>4</v>
      </c>
      <c r="G4352" s="1">
        <v>8</v>
      </c>
      <c r="H4352" s="1" t="s">
        <v>6686</v>
      </c>
      <c r="I4352" s="1" t="s">
        <v>28</v>
      </c>
      <c r="K4352" s="1">
        <v>37</v>
      </c>
      <c r="L4352" s="5" t="str">
        <f t="shared" si="1"/>
        <v>Mgr. Andrej Miškovič (37 r.)</v>
      </c>
      <c r="M4352" t="str">
        <f t="shared" si="2"/>
        <v>Miškovič</v>
      </c>
      <c r="N4352" s="8"/>
    </row>
    <row r="4353" spans="1:14" ht="12.75" hidden="1">
      <c r="A4353" s="1" t="str">
        <f t="shared" si="0"/>
        <v>SenicaPoslanec9</v>
      </c>
      <c r="B4353" s="1" t="s">
        <v>778</v>
      </c>
      <c r="D4353" s="1" t="s">
        <v>26</v>
      </c>
      <c r="E4353" s="1">
        <v>3</v>
      </c>
      <c r="F4353" s="1">
        <v>4</v>
      </c>
      <c r="G4353" s="1">
        <v>9</v>
      </c>
      <c r="H4353" s="1" t="s">
        <v>6687</v>
      </c>
      <c r="I4353" s="1" t="s">
        <v>28</v>
      </c>
      <c r="K4353" s="1">
        <v>34</v>
      </c>
      <c r="L4353" s="5" t="str">
        <f t="shared" si="1"/>
        <v>Mgr. Juraj Moravčík (34 r.)</v>
      </c>
      <c r="M4353" t="str">
        <f t="shared" si="2"/>
        <v>Moravčík</v>
      </c>
      <c r="N4353" s="8"/>
    </row>
    <row r="4354" spans="1:14" ht="12.75" hidden="1">
      <c r="A4354" s="1" t="str">
        <f t="shared" si="0"/>
        <v>SenicaPoslanec10</v>
      </c>
      <c r="B4354" s="1" t="s">
        <v>778</v>
      </c>
      <c r="D4354" s="1" t="s">
        <v>26</v>
      </c>
      <c r="E4354" s="1">
        <v>3</v>
      </c>
      <c r="F4354" s="1">
        <v>4</v>
      </c>
      <c r="G4354" s="1">
        <v>10</v>
      </c>
      <c r="H4354" s="1" t="s">
        <v>6688</v>
      </c>
      <c r="I4354" s="1"/>
      <c r="K4354" s="1">
        <v>42</v>
      </c>
      <c r="L4354" s="5" t="str">
        <f t="shared" si="1"/>
        <v>Marek Paveska (42 r.)</v>
      </c>
      <c r="M4354" t="str">
        <f t="shared" si="2"/>
        <v>Paveska</v>
      </c>
      <c r="N4354" s="8"/>
    </row>
    <row r="4355" spans="1:14" ht="12.75" hidden="1">
      <c r="A4355" s="1" t="str">
        <f t="shared" si="0"/>
        <v>SenicaPoslanec11</v>
      </c>
      <c r="B4355" s="1" t="s">
        <v>778</v>
      </c>
      <c r="D4355" s="1" t="s">
        <v>26</v>
      </c>
      <c r="E4355" s="1">
        <v>3</v>
      </c>
      <c r="F4355" s="1">
        <v>4</v>
      </c>
      <c r="G4355" s="1">
        <v>11</v>
      </c>
      <c r="H4355" s="1" t="s">
        <v>6689</v>
      </c>
      <c r="I4355" s="1"/>
      <c r="K4355" s="1">
        <v>40</v>
      </c>
      <c r="L4355" s="5" t="str">
        <f t="shared" si="1"/>
        <v>Andrej Ragula (40 r.)</v>
      </c>
      <c r="M4355" t="str">
        <f t="shared" si="2"/>
        <v>Ragula</v>
      </c>
      <c r="N4355" s="8"/>
    </row>
    <row r="4356" spans="1:14" ht="12.75" hidden="1">
      <c r="A4356" s="1" t="str">
        <f t="shared" si="0"/>
        <v>SenicaPoslanec12</v>
      </c>
      <c r="B4356" s="1" t="s">
        <v>778</v>
      </c>
      <c r="D4356" s="1" t="s">
        <v>26</v>
      </c>
      <c r="E4356" s="1">
        <v>3</v>
      </c>
      <c r="F4356" s="1">
        <v>4</v>
      </c>
      <c r="G4356" s="1">
        <v>12</v>
      </c>
      <c r="H4356" s="1" t="s">
        <v>6690</v>
      </c>
      <c r="I4356" s="1" t="s">
        <v>28</v>
      </c>
      <c r="K4356" s="1">
        <v>41</v>
      </c>
      <c r="L4356" s="5" t="str">
        <f t="shared" si="1"/>
        <v>Mgr. Ľubomír Štvrtecký (41 r.)</v>
      </c>
      <c r="M4356" t="str">
        <f t="shared" si="2"/>
        <v>Štvrtecký</v>
      </c>
      <c r="N4356" s="8"/>
    </row>
    <row r="4357" spans="1:14" ht="12.75" hidden="1">
      <c r="A4357" s="1" t="str">
        <f t="shared" si="0"/>
        <v>SenicaPoslanec13</v>
      </c>
      <c r="B4357" s="1" t="s">
        <v>778</v>
      </c>
      <c r="D4357" s="1" t="s">
        <v>26</v>
      </c>
      <c r="E4357" s="1">
        <v>3</v>
      </c>
      <c r="F4357" s="1">
        <v>4</v>
      </c>
      <c r="G4357" s="1">
        <v>13</v>
      </c>
      <c r="H4357" s="1" t="s">
        <v>6691</v>
      </c>
      <c r="I4357" s="1" t="s">
        <v>21</v>
      </c>
      <c r="K4357" s="1">
        <v>56</v>
      </c>
      <c r="L4357" s="5" t="str">
        <f t="shared" si="1"/>
        <v>Ing. Peter Švec (56 r.)</v>
      </c>
      <c r="M4357" t="str">
        <f t="shared" si="2"/>
        <v>Švec</v>
      </c>
      <c r="N4357" s="8"/>
    </row>
    <row r="4358" spans="1:14" ht="12.75" hidden="1">
      <c r="A4358" s="1" t="str">
        <f t="shared" si="0"/>
        <v>SenicaPoslanec14</v>
      </c>
      <c r="B4358" s="1" t="s">
        <v>778</v>
      </c>
      <c r="D4358" s="1" t="s">
        <v>26</v>
      </c>
      <c r="E4358" s="1">
        <v>3</v>
      </c>
      <c r="F4358" s="1">
        <v>4</v>
      </c>
      <c r="G4358" s="1">
        <v>14</v>
      </c>
      <c r="H4358" s="1" t="s">
        <v>6692</v>
      </c>
      <c r="I4358" s="1" t="s">
        <v>28</v>
      </c>
      <c r="K4358" s="1">
        <v>40</v>
      </c>
      <c r="L4358" s="5" t="str">
        <f t="shared" si="1"/>
        <v>Mgr. Marián Žúrek (40 r.)</v>
      </c>
      <c r="M4358" t="str">
        <f t="shared" si="2"/>
        <v>Žúrek</v>
      </c>
      <c r="N4358" s="8"/>
    </row>
    <row r="4359" spans="1:14" ht="12.75" hidden="1">
      <c r="A4359" s="1" t="str">
        <f t="shared" si="0"/>
        <v>SenicaPoslanec1</v>
      </c>
      <c r="B4359" s="1" t="s">
        <v>778</v>
      </c>
      <c r="D4359" s="1" t="s">
        <v>26</v>
      </c>
      <c r="E4359" s="1">
        <v>4</v>
      </c>
      <c r="F4359" s="1">
        <v>3</v>
      </c>
      <c r="G4359" s="1">
        <v>1</v>
      </c>
      <c r="H4359" s="1" t="s">
        <v>6693</v>
      </c>
      <c r="I4359" s="1"/>
      <c r="K4359" s="1">
        <v>29</v>
      </c>
      <c r="L4359" s="5" t="str">
        <f t="shared" si="1"/>
        <v>Michal Andacký (29 r.)</v>
      </c>
      <c r="M4359" t="str">
        <f t="shared" si="2"/>
        <v>Andacký</v>
      </c>
      <c r="N4359" s="8"/>
    </row>
    <row r="4360" spans="1:14" ht="12.75" hidden="1">
      <c r="A4360" s="1" t="str">
        <f t="shared" si="0"/>
        <v>SenicaPoslanec2</v>
      </c>
      <c r="B4360" s="1" t="s">
        <v>778</v>
      </c>
      <c r="D4360" s="1" t="s">
        <v>26</v>
      </c>
      <c r="E4360" s="1">
        <v>4</v>
      </c>
      <c r="F4360" s="1">
        <v>3</v>
      </c>
      <c r="G4360" s="1">
        <v>2</v>
      </c>
      <c r="H4360" s="1" t="s">
        <v>6694</v>
      </c>
      <c r="I4360" s="1" t="s">
        <v>21</v>
      </c>
      <c r="K4360" s="1">
        <v>35</v>
      </c>
      <c r="L4360" s="5" t="str">
        <f t="shared" si="1"/>
        <v>Ing. Gabriel Bartošek (35 r.)</v>
      </c>
      <c r="M4360" t="str">
        <f t="shared" si="2"/>
        <v>Bartošek</v>
      </c>
      <c r="N4360" s="8"/>
    </row>
    <row r="4361" spans="1:14" ht="12.75" hidden="1">
      <c r="A4361" s="1" t="str">
        <f t="shared" si="0"/>
        <v>SenicaPoslanec3</v>
      </c>
      <c r="B4361" s="1" t="s">
        <v>778</v>
      </c>
      <c r="D4361" s="1" t="s">
        <v>26</v>
      </c>
      <c r="E4361" s="1">
        <v>4</v>
      </c>
      <c r="F4361" s="1">
        <v>3</v>
      </c>
      <c r="G4361" s="1">
        <v>3</v>
      </c>
      <c r="H4361" s="1" t="s">
        <v>6695</v>
      </c>
      <c r="I4361" s="1" t="s">
        <v>21</v>
      </c>
      <c r="K4361" s="1">
        <v>32</v>
      </c>
      <c r="L4361" s="5" t="str">
        <f t="shared" si="1"/>
        <v>Ing. Daša Bartošová (32 r.)</v>
      </c>
      <c r="M4361" t="str">
        <f t="shared" si="2"/>
        <v>Bartošová</v>
      </c>
      <c r="N4361" s="8"/>
    </row>
    <row r="4362" spans="1:14" ht="12.75" hidden="1">
      <c r="A4362" s="1" t="str">
        <f t="shared" si="0"/>
        <v>SenicaPoslanec4</v>
      </c>
      <c r="B4362" s="1" t="s">
        <v>778</v>
      </c>
      <c r="D4362" s="1" t="s">
        <v>26</v>
      </c>
      <c r="E4362" s="1">
        <v>4</v>
      </c>
      <c r="F4362" s="1">
        <v>3</v>
      </c>
      <c r="G4362" s="1">
        <v>4</v>
      </c>
      <c r="H4362" s="1" t="s">
        <v>6696</v>
      </c>
      <c r="I4362" s="1"/>
      <c r="K4362" s="1">
        <v>29</v>
      </c>
      <c r="L4362" s="5" t="str">
        <f t="shared" si="1"/>
        <v>Michaela Danielová (29 r.)</v>
      </c>
      <c r="M4362" t="str">
        <f t="shared" si="2"/>
        <v>Danielová</v>
      </c>
      <c r="N4362" s="8"/>
    </row>
    <row r="4363" spans="1:14" ht="12.75" hidden="1">
      <c r="A4363" s="1" t="str">
        <f t="shared" si="0"/>
        <v>SenicaPoslanec5</v>
      </c>
      <c r="B4363" s="1" t="s">
        <v>778</v>
      </c>
      <c r="D4363" s="1" t="s">
        <v>26</v>
      </c>
      <c r="E4363" s="1">
        <v>4</v>
      </c>
      <c r="F4363" s="1">
        <v>3</v>
      </c>
      <c r="G4363" s="1">
        <v>5</v>
      </c>
      <c r="H4363" s="1" t="s">
        <v>6664</v>
      </c>
      <c r="I4363" s="1" t="s">
        <v>28</v>
      </c>
      <c r="K4363" s="1">
        <v>56</v>
      </c>
      <c r="L4363" s="5" t="str">
        <f t="shared" si="1"/>
        <v>Mgr. Peter Hutta (56 r.)</v>
      </c>
      <c r="M4363" t="str">
        <f t="shared" si="2"/>
        <v>Hutta</v>
      </c>
      <c r="N4363" s="8"/>
    </row>
    <row r="4364" spans="1:14" ht="12.75" hidden="1">
      <c r="A4364" s="1" t="str">
        <f t="shared" si="0"/>
        <v>SenicaPoslanec6</v>
      </c>
      <c r="B4364" s="1" t="s">
        <v>778</v>
      </c>
      <c r="D4364" s="1" t="s">
        <v>26</v>
      </c>
      <c r="E4364" s="1">
        <v>4</v>
      </c>
      <c r="F4364" s="1">
        <v>3</v>
      </c>
      <c r="G4364" s="1">
        <v>6</v>
      </c>
      <c r="H4364" s="1" t="s">
        <v>6697</v>
      </c>
      <c r="I4364" s="1" t="s">
        <v>185</v>
      </c>
      <c r="K4364" s="1">
        <v>58</v>
      </c>
      <c r="L4364" s="5" t="str">
        <f t="shared" si="1"/>
        <v>RNDr. Ľubica Krištofová (58 r.)</v>
      </c>
      <c r="M4364" t="str">
        <f t="shared" si="2"/>
        <v>Krištofová</v>
      </c>
      <c r="N4364" s="8"/>
    </row>
    <row r="4365" spans="1:14" ht="12.75" hidden="1">
      <c r="A4365" s="1" t="str">
        <f t="shared" si="0"/>
        <v>SenicaPoslanec7</v>
      </c>
      <c r="B4365" s="1" t="s">
        <v>778</v>
      </c>
      <c r="D4365" s="1" t="s">
        <v>26</v>
      </c>
      <c r="E4365" s="1">
        <v>4</v>
      </c>
      <c r="F4365" s="1">
        <v>3</v>
      </c>
      <c r="G4365" s="1">
        <v>7</v>
      </c>
      <c r="H4365" s="1" t="s">
        <v>6698</v>
      </c>
      <c r="I4365" s="1" t="s">
        <v>39</v>
      </c>
      <c r="K4365" s="1">
        <v>47</v>
      </c>
      <c r="L4365" s="5" t="str">
        <f t="shared" si="1"/>
        <v>Bc. Jaroslav Petrla (47 r.)</v>
      </c>
      <c r="M4365" t="str">
        <f t="shared" si="2"/>
        <v>Petrla</v>
      </c>
      <c r="N4365" s="8"/>
    </row>
    <row r="4366" spans="1:14" ht="12.75" hidden="1">
      <c r="A4366" s="1" t="str">
        <f t="shared" si="0"/>
        <v>SenicaPoslanec8</v>
      </c>
      <c r="B4366" s="1" t="s">
        <v>778</v>
      </c>
      <c r="D4366" s="1" t="s">
        <v>26</v>
      </c>
      <c r="E4366" s="1">
        <v>4</v>
      </c>
      <c r="F4366" s="1">
        <v>3</v>
      </c>
      <c r="G4366" s="1">
        <v>8</v>
      </c>
      <c r="H4366" s="1" t="s">
        <v>6699</v>
      </c>
      <c r="I4366" s="1" t="s">
        <v>28</v>
      </c>
      <c r="K4366" s="1">
        <v>27</v>
      </c>
      <c r="L4366" s="5" t="str">
        <f t="shared" si="1"/>
        <v>Mgr. Filip Planka (27 r.)</v>
      </c>
      <c r="M4366" t="str">
        <f t="shared" si="2"/>
        <v>Planka</v>
      </c>
      <c r="N4366" s="8"/>
    </row>
    <row r="4367" spans="1:14" ht="12.75" hidden="1">
      <c r="A4367" s="1" t="str">
        <f t="shared" si="0"/>
        <v>SenicaPoslanec1</v>
      </c>
      <c r="B4367" s="1" t="s">
        <v>778</v>
      </c>
      <c r="D4367" s="1" t="s">
        <v>26</v>
      </c>
      <c r="E4367" s="1">
        <v>5</v>
      </c>
      <c r="F4367" s="1">
        <v>4</v>
      </c>
      <c r="G4367" s="1">
        <v>1</v>
      </c>
      <c r="H4367" s="1" t="s">
        <v>6700</v>
      </c>
      <c r="I4367" s="1" t="s">
        <v>21</v>
      </c>
      <c r="K4367" s="1">
        <v>48</v>
      </c>
      <c r="L4367" s="5" t="str">
        <f t="shared" si="1"/>
        <v>Ing. Jarmila Barcaj Drinková (48 r.)</v>
      </c>
      <c r="M4367" t="str">
        <f t="shared" si="2"/>
        <v>Barcaj Drinková</v>
      </c>
      <c r="N4367" s="8"/>
    </row>
    <row r="4368" spans="1:14" ht="12.75" hidden="1">
      <c r="A4368" s="1" t="str">
        <f t="shared" si="0"/>
        <v>SenicaPoslanec2</v>
      </c>
      <c r="B4368" s="1" t="s">
        <v>778</v>
      </c>
      <c r="D4368" s="1" t="s">
        <v>26</v>
      </c>
      <c r="E4368" s="1">
        <v>5</v>
      </c>
      <c r="F4368" s="1">
        <v>4</v>
      </c>
      <c r="G4368" s="1">
        <v>2</v>
      </c>
      <c r="H4368" s="1" t="s">
        <v>6701</v>
      </c>
      <c r="I4368" s="1" t="s">
        <v>28</v>
      </c>
      <c r="K4368" s="1">
        <v>47</v>
      </c>
      <c r="L4368" s="5" t="str">
        <f t="shared" si="1"/>
        <v>Mgr. Anna Kovárová (47 r.)</v>
      </c>
      <c r="M4368" t="str">
        <f t="shared" si="2"/>
        <v>Kovárová</v>
      </c>
      <c r="N4368" s="8"/>
    </row>
    <row r="4369" spans="1:14" ht="12.75" hidden="1">
      <c r="A4369" s="1" t="str">
        <f t="shared" si="0"/>
        <v>SenicaPoslanec3</v>
      </c>
      <c r="B4369" s="1" t="s">
        <v>778</v>
      </c>
      <c r="D4369" s="1" t="s">
        <v>26</v>
      </c>
      <c r="E4369" s="1">
        <v>5</v>
      </c>
      <c r="F4369" s="1">
        <v>4</v>
      </c>
      <c r="G4369" s="1">
        <v>3</v>
      </c>
      <c r="H4369" s="1" t="s">
        <v>6702</v>
      </c>
      <c r="I4369" s="1"/>
      <c r="K4369" s="1">
        <v>39</v>
      </c>
      <c r="L4369" s="5" t="str">
        <f t="shared" si="1"/>
        <v>Martin Krumpál (39 r.)</v>
      </c>
      <c r="M4369" t="str">
        <f t="shared" si="2"/>
        <v>Krumpál</v>
      </c>
      <c r="N4369" s="8"/>
    </row>
    <row r="4370" spans="1:14" ht="12.75" hidden="1">
      <c r="A4370" s="1" t="str">
        <f t="shared" si="0"/>
        <v>SenicaPoslanec4</v>
      </c>
      <c r="B4370" s="1" t="s">
        <v>778</v>
      </c>
      <c r="D4370" s="1" t="s">
        <v>26</v>
      </c>
      <c r="E4370" s="1">
        <v>5</v>
      </c>
      <c r="F4370" s="1">
        <v>4</v>
      </c>
      <c r="G4370" s="1">
        <v>4</v>
      </c>
      <c r="H4370" s="1" t="s">
        <v>6703</v>
      </c>
      <c r="I4370" s="1"/>
      <c r="K4370" s="1">
        <v>58</v>
      </c>
      <c r="L4370" s="5" t="str">
        <f t="shared" si="1"/>
        <v>Ľubomír Miča (58 r.)</v>
      </c>
      <c r="M4370" t="str">
        <f t="shared" si="2"/>
        <v>Miča</v>
      </c>
      <c r="N4370" s="8"/>
    </row>
    <row r="4371" spans="1:14" ht="12.75" hidden="1">
      <c r="A4371" s="1" t="str">
        <f t="shared" si="0"/>
        <v>SenicaPoslanec5</v>
      </c>
      <c r="B4371" s="1" t="s">
        <v>778</v>
      </c>
      <c r="D4371" s="1" t="s">
        <v>26</v>
      </c>
      <c r="E4371" s="1">
        <v>5</v>
      </c>
      <c r="F4371" s="1">
        <v>4</v>
      </c>
      <c r="G4371" s="1">
        <v>5</v>
      </c>
      <c r="H4371" s="1" t="s">
        <v>6704</v>
      </c>
      <c r="I4371" s="1"/>
      <c r="K4371" s="1">
        <v>53</v>
      </c>
      <c r="L4371" s="5" t="str">
        <f t="shared" si="1"/>
        <v>Jaroslav Rehuš (53 r.)</v>
      </c>
      <c r="M4371" t="str">
        <f t="shared" si="2"/>
        <v>Rehuš</v>
      </c>
      <c r="N4371" s="8"/>
    </row>
    <row r="4372" spans="1:14" ht="12.75" hidden="1">
      <c r="A4372" s="1" t="str">
        <f t="shared" si="0"/>
        <v>SenicaPoslanec6</v>
      </c>
      <c r="B4372" s="1" t="s">
        <v>778</v>
      </c>
      <c r="D4372" s="1" t="s">
        <v>26</v>
      </c>
      <c r="E4372" s="1">
        <v>5</v>
      </c>
      <c r="F4372" s="1">
        <v>4</v>
      </c>
      <c r="G4372" s="1">
        <v>6</v>
      </c>
      <c r="H4372" s="1" t="s">
        <v>6705</v>
      </c>
      <c r="I4372" s="1"/>
      <c r="K4372" s="1">
        <v>36</v>
      </c>
      <c r="L4372" s="5" t="str">
        <f t="shared" si="1"/>
        <v>Miroslav Šefčík (36 r.)</v>
      </c>
      <c r="M4372" t="str">
        <f t="shared" si="2"/>
        <v>Šefčík</v>
      </c>
      <c r="N4372" s="8"/>
    </row>
    <row r="4373" spans="1:14" ht="12.75" hidden="1">
      <c r="A4373" s="1" t="str">
        <f t="shared" si="0"/>
        <v>SenicaPoslanec7</v>
      </c>
      <c r="B4373" s="1" t="s">
        <v>778</v>
      </c>
      <c r="D4373" s="1" t="s">
        <v>26</v>
      </c>
      <c r="E4373" s="1">
        <v>5</v>
      </c>
      <c r="F4373" s="1">
        <v>4</v>
      </c>
      <c r="G4373" s="1">
        <v>7</v>
      </c>
      <c r="H4373" s="1" t="s">
        <v>6706</v>
      </c>
      <c r="I4373" s="1" t="s">
        <v>28</v>
      </c>
      <c r="K4373" s="1">
        <v>36</v>
      </c>
      <c r="L4373" s="5" t="str">
        <f t="shared" si="1"/>
        <v>Mgr. Miroslav Tehlár (36 r.)</v>
      </c>
      <c r="M4373" t="str">
        <f t="shared" si="2"/>
        <v>Tehlár</v>
      </c>
      <c r="N4373" s="8"/>
    </row>
    <row r="4374" spans="1:14" ht="12.75" hidden="1">
      <c r="A4374" s="1" t="str">
        <f t="shared" si="0"/>
        <v>SenicaPoslanec8</v>
      </c>
      <c r="B4374" s="1" t="s">
        <v>778</v>
      </c>
      <c r="D4374" s="1" t="s">
        <v>26</v>
      </c>
      <c r="E4374" s="1">
        <v>5</v>
      </c>
      <c r="F4374" s="1">
        <v>4</v>
      </c>
      <c r="G4374" s="1">
        <v>8</v>
      </c>
      <c r="H4374" s="1" t="s">
        <v>6707</v>
      </c>
      <c r="I4374" s="1" t="s">
        <v>28</v>
      </c>
      <c r="K4374" s="1">
        <v>49</v>
      </c>
      <c r="L4374" s="5" t="str">
        <f t="shared" si="1"/>
        <v>Mgr. Vladimír Včelka (49 r.)</v>
      </c>
      <c r="M4374" t="str">
        <f t="shared" si="2"/>
        <v>Včelka</v>
      </c>
      <c r="N4374" s="8"/>
    </row>
    <row r="4375" spans="1:14" ht="12.75" hidden="1">
      <c r="A4375" s="1" t="str">
        <f t="shared" si="0"/>
        <v>SenicaPoslanec9</v>
      </c>
      <c r="B4375" s="1" t="s">
        <v>778</v>
      </c>
      <c r="D4375" s="1" t="s">
        <v>26</v>
      </c>
      <c r="E4375" s="1">
        <v>5</v>
      </c>
      <c r="F4375" s="1">
        <v>4</v>
      </c>
      <c r="G4375" s="1">
        <v>9</v>
      </c>
      <c r="H4375" s="1" t="s">
        <v>6708</v>
      </c>
      <c r="I4375" s="1" t="s">
        <v>21</v>
      </c>
      <c r="K4375" s="1">
        <v>44</v>
      </c>
      <c r="L4375" s="5" t="str">
        <f t="shared" si="1"/>
        <v>Ing. Klaudia Zríniová (44 r.)</v>
      </c>
      <c r="M4375" t="str">
        <f t="shared" si="2"/>
        <v>Zríniová</v>
      </c>
      <c r="N4375" s="8"/>
    </row>
    <row r="4376" spans="1:14" ht="12.75" hidden="1">
      <c r="A4376" s="1" t="str">
        <f t="shared" si="0"/>
        <v>SenicaPoslanec1</v>
      </c>
      <c r="B4376" s="1" t="s">
        <v>778</v>
      </c>
      <c r="D4376" s="1" t="s">
        <v>26</v>
      </c>
      <c r="E4376" s="1">
        <v>6</v>
      </c>
      <c r="F4376" s="1">
        <v>4</v>
      </c>
      <c r="G4376" s="1">
        <v>1</v>
      </c>
      <c r="H4376" s="1" t="s">
        <v>6709</v>
      </c>
      <c r="I4376" s="1" t="s">
        <v>21</v>
      </c>
      <c r="K4376" s="1">
        <v>41</v>
      </c>
      <c r="L4376" s="5" t="str">
        <f t="shared" si="1"/>
        <v>Ing. Ľubomír Bejdák (41 r.)</v>
      </c>
      <c r="M4376" t="str">
        <f t="shared" si="2"/>
        <v>Bejdák</v>
      </c>
      <c r="N4376" s="8"/>
    </row>
    <row r="4377" spans="1:14" ht="12.75" hidden="1">
      <c r="A4377" s="1" t="str">
        <f t="shared" si="0"/>
        <v>SenicaPoslanec2</v>
      </c>
      <c r="B4377" s="1" t="s">
        <v>778</v>
      </c>
      <c r="D4377" s="1" t="s">
        <v>26</v>
      </c>
      <c r="E4377" s="1">
        <v>6</v>
      </c>
      <c r="F4377" s="1">
        <v>4</v>
      </c>
      <c r="G4377" s="1">
        <v>2</v>
      </c>
      <c r="H4377" s="1" t="s">
        <v>6710</v>
      </c>
      <c r="I4377" s="1" t="s">
        <v>28</v>
      </c>
      <c r="K4377" s="1">
        <v>46</v>
      </c>
      <c r="L4377" s="5" t="str">
        <f t="shared" si="1"/>
        <v>Mgr. Lenka Búzková (46 r.)</v>
      </c>
      <c r="M4377" t="str">
        <f t="shared" si="2"/>
        <v>Búzková</v>
      </c>
      <c r="N4377" s="8"/>
    </row>
    <row r="4378" spans="1:14" ht="12.75" hidden="1">
      <c r="A4378" s="1" t="str">
        <f t="shared" si="0"/>
        <v>SenicaPoslanec3</v>
      </c>
      <c r="B4378" s="1" t="s">
        <v>778</v>
      </c>
      <c r="D4378" s="1" t="s">
        <v>26</v>
      </c>
      <c r="E4378" s="1">
        <v>6</v>
      </c>
      <c r="F4378" s="1">
        <v>4</v>
      </c>
      <c r="G4378" s="1">
        <v>3</v>
      </c>
      <c r="H4378" s="1" t="s">
        <v>6711</v>
      </c>
      <c r="I4378" s="1" t="s">
        <v>21</v>
      </c>
      <c r="K4378" s="1">
        <v>52</v>
      </c>
      <c r="L4378" s="5" t="str">
        <f t="shared" si="1"/>
        <v>Ing. Ján Dorotka (52 r.)</v>
      </c>
      <c r="M4378" t="str">
        <f t="shared" si="2"/>
        <v>Dorotka</v>
      </c>
      <c r="N4378" s="8"/>
    </row>
    <row r="4379" spans="1:14" ht="12.75" hidden="1">
      <c r="A4379" s="1" t="str">
        <f t="shared" si="0"/>
        <v>SenicaPoslanec4</v>
      </c>
      <c r="B4379" s="1" t="s">
        <v>778</v>
      </c>
      <c r="D4379" s="1" t="s">
        <v>26</v>
      </c>
      <c r="E4379" s="1">
        <v>6</v>
      </c>
      <c r="F4379" s="1">
        <v>4</v>
      </c>
      <c r="G4379" s="1">
        <v>4</v>
      </c>
      <c r="H4379" s="1" t="s">
        <v>6661</v>
      </c>
      <c r="I4379" s="1" t="s">
        <v>21</v>
      </c>
      <c r="J4379" s="1" t="s">
        <v>28</v>
      </c>
      <c r="K4379" s="1">
        <v>35</v>
      </c>
      <c r="L4379" s="5" t="str">
        <f t="shared" si="1"/>
        <v>Ing. Martin Džačovský Mgr. (35 r.)</v>
      </c>
      <c r="M4379" t="str">
        <f t="shared" si="2"/>
        <v>Džačovský</v>
      </c>
      <c r="N4379" s="8"/>
    </row>
    <row r="4380" spans="1:14" ht="12.75" hidden="1">
      <c r="A4380" s="1" t="str">
        <f t="shared" si="0"/>
        <v>SenicaPoslanec5</v>
      </c>
      <c r="B4380" s="1" t="s">
        <v>778</v>
      </c>
      <c r="D4380" s="1" t="s">
        <v>26</v>
      </c>
      <c r="E4380" s="1">
        <v>6</v>
      </c>
      <c r="F4380" s="1">
        <v>4</v>
      </c>
      <c r="G4380" s="1">
        <v>5</v>
      </c>
      <c r="H4380" s="1" t="s">
        <v>6712</v>
      </c>
      <c r="I4380" s="1" t="s">
        <v>2876</v>
      </c>
      <c r="K4380" s="1">
        <v>30</v>
      </c>
      <c r="L4380" s="5" t="str">
        <f t="shared" si="1"/>
        <v>MA Martin Hartmann (30 r.)</v>
      </c>
      <c r="M4380" t="str">
        <f t="shared" si="2"/>
        <v>Hartmann</v>
      </c>
      <c r="N4380" s="8"/>
    </row>
    <row r="4381" spans="1:14" ht="12.75" hidden="1">
      <c r="A4381" s="1" t="str">
        <f t="shared" si="0"/>
        <v>SenicaPoslanec6</v>
      </c>
      <c r="B4381" s="1" t="s">
        <v>778</v>
      </c>
      <c r="D4381" s="1" t="s">
        <v>26</v>
      </c>
      <c r="E4381" s="1">
        <v>6</v>
      </c>
      <c r="F4381" s="1">
        <v>4</v>
      </c>
      <c r="G4381" s="1">
        <v>6</v>
      </c>
      <c r="H4381" s="1" t="s">
        <v>6663</v>
      </c>
      <c r="I4381" s="1" t="s">
        <v>21</v>
      </c>
      <c r="J4381" s="1" t="s">
        <v>37</v>
      </c>
      <c r="K4381" s="1">
        <v>35</v>
      </c>
      <c r="L4381" s="5" t="str">
        <f t="shared" si="1"/>
        <v>Ing. Ján Hurban MBA (35 r.)</v>
      </c>
      <c r="M4381" t="str">
        <f t="shared" si="2"/>
        <v>Hurban</v>
      </c>
      <c r="N4381" s="8"/>
    </row>
    <row r="4382" spans="1:14" ht="12.75" hidden="1">
      <c r="A4382" s="1" t="str">
        <f t="shared" si="0"/>
        <v>SenicaPoslanec7</v>
      </c>
      <c r="B4382" s="1" t="s">
        <v>778</v>
      </c>
      <c r="D4382" s="1" t="s">
        <v>26</v>
      </c>
      <c r="E4382" s="1">
        <v>6</v>
      </c>
      <c r="F4382" s="1">
        <v>4</v>
      </c>
      <c r="G4382" s="1">
        <v>7</v>
      </c>
      <c r="H4382" s="1" t="s">
        <v>6713</v>
      </c>
      <c r="I4382" s="1" t="s">
        <v>28</v>
      </c>
      <c r="K4382" s="1">
        <v>33</v>
      </c>
      <c r="L4382" s="5" t="str">
        <f t="shared" si="1"/>
        <v>Mgr. Kristína Chudá (33 r.)</v>
      </c>
      <c r="M4382" t="str">
        <f t="shared" si="2"/>
        <v>Chudá</v>
      </c>
      <c r="N4382" s="8"/>
    </row>
    <row r="4383" spans="1:14" ht="12.75" hidden="1">
      <c r="A4383" s="1" t="str">
        <f t="shared" si="0"/>
        <v>SenicaPoslanec8</v>
      </c>
      <c r="B4383" s="1" t="s">
        <v>778</v>
      </c>
      <c r="D4383" s="1" t="s">
        <v>26</v>
      </c>
      <c r="E4383" s="1">
        <v>6</v>
      </c>
      <c r="F4383" s="1">
        <v>4</v>
      </c>
      <c r="G4383" s="1">
        <v>8</v>
      </c>
      <c r="H4383" s="1" t="s">
        <v>6714</v>
      </c>
      <c r="I4383" s="1" t="s">
        <v>39</v>
      </c>
      <c r="K4383" s="1">
        <v>49</v>
      </c>
      <c r="L4383" s="5" t="str">
        <f t="shared" si="1"/>
        <v>Bc. Jozef Kollár (49 r.)</v>
      </c>
      <c r="M4383" t="str">
        <f t="shared" si="2"/>
        <v>Kollár</v>
      </c>
      <c r="N4383" s="8"/>
    </row>
    <row r="4384" spans="1:14" ht="12.75" hidden="1">
      <c r="A4384" s="1" t="str">
        <f t="shared" si="0"/>
        <v>SenicaPoslanec9</v>
      </c>
      <c r="B4384" s="1" t="s">
        <v>778</v>
      </c>
      <c r="D4384" s="1" t="s">
        <v>26</v>
      </c>
      <c r="E4384" s="1">
        <v>6</v>
      </c>
      <c r="F4384" s="1">
        <v>4</v>
      </c>
      <c r="G4384" s="1">
        <v>9</v>
      </c>
      <c r="H4384" s="1" t="s">
        <v>6715</v>
      </c>
      <c r="I4384" s="1" t="s">
        <v>28</v>
      </c>
      <c r="K4384" s="1">
        <v>27</v>
      </c>
      <c r="L4384" s="5" t="str">
        <f t="shared" si="1"/>
        <v>Mgr. Jaroslav Kugler (27 r.)</v>
      </c>
      <c r="M4384" t="str">
        <f t="shared" si="2"/>
        <v>Kugler</v>
      </c>
      <c r="N4384" s="8"/>
    </row>
    <row r="4385" spans="1:14" ht="12.75" hidden="1">
      <c r="A4385" s="1" t="str">
        <f t="shared" si="0"/>
        <v>SenicaPoslanec10</v>
      </c>
      <c r="B4385" s="1" t="s">
        <v>778</v>
      </c>
      <c r="D4385" s="1" t="s">
        <v>26</v>
      </c>
      <c r="E4385" s="1">
        <v>6</v>
      </c>
      <c r="F4385" s="1">
        <v>4</v>
      </c>
      <c r="G4385" s="1">
        <v>10</v>
      </c>
      <c r="H4385" s="1" t="s">
        <v>6716</v>
      </c>
      <c r="I4385" s="1" t="s">
        <v>21</v>
      </c>
      <c r="K4385" s="1">
        <v>54</v>
      </c>
      <c r="L4385" s="5" t="str">
        <f t="shared" si="1"/>
        <v>Ing. Jozef Mikuš (54 r.)</v>
      </c>
      <c r="M4385" t="str">
        <f t="shared" si="2"/>
        <v>Mikuš</v>
      </c>
      <c r="N4385" s="8"/>
    </row>
    <row r="4386" spans="1:14" ht="12.75" hidden="1">
      <c r="A4386" s="1" t="str">
        <f t="shared" si="0"/>
        <v>SenicaPoslanec11</v>
      </c>
      <c r="B4386" s="1" t="s">
        <v>778</v>
      </c>
      <c r="D4386" s="1" t="s">
        <v>26</v>
      </c>
      <c r="E4386" s="1">
        <v>6</v>
      </c>
      <c r="F4386" s="1">
        <v>4</v>
      </c>
      <c r="G4386" s="1">
        <v>11</v>
      </c>
      <c r="H4386" s="1" t="s">
        <v>6717</v>
      </c>
      <c r="I4386" s="1" t="s">
        <v>28</v>
      </c>
      <c r="K4386" s="1">
        <v>31</v>
      </c>
      <c r="L4386" s="5" t="str">
        <f t="shared" si="1"/>
        <v>Mgr. Petra Morávková (31 r.)</v>
      </c>
      <c r="M4386" t="str">
        <f t="shared" si="2"/>
        <v>Morávková</v>
      </c>
      <c r="N4386" s="8"/>
    </row>
    <row r="4387" spans="1:14" ht="12.75" hidden="1">
      <c r="A4387" s="1" t="str">
        <f t="shared" si="0"/>
        <v>SenicaPoslanec12</v>
      </c>
      <c r="B4387" s="1" t="s">
        <v>778</v>
      </c>
      <c r="D4387" s="1" t="s">
        <v>26</v>
      </c>
      <c r="E4387" s="1">
        <v>6</v>
      </c>
      <c r="F4387" s="1">
        <v>4</v>
      </c>
      <c r="G4387" s="1">
        <v>12</v>
      </c>
      <c r="H4387" s="1" t="s">
        <v>6718</v>
      </c>
      <c r="I4387" s="1" t="s">
        <v>39</v>
      </c>
      <c r="K4387" s="1">
        <v>32</v>
      </c>
      <c r="L4387" s="5" t="str">
        <f t="shared" si="1"/>
        <v>Bc. Michal Šúrek (32 r.)</v>
      </c>
      <c r="M4387" t="str">
        <f t="shared" si="2"/>
        <v>Šúrek</v>
      </c>
      <c r="N4387" s="8"/>
    </row>
    <row r="4388" spans="1:14" ht="12.75" hidden="1">
      <c r="A4388" s="1" t="str">
        <f t="shared" si="0"/>
        <v>SenicaPoslanec1</v>
      </c>
      <c r="B4388" s="1" t="s">
        <v>778</v>
      </c>
      <c r="D4388" s="1" t="s">
        <v>26</v>
      </c>
      <c r="E4388" s="1">
        <v>7</v>
      </c>
      <c r="F4388" s="1">
        <v>5</v>
      </c>
      <c r="G4388" s="1">
        <v>1</v>
      </c>
      <c r="H4388" s="1" t="s">
        <v>6719</v>
      </c>
      <c r="I4388" s="1" t="s">
        <v>23</v>
      </c>
      <c r="K4388" s="1">
        <v>68</v>
      </c>
      <c r="L4388" s="5" t="str">
        <f t="shared" si="1"/>
        <v>MUDr. Martin Čulen (68 r.)</v>
      </c>
      <c r="M4388" t="str">
        <f t="shared" si="2"/>
        <v>Čulen</v>
      </c>
      <c r="N4388" s="8"/>
    </row>
    <row r="4389" spans="1:14" ht="12.75" hidden="1">
      <c r="A4389" s="1" t="str">
        <f t="shared" si="0"/>
        <v>SenicaPoslanec2</v>
      </c>
      <c r="B4389" s="1" t="s">
        <v>778</v>
      </c>
      <c r="D4389" s="1" t="s">
        <v>26</v>
      </c>
      <c r="E4389" s="1">
        <v>7</v>
      </c>
      <c r="F4389" s="1">
        <v>5</v>
      </c>
      <c r="G4389" s="1">
        <v>2</v>
      </c>
      <c r="H4389" s="1" t="s">
        <v>6720</v>
      </c>
      <c r="I4389" s="1" t="s">
        <v>153</v>
      </c>
      <c r="K4389" s="1">
        <v>50</v>
      </c>
      <c r="L4389" s="5" t="str">
        <f t="shared" si="1"/>
        <v>Mgr. art. Martin Dudáš (50 r.)</v>
      </c>
      <c r="M4389" t="str">
        <f t="shared" si="2"/>
        <v>Dudáš</v>
      </c>
      <c r="N4389" s="8"/>
    </row>
    <row r="4390" spans="1:14" ht="12.75" hidden="1">
      <c r="A4390" s="1" t="str">
        <f t="shared" si="0"/>
        <v>SenicaPoslanec3</v>
      </c>
      <c r="B4390" s="1" t="s">
        <v>778</v>
      </c>
      <c r="D4390" s="1" t="s">
        <v>26</v>
      </c>
      <c r="E4390" s="1">
        <v>7</v>
      </c>
      <c r="F4390" s="1">
        <v>5</v>
      </c>
      <c r="G4390" s="1">
        <v>3</v>
      </c>
      <c r="H4390" s="1" t="s">
        <v>6721</v>
      </c>
      <c r="I4390" s="1"/>
      <c r="K4390" s="1">
        <v>60</v>
      </c>
      <c r="L4390" s="5" t="str">
        <f t="shared" si="1"/>
        <v>Ivan Haba (60 r.)</v>
      </c>
      <c r="M4390" t="str">
        <f t="shared" si="2"/>
        <v>Haba</v>
      </c>
      <c r="N4390" s="8"/>
    </row>
    <row r="4391" spans="1:14" ht="12.75" hidden="1">
      <c r="A4391" s="1" t="str">
        <f t="shared" si="0"/>
        <v>SenicaPoslanec4</v>
      </c>
      <c r="B4391" s="1" t="s">
        <v>778</v>
      </c>
      <c r="D4391" s="1" t="s">
        <v>26</v>
      </c>
      <c r="E4391" s="1">
        <v>7</v>
      </c>
      <c r="F4391" s="1">
        <v>5</v>
      </c>
      <c r="G4391" s="1">
        <v>4</v>
      </c>
      <c r="H4391" s="1" t="s">
        <v>6722</v>
      </c>
      <c r="I4391" s="1" t="s">
        <v>21</v>
      </c>
      <c r="K4391" s="1">
        <v>42</v>
      </c>
      <c r="L4391" s="5" t="str">
        <f t="shared" si="1"/>
        <v>Ing. Juraj Kabát (42 r.)</v>
      </c>
      <c r="M4391" t="str">
        <f t="shared" si="2"/>
        <v>Kabát</v>
      </c>
      <c r="N4391" s="8"/>
    </row>
    <row r="4392" spans="1:14" ht="12.75" hidden="1">
      <c r="A4392" s="1" t="str">
        <f t="shared" si="0"/>
        <v>SenicaPoslanec5</v>
      </c>
      <c r="B4392" s="1" t="s">
        <v>778</v>
      </c>
      <c r="D4392" s="1" t="s">
        <v>26</v>
      </c>
      <c r="E4392" s="1">
        <v>7</v>
      </c>
      <c r="F4392" s="1">
        <v>5</v>
      </c>
      <c r="G4392" s="1">
        <v>5</v>
      </c>
      <c r="H4392" s="1" t="s">
        <v>6665</v>
      </c>
      <c r="I4392" s="1" t="s">
        <v>21</v>
      </c>
      <c r="K4392" s="1">
        <v>53</v>
      </c>
      <c r="L4392" s="5" t="str">
        <f t="shared" si="1"/>
        <v>Ing. Pavol Kalman (53 r.)</v>
      </c>
      <c r="M4392" t="str">
        <f t="shared" si="2"/>
        <v>Kalman</v>
      </c>
      <c r="N4392" s="8"/>
    </row>
    <row r="4393" spans="1:14" ht="12.75" hidden="1">
      <c r="A4393" s="1" t="str">
        <f t="shared" si="0"/>
        <v>SenicaPoslanec6</v>
      </c>
      <c r="B4393" s="1" t="s">
        <v>778</v>
      </c>
      <c r="D4393" s="1" t="s">
        <v>26</v>
      </c>
      <c r="E4393" s="1">
        <v>7</v>
      </c>
      <c r="F4393" s="1">
        <v>5</v>
      </c>
      <c r="G4393" s="1">
        <v>6</v>
      </c>
      <c r="H4393" s="1" t="s">
        <v>6723</v>
      </c>
      <c r="I4393" s="1"/>
      <c r="K4393" s="1">
        <v>43</v>
      </c>
      <c r="L4393" s="5" t="str">
        <f t="shared" si="1"/>
        <v>Peter Kapsa (43 r.)</v>
      </c>
      <c r="M4393" t="str">
        <f t="shared" si="2"/>
        <v>Kapsa</v>
      </c>
      <c r="N4393" s="8"/>
    </row>
    <row r="4394" spans="1:14" ht="12.75" hidden="1">
      <c r="A4394" s="1" t="str">
        <f t="shared" si="0"/>
        <v>SenicaPoslanec7</v>
      </c>
      <c r="B4394" s="1" t="s">
        <v>778</v>
      </c>
      <c r="D4394" s="1" t="s">
        <v>26</v>
      </c>
      <c r="E4394" s="1">
        <v>7</v>
      </c>
      <c r="F4394" s="1">
        <v>5</v>
      </c>
      <c r="G4394" s="1">
        <v>7</v>
      </c>
      <c r="H4394" s="1" t="s">
        <v>6724</v>
      </c>
      <c r="I4394" s="1" t="s">
        <v>28</v>
      </c>
      <c r="K4394" s="1">
        <v>33</v>
      </c>
      <c r="L4394" s="5" t="str">
        <f t="shared" si="1"/>
        <v>Mgr. Artúr Kubík (33 r.)</v>
      </c>
      <c r="M4394" t="str">
        <f t="shared" si="2"/>
        <v>Kubík</v>
      </c>
      <c r="N4394" s="8"/>
    </row>
    <row r="4395" spans="1:14" ht="12.75" hidden="1">
      <c r="A4395" s="1" t="str">
        <f t="shared" si="0"/>
        <v>SenicaPoslanec8</v>
      </c>
      <c r="B4395" s="1" t="s">
        <v>778</v>
      </c>
      <c r="D4395" s="1" t="s">
        <v>26</v>
      </c>
      <c r="E4395" s="1">
        <v>7</v>
      </c>
      <c r="F4395" s="1">
        <v>5</v>
      </c>
      <c r="G4395" s="1">
        <v>8</v>
      </c>
      <c r="H4395" s="1" t="s">
        <v>6725</v>
      </c>
      <c r="I4395" s="1" t="s">
        <v>28</v>
      </c>
      <c r="K4395" s="1">
        <v>35</v>
      </c>
      <c r="L4395" s="5" t="str">
        <f t="shared" si="1"/>
        <v>Mgr. Martina Otrísalová (35 r.)</v>
      </c>
      <c r="M4395" t="str">
        <f t="shared" si="2"/>
        <v>Otrísalová</v>
      </c>
      <c r="N4395" s="8"/>
    </row>
    <row r="4396" spans="1:14" ht="12.75" hidden="1">
      <c r="A4396" s="1" t="str">
        <f t="shared" si="0"/>
        <v>SenicaPoslanec9</v>
      </c>
      <c r="B4396" s="1" t="s">
        <v>778</v>
      </c>
      <c r="D4396" s="1" t="s">
        <v>26</v>
      </c>
      <c r="E4396" s="1">
        <v>7</v>
      </c>
      <c r="F4396" s="1">
        <v>5</v>
      </c>
      <c r="G4396" s="1">
        <v>9</v>
      </c>
      <c r="H4396" s="1" t="s">
        <v>6726</v>
      </c>
      <c r="I4396" s="1" t="s">
        <v>21</v>
      </c>
      <c r="K4396" s="1">
        <v>50</v>
      </c>
      <c r="L4396" s="5" t="str">
        <f t="shared" si="1"/>
        <v>Ing. Roman Sova (50 r.)</v>
      </c>
      <c r="M4396" t="str">
        <f t="shared" si="2"/>
        <v>Sova</v>
      </c>
      <c r="N4396" s="8"/>
    </row>
    <row r="4397" spans="1:14" ht="12.75" hidden="1">
      <c r="A4397" s="1" t="str">
        <f t="shared" si="0"/>
        <v>SenicaPoslanec10</v>
      </c>
      <c r="B4397" s="1" t="s">
        <v>778</v>
      </c>
      <c r="D4397" s="1" t="s">
        <v>26</v>
      </c>
      <c r="E4397" s="1">
        <v>7</v>
      </c>
      <c r="F4397" s="1">
        <v>5</v>
      </c>
      <c r="G4397" s="1">
        <v>10</v>
      </c>
      <c r="H4397" s="1" t="s">
        <v>6727</v>
      </c>
      <c r="I4397" s="1"/>
      <c r="K4397" s="1">
        <v>64</v>
      </c>
      <c r="L4397" s="5" t="str">
        <f t="shared" si="1"/>
        <v>Ivan Šimonovič (64 r.)</v>
      </c>
      <c r="M4397" t="str">
        <f t="shared" si="2"/>
        <v>Šimonovič</v>
      </c>
      <c r="N4397" s="8"/>
    </row>
    <row r="4398" spans="1:14" ht="12.75" hidden="1">
      <c r="A4398" s="1" t="str">
        <f t="shared" si="0"/>
        <v>SenicaPoslanec11</v>
      </c>
      <c r="B4398" s="1" t="s">
        <v>778</v>
      </c>
      <c r="D4398" s="1" t="s">
        <v>26</v>
      </c>
      <c r="E4398" s="1">
        <v>7</v>
      </c>
      <c r="F4398" s="1">
        <v>5</v>
      </c>
      <c r="G4398" s="1">
        <v>11</v>
      </c>
      <c r="H4398" s="1" t="s">
        <v>6728</v>
      </c>
      <c r="I4398" s="1" t="s">
        <v>28</v>
      </c>
      <c r="K4398" s="1">
        <v>56</v>
      </c>
      <c r="L4398" s="5" t="str">
        <f t="shared" si="1"/>
        <v>Mgr. Marta Štítna (56 r.)</v>
      </c>
      <c r="M4398" t="str">
        <f t="shared" si="2"/>
        <v>Štítna</v>
      </c>
      <c r="N4398" s="8"/>
    </row>
    <row r="4399" spans="1:14" ht="12.75" hidden="1">
      <c r="A4399" s="1" t="str">
        <f t="shared" si="0"/>
        <v>SenicaPoslanec12</v>
      </c>
      <c r="B4399" s="1" t="s">
        <v>778</v>
      </c>
      <c r="D4399" s="1" t="s">
        <v>26</v>
      </c>
      <c r="E4399" s="1">
        <v>7</v>
      </c>
      <c r="F4399" s="1">
        <v>5</v>
      </c>
      <c r="G4399" s="1">
        <v>12</v>
      </c>
      <c r="H4399" s="1" t="s">
        <v>6729</v>
      </c>
      <c r="I4399" s="1" t="s">
        <v>21</v>
      </c>
      <c r="K4399" s="1">
        <v>62</v>
      </c>
      <c r="L4399" s="5" t="str">
        <f t="shared" si="1"/>
        <v>Ing. Elena Valášková (62 r.)</v>
      </c>
      <c r="M4399" t="str">
        <f t="shared" si="2"/>
        <v>Valášková</v>
      </c>
      <c r="N4399" s="8"/>
    </row>
    <row r="4400" spans="1:14" ht="12.75" hidden="1">
      <c r="A4400" s="1" t="str">
        <f t="shared" si="0"/>
        <v>SenicaPoslanec13</v>
      </c>
      <c r="B4400" s="1" t="s">
        <v>778</v>
      </c>
      <c r="D4400" s="1" t="s">
        <v>26</v>
      </c>
      <c r="E4400" s="1">
        <v>7</v>
      </c>
      <c r="F4400" s="1">
        <v>5</v>
      </c>
      <c r="G4400" s="1">
        <v>13</v>
      </c>
      <c r="H4400" s="1" t="s">
        <v>6730</v>
      </c>
      <c r="I4400" s="1" t="s">
        <v>21</v>
      </c>
      <c r="K4400" s="1">
        <v>53</v>
      </c>
      <c r="L4400" s="5" t="str">
        <f t="shared" si="1"/>
        <v>Ing. Ľubica Vyletelová (53 r.)</v>
      </c>
      <c r="M4400" t="str">
        <f t="shared" si="2"/>
        <v>Vyletelová</v>
      </c>
      <c r="N4400" s="8"/>
    </row>
    <row r="4401" spans="1:14" ht="12.75" hidden="1">
      <c r="A4401" s="1" t="str">
        <f t="shared" si="0"/>
        <v>SenicaPoslanec1</v>
      </c>
      <c r="B4401" s="1" t="s">
        <v>778</v>
      </c>
      <c r="D4401" s="1" t="s">
        <v>26</v>
      </c>
      <c r="E4401" s="1">
        <v>8</v>
      </c>
      <c r="F4401" s="1">
        <v>1</v>
      </c>
      <c r="G4401" s="1">
        <v>1</v>
      </c>
      <c r="H4401" s="1" t="s">
        <v>6731</v>
      </c>
      <c r="I4401" s="1"/>
      <c r="K4401" s="1">
        <v>41</v>
      </c>
      <c r="L4401" s="5" t="str">
        <f t="shared" si="1"/>
        <v>Ivan Paveska (41 r.)</v>
      </c>
      <c r="M4401" t="str">
        <f t="shared" si="2"/>
        <v>Paveska</v>
      </c>
      <c r="N4401" s="8"/>
    </row>
    <row r="4402" spans="1:14" ht="12.75" hidden="1">
      <c r="A4402" s="1" t="str">
        <f t="shared" si="0"/>
        <v>SereďPrimátor1</v>
      </c>
      <c r="B4402" s="1" t="s">
        <v>703</v>
      </c>
      <c r="D4402" s="1" t="s">
        <v>19</v>
      </c>
      <c r="E4402" s="1">
        <v>0</v>
      </c>
      <c r="F4402" s="1">
        <v>1</v>
      </c>
      <c r="G4402" s="1">
        <v>1</v>
      </c>
      <c r="H4402" s="1" t="s">
        <v>6732</v>
      </c>
      <c r="I4402" s="1" t="s">
        <v>28</v>
      </c>
      <c r="K4402" s="1">
        <v>52</v>
      </c>
      <c r="L4402" s="5" t="str">
        <f t="shared" si="1"/>
        <v>Mgr. Zuzana Horváthová (52 r.)</v>
      </c>
      <c r="M4402" t="str">
        <f t="shared" si="2"/>
        <v>Horváthová</v>
      </c>
      <c r="N4402" s="8"/>
    </row>
    <row r="4403" spans="1:14" ht="12.75" hidden="1">
      <c r="A4403" s="1" t="str">
        <f t="shared" si="0"/>
        <v>SereďPrimátor2</v>
      </c>
      <c r="B4403" s="1" t="s">
        <v>703</v>
      </c>
      <c r="D4403" s="1" t="s">
        <v>19</v>
      </c>
      <c r="E4403" s="1">
        <v>0</v>
      </c>
      <c r="F4403" s="1">
        <v>1</v>
      </c>
      <c r="G4403" s="1">
        <v>2</v>
      </c>
      <c r="H4403" s="1" t="s">
        <v>6733</v>
      </c>
      <c r="I4403" s="1"/>
      <c r="K4403" s="1">
        <v>60</v>
      </c>
      <c r="L4403" s="5" t="str">
        <f t="shared" si="1"/>
        <v>Pavol Kurbel (60 r.)</v>
      </c>
      <c r="M4403" t="str">
        <f t="shared" si="2"/>
        <v>Kurbel</v>
      </c>
      <c r="N4403" s="8"/>
    </row>
    <row r="4404" spans="1:14" ht="12.75" hidden="1">
      <c r="A4404" s="1" t="str">
        <f t="shared" si="0"/>
        <v>SereďPrimátor3</v>
      </c>
      <c r="B4404" s="1" t="s">
        <v>703</v>
      </c>
      <c r="D4404" s="1" t="s">
        <v>19</v>
      </c>
      <c r="E4404" s="1">
        <v>0</v>
      </c>
      <c r="F4404" s="1">
        <v>1</v>
      </c>
      <c r="G4404" s="1">
        <v>3</v>
      </c>
      <c r="H4404" s="1" t="s">
        <v>6734</v>
      </c>
      <c r="I4404" s="1" t="s">
        <v>21</v>
      </c>
      <c r="K4404" s="1">
        <v>55</v>
      </c>
      <c r="L4404" s="5" t="str">
        <f t="shared" si="1"/>
        <v>Ing. Martin Tomčányi (55 r.)</v>
      </c>
      <c r="M4404" t="str">
        <f t="shared" si="2"/>
        <v>Tomčányi</v>
      </c>
      <c r="N4404" s="8"/>
    </row>
    <row r="4405" spans="1:14" ht="12.75" hidden="1">
      <c r="A4405" s="1" t="str">
        <f t="shared" si="0"/>
        <v>SereďPoslanec1</v>
      </c>
      <c r="B4405" s="1" t="s">
        <v>703</v>
      </c>
      <c r="D4405" s="1" t="s">
        <v>26</v>
      </c>
      <c r="E4405" s="1">
        <v>1</v>
      </c>
      <c r="F4405" s="1">
        <v>9</v>
      </c>
      <c r="G4405" s="1">
        <v>1</v>
      </c>
      <c r="H4405" s="1" t="s">
        <v>6735</v>
      </c>
      <c r="I4405" s="1"/>
      <c r="K4405" s="1">
        <v>41</v>
      </c>
      <c r="L4405" s="5" t="str">
        <f t="shared" si="1"/>
        <v>Radoslav Andrásy (41 r.)</v>
      </c>
      <c r="M4405" t="str">
        <f t="shared" si="2"/>
        <v>Andrásy</v>
      </c>
      <c r="N4405" s="8"/>
    </row>
    <row r="4406" spans="1:14" ht="12.75" hidden="1">
      <c r="A4406" s="1" t="str">
        <f t="shared" si="0"/>
        <v>SereďPoslanec2</v>
      </c>
      <c r="B4406" s="1" t="s">
        <v>703</v>
      </c>
      <c r="D4406" s="1" t="s">
        <v>26</v>
      </c>
      <c r="E4406" s="1">
        <v>1</v>
      </c>
      <c r="F4406" s="1">
        <v>9</v>
      </c>
      <c r="G4406" s="1">
        <v>2</v>
      </c>
      <c r="H4406" s="1" t="s">
        <v>6736</v>
      </c>
      <c r="I4406" s="1"/>
      <c r="K4406" s="1">
        <v>69</v>
      </c>
      <c r="L4406" s="5" t="str">
        <f t="shared" si="1"/>
        <v>Milan Bánovský (69 r.)</v>
      </c>
      <c r="M4406" t="str">
        <f t="shared" si="2"/>
        <v>Bánovský</v>
      </c>
      <c r="N4406" s="8"/>
    </row>
    <row r="4407" spans="1:14" ht="12.75" hidden="1">
      <c r="A4407" s="1" t="str">
        <f t="shared" si="0"/>
        <v>SereďPoslanec3</v>
      </c>
      <c r="B4407" s="1" t="s">
        <v>703</v>
      </c>
      <c r="D4407" s="1" t="s">
        <v>26</v>
      </c>
      <c r="E4407" s="1">
        <v>1</v>
      </c>
      <c r="F4407" s="1">
        <v>9</v>
      </c>
      <c r="G4407" s="1">
        <v>3</v>
      </c>
      <c r="H4407" s="1" t="s">
        <v>6737</v>
      </c>
      <c r="I4407" s="1" t="s">
        <v>23</v>
      </c>
      <c r="K4407" s="1">
        <v>48</v>
      </c>
      <c r="L4407" s="5" t="str">
        <f t="shared" si="1"/>
        <v>MUDr. Miroslav Bucha, (48 r.)</v>
      </c>
      <c r="M4407" t="str">
        <f t="shared" si="2"/>
        <v>Bucha,</v>
      </c>
      <c r="N4407" s="8"/>
    </row>
    <row r="4408" spans="1:14" ht="12.75" hidden="1">
      <c r="A4408" s="1" t="str">
        <f t="shared" si="0"/>
        <v>SereďPoslanec4</v>
      </c>
      <c r="B4408" s="1" t="s">
        <v>703</v>
      </c>
      <c r="D4408" s="1" t="s">
        <v>26</v>
      </c>
      <c r="E4408" s="1">
        <v>1</v>
      </c>
      <c r="F4408" s="1">
        <v>9</v>
      </c>
      <c r="G4408" s="1">
        <v>4</v>
      </c>
      <c r="H4408" s="1" t="s">
        <v>6738</v>
      </c>
      <c r="I4408" s="1" t="s">
        <v>48</v>
      </c>
      <c r="K4408" s="1">
        <v>56</v>
      </c>
      <c r="L4408" s="5" t="str">
        <f t="shared" si="1"/>
        <v>JUDr. Edita Červeňová, (56 r.)</v>
      </c>
      <c r="M4408" t="str">
        <f t="shared" si="2"/>
        <v>Červeňová,</v>
      </c>
      <c r="N4408" s="8"/>
    </row>
    <row r="4409" spans="1:14" ht="12.75" hidden="1">
      <c r="A4409" s="1" t="str">
        <f t="shared" si="0"/>
        <v>SereďPoslanec5</v>
      </c>
      <c r="B4409" s="1" t="s">
        <v>703</v>
      </c>
      <c r="D4409" s="1" t="s">
        <v>26</v>
      </c>
      <c r="E4409" s="1">
        <v>1</v>
      </c>
      <c r="F4409" s="1">
        <v>9</v>
      </c>
      <c r="G4409" s="1">
        <v>5</v>
      </c>
      <c r="H4409" s="1" t="s">
        <v>6739</v>
      </c>
      <c r="I4409" s="1" t="s">
        <v>23</v>
      </c>
      <c r="K4409" s="1">
        <v>50</v>
      </c>
      <c r="L4409" s="5" t="str">
        <f t="shared" si="1"/>
        <v>MUDr. Martin Drobný, (50 r.)</v>
      </c>
      <c r="M4409" t="str">
        <f t="shared" si="2"/>
        <v>Drobný,</v>
      </c>
      <c r="N4409" s="8"/>
    </row>
    <row r="4410" spans="1:14" ht="12.75" hidden="1">
      <c r="A4410" s="1" t="str">
        <f t="shared" si="0"/>
        <v>SereďPoslanec6</v>
      </c>
      <c r="B4410" s="1" t="s">
        <v>703</v>
      </c>
      <c r="D4410" s="1" t="s">
        <v>26</v>
      </c>
      <c r="E4410" s="1">
        <v>1</v>
      </c>
      <c r="F4410" s="1">
        <v>9</v>
      </c>
      <c r="G4410" s="1">
        <v>6</v>
      </c>
      <c r="H4410" s="1" t="s">
        <v>6740</v>
      </c>
      <c r="I4410" s="1"/>
      <c r="K4410" s="1">
        <v>61</v>
      </c>
      <c r="L4410" s="5" t="str">
        <f t="shared" si="1"/>
        <v>Dušan Gál (61 r.)</v>
      </c>
      <c r="M4410" t="str">
        <f t="shared" si="2"/>
        <v>Gál</v>
      </c>
      <c r="N4410" s="8"/>
    </row>
    <row r="4411" spans="1:14" ht="12.75" hidden="1">
      <c r="A4411" s="1" t="str">
        <f t="shared" si="0"/>
        <v>SereďPoslanec7</v>
      </c>
      <c r="B4411" s="1" t="s">
        <v>703</v>
      </c>
      <c r="D4411" s="1" t="s">
        <v>26</v>
      </c>
      <c r="E4411" s="1">
        <v>1</v>
      </c>
      <c r="F4411" s="1">
        <v>9</v>
      </c>
      <c r="G4411" s="1">
        <v>7</v>
      </c>
      <c r="H4411" s="1" t="s">
        <v>6741</v>
      </c>
      <c r="I4411" s="1" t="s">
        <v>41</v>
      </c>
      <c r="K4411" s="1">
        <v>36</v>
      </c>
      <c r="L4411" s="5" t="str">
        <f t="shared" si="1"/>
        <v>PhDr. Michal Hanus, (36 r.)</v>
      </c>
      <c r="M4411" t="str">
        <f t="shared" si="2"/>
        <v>Hanus,</v>
      </c>
      <c r="N4411" s="8"/>
    </row>
    <row r="4412" spans="1:14" ht="12.75" hidden="1">
      <c r="A4412" s="1" t="str">
        <f t="shared" si="0"/>
        <v>SereďPoslanec8</v>
      </c>
      <c r="B4412" s="1" t="s">
        <v>703</v>
      </c>
      <c r="D4412" s="1" t="s">
        <v>26</v>
      </c>
      <c r="E4412" s="1">
        <v>1</v>
      </c>
      <c r="F4412" s="1">
        <v>9</v>
      </c>
      <c r="G4412" s="1">
        <v>8</v>
      </c>
      <c r="H4412" s="1" t="s">
        <v>6742</v>
      </c>
      <c r="I4412" s="1" t="s">
        <v>21</v>
      </c>
      <c r="K4412" s="1">
        <v>55</v>
      </c>
      <c r="L4412" s="5" t="str">
        <f t="shared" si="1"/>
        <v>Ing. Bystrík Horváth, (55 r.)</v>
      </c>
      <c r="M4412" t="str">
        <f t="shared" si="2"/>
        <v>Horváth,</v>
      </c>
      <c r="N4412" s="8"/>
    </row>
    <row r="4413" spans="1:14" ht="12.75" hidden="1">
      <c r="A4413" s="1" t="str">
        <f t="shared" si="0"/>
        <v>SereďPoslanec9</v>
      </c>
      <c r="B4413" s="1" t="s">
        <v>703</v>
      </c>
      <c r="D4413" s="1" t="s">
        <v>26</v>
      </c>
      <c r="E4413" s="1">
        <v>1</v>
      </c>
      <c r="F4413" s="1">
        <v>9</v>
      </c>
      <c r="G4413" s="1">
        <v>9</v>
      </c>
      <c r="H4413" s="1" t="s">
        <v>6743</v>
      </c>
      <c r="I4413" s="1" t="s">
        <v>48</v>
      </c>
      <c r="K4413" s="1">
        <v>65</v>
      </c>
      <c r="L4413" s="5" t="str">
        <f t="shared" si="1"/>
        <v>JUDr. Michal Irsák, (65 r.)</v>
      </c>
      <c r="M4413" t="str">
        <f t="shared" si="2"/>
        <v>Irsák,</v>
      </c>
      <c r="N4413" s="8"/>
    </row>
    <row r="4414" spans="1:14" ht="12.75" hidden="1">
      <c r="A4414" s="1" t="str">
        <f t="shared" si="0"/>
        <v>SereďPoslanec10</v>
      </c>
      <c r="B4414" s="1" t="s">
        <v>703</v>
      </c>
      <c r="D4414" s="1" t="s">
        <v>26</v>
      </c>
      <c r="E4414" s="1">
        <v>1</v>
      </c>
      <c r="F4414" s="1">
        <v>9</v>
      </c>
      <c r="G4414" s="1">
        <v>10</v>
      </c>
      <c r="H4414" s="1" t="s">
        <v>6744</v>
      </c>
      <c r="I4414" s="1" t="s">
        <v>1010</v>
      </c>
      <c r="K4414" s="1">
        <v>56</v>
      </c>
      <c r="L4414" s="5" t="str">
        <f t="shared" si="1"/>
        <v>Ing. arch Róbert Kráľ, (56 r.)</v>
      </c>
      <c r="M4414" t="str">
        <f t="shared" si="2"/>
        <v>Kráľ,</v>
      </c>
      <c r="N4414" s="8"/>
    </row>
    <row r="4415" spans="1:14" ht="12.75" hidden="1">
      <c r="A4415" s="1" t="str">
        <f t="shared" si="0"/>
        <v>SereďPoslanec11</v>
      </c>
      <c r="B4415" s="1" t="s">
        <v>703</v>
      </c>
      <c r="D4415" s="1" t="s">
        <v>26</v>
      </c>
      <c r="E4415" s="1">
        <v>1</v>
      </c>
      <c r="F4415" s="1">
        <v>9</v>
      </c>
      <c r="G4415" s="1">
        <v>11</v>
      </c>
      <c r="H4415" s="1" t="s">
        <v>6745</v>
      </c>
      <c r="I4415" s="1" t="s">
        <v>28</v>
      </c>
      <c r="K4415" s="1">
        <v>36</v>
      </c>
      <c r="L4415" s="5" t="str">
        <f t="shared" si="1"/>
        <v>Mgr. Marcel Královič, (36 r.)</v>
      </c>
      <c r="M4415" t="str">
        <f t="shared" si="2"/>
        <v>Královič,</v>
      </c>
      <c r="N4415" s="8"/>
    </row>
    <row r="4416" spans="1:14" ht="12.75" hidden="1">
      <c r="A4416" s="1" t="str">
        <f t="shared" si="0"/>
        <v>SereďPoslanec12</v>
      </c>
      <c r="B4416" s="1" t="s">
        <v>703</v>
      </c>
      <c r="D4416" s="1" t="s">
        <v>26</v>
      </c>
      <c r="E4416" s="1">
        <v>1</v>
      </c>
      <c r="F4416" s="1">
        <v>9</v>
      </c>
      <c r="G4416" s="1">
        <v>12</v>
      </c>
      <c r="H4416" s="1" t="s">
        <v>6733</v>
      </c>
      <c r="I4416" s="1"/>
      <c r="K4416" s="1">
        <v>60</v>
      </c>
      <c r="L4416" s="5" t="str">
        <f t="shared" si="1"/>
        <v>Pavol Kurbel (60 r.)</v>
      </c>
      <c r="M4416" t="str">
        <f t="shared" si="2"/>
        <v>Kurbel</v>
      </c>
      <c r="N4416" s="8"/>
    </row>
    <row r="4417" spans="1:14" ht="12.75" hidden="1">
      <c r="A4417" s="1" t="str">
        <f t="shared" si="0"/>
        <v>SereďPoslanec13</v>
      </c>
      <c r="B4417" s="1" t="s">
        <v>703</v>
      </c>
      <c r="D4417" s="1" t="s">
        <v>26</v>
      </c>
      <c r="E4417" s="1">
        <v>1</v>
      </c>
      <c r="F4417" s="1">
        <v>9</v>
      </c>
      <c r="G4417" s="1">
        <v>13</v>
      </c>
      <c r="H4417" s="1" t="s">
        <v>6746</v>
      </c>
      <c r="I4417" s="1"/>
      <c r="K4417" s="1">
        <v>72</v>
      </c>
      <c r="L4417" s="5" t="str">
        <f t="shared" si="1"/>
        <v>Ľudovít Lipovský (72 r.)</v>
      </c>
      <c r="M4417" t="str">
        <f t="shared" si="2"/>
        <v>Lipovský</v>
      </c>
      <c r="N4417" s="8"/>
    </row>
    <row r="4418" spans="1:14" ht="12.75" hidden="1">
      <c r="A4418" s="1" t="str">
        <f t="shared" si="0"/>
        <v>SereďPoslanec14</v>
      </c>
      <c r="B4418" s="1" t="s">
        <v>703</v>
      </c>
      <c r="D4418" s="1" t="s">
        <v>26</v>
      </c>
      <c r="E4418" s="1">
        <v>1</v>
      </c>
      <c r="F4418" s="1">
        <v>9</v>
      </c>
      <c r="G4418" s="1">
        <v>14</v>
      </c>
      <c r="H4418" s="1" t="s">
        <v>6747</v>
      </c>
      <c r="I4418" s="1" t="s">
        <v>21</v>
      </c>
      <c r="K4418" s="1">
        <v>58</v>
      </c>
      <c r="L4418" s="5" t="str">
        <f t="shared" si="1"/>
        <v>Ing. Jozef Sečeň, (58 r.)</v>
      </c>
      <c r="M4418" t="str">
        <f t="shared" si="2"/>
        <v>Sečeň,</v>
      </c>
      <c r="N4418" s="8"/>
    </row>
    <row r="4419" spans="1:14" ht="12.75" hidden="1">
      <c r="A4419" s="1" t="str">
        <f t="shared" si="0"/>
        <v>SereďPoslanec15</v>
      </c>
      <c r="B4419" s="1" t="s">
        <v>703</v>
      </c>
      <c r="D4419" s="1" t="s">
        <v>26</v>
      </c>
      <c r="E4419" s="1">
        <v>1</v>
      </c>
      <c r="F4419" s="1">
        <v>9</v>
      </c>
      <c r="G4419" s="1">
        <v>15</v>
      </c>
      <c r="H4419" s="1" t="s">
        <v>6748</v>
      </c>
      <c r="I4419" s="1"/>
      <c r="K4419" s="1">
        <v>62</v>
      </c>
      <c r="L4419" s="5" t="str">
        <f t="shared" si="1"/>
        <v>Róbert Stareček (62 r.)</v>
      </c>
      <c r="M4419" t="str">
        <f t="shared" si="2"/>
        <v>Stareček</v>
      </c>
      <c r="N4419" s="8"/>
    </row>
    <row r="4420" spans="1:14" ht="12.75" hidden="1">
      <c r="A4420" s="1" t="str">
        <f t="shared" si="0"/>
        <v>SereďPoslanec16</v>
      </c>
      <c r="B4420" s="1" t="s">
        <v>703</v>
      </c>
      <c r="D4420" s="1" t="s">
        <v>26</v>
      </c>
      <c r="E4420" s="1">
        <v>1</v>
      </c>
      <c r="F4420" s="1">
        <v>9</v>
      </c>
      <c r="G4420" s="1">
        <v>16</v>
      </c>
      <c r="H4420" s="1" t="s">
        <v>6749</v>
      </c>
      <c r="I4420" s="1" t="s">
        <v>712</v>
      </c>
      <c r="K4420" s="1">
        <v>36</v>
      </c>
      <c r="L4420" s="5" t="str">
        <f t="shared" si="1"/>
        <v>JUDr. PhDr. Marek Tóth, (36 r.)</v>
      </c>
      <c r="M4420" t="str">
        <f t="shared" si="2"/>
        <v>Tóth,</v>
      </c>
      <c r="N4420" s="8"/>
    </row>
    <row r="4421" spans="1:14" ht="12.75" hidden="1">
      <c r="A4421" s="1" t="str">
        <f t="shared" si="0"/>
        <v>SereďPoslanec17</v>
      </c>
      <c r="B4421" s="1" t="s">
        <v>703</v>
      </c>
      <c r="D4421" s="1" t="s">
        <v>26</v>
      </c>
      <c r="E4421" s="1">
        <v>1</v>
      </c>
      <c r="F4421" s="1">
        <v>9</v>
      </c>
      <c r="G4421" s="1">
        <v>17</v>
      </c>
      <c r="H4421" s="1" t="s">
        <v>6750</v>
      </c>
      <c r="I4421" s="1"/>
      <c r="K4421" s="1">
        <v>58</v>
      </c>
      <c r="L4421" s="5" t="str">
        <f t="shared" si="1"/>
        <v>Stanislav Tvrdík (58 r.)</v>
      </c>
      <c r="M4421" t="str">
        <f t="shared" si="2"/>
        <v>Tvrdík</v>
      </c>
      <c r="N4421" s="8"/>
    </row>
    <row r="4422" spans="1:14" ht="12.75" hidden="1">
      <c r="A4422" s="1" t="str">
        <f t="shared" si="0"/>
        <v>SereďPoslanec18</v>
      </c>
      <c r="B4422" s="1" t="s">
        <v>703</v>
      </c>
      <c r="D4422" s="1" t="s">
        <v>26</v>
      </c>
      <c r="E4422" s="1">
        <v>1</v>
      </c>
      <c r="F4422" s="1">
        <v>9</v>
      </c>
      <c r="G4422" s="1">
        <v>18</v>
      </c>
      <c r="H4422" s="1" t="s">
        <v>6751</v>
      </c>
      <c r="I4422" s="1"/>
      <c r="K4422" s="1">
        <v>35</v>
      </c>
      <c r="L4422" s="5" t="str">
        <f t="shared" si="1"/>
        <v>Roman Vančo (35 r.)</v>
      </c>
      <c r="M4422" t="str">
        <f t="shared" si="2"/>
        <v>Vančo</v>
      </c>
      <c r="N4422" s="8"/>
    </row>
    <row r="4423" spans="1:14" ht="12.75" hidden="1">
      <c r="A4423" s="1" t="str">
        <f t="shared" si="0"/>
        <v>SereďPoslanec1</v>
      </c>
      <c r="B4423" s="1" t="s">
        <v>703</v>
      </c>
      <c r="D4423" s="1" t="s">
        <v>26</v>
      </c>
      <c r="E4423" s="1">
        <v>2</v>
      </c>
      <c r="F4423" s="1">
        <v>6</v>
      </c>
      <c r="G4423" s="1">
        <v>1</v>
      </c>
      <c r="H4423" s="1" t="s">
        <v>6752</v>
      </c>
      <c r="I4423" s="1" t="s">
        <v>39</v>
      </c>
      <c r="K4423" s="1">
        <v>50</v>
      </c>
      <c r="L4423" s="5" t="str">
        <f t="shared" si="1"/>
        <v>Bc. Anton Dúbravec, (50 r.)</v>
      </c>
      <c r="M4423" t="str">
        <f t="shared" si="2"/>
        <v>Dúbravec,</v>
      </c>
      <c r="N4423" s="8"/>
    </row>
    <row r="4424" spans="1:14" ht="12.75" hidden="1">
      <c r="A4424" s="1" t="str">
        <f t="shared" si="0"/>
        <v>SereďPoslanec2</v>
      </c>
      <c r="B4424" s="1" t="s">
        <v>703</v>
      </c>
      <c r="D4424" s="1" t="s">
        <v>26</v>
      </c>
      <c r="E4424" s="1">
        <v>2</v>
      </c>
      <c r="F4424" s="1">
        <v>6</v>
      </c>
      <c r="G4424" s="1">
        <v>2</v>
      </c>
      <c r="H4424" s="1" t="s">
        <v>6753</v>
      </c>
      <c r="I4424" s="1" t="s">
        <v>21</v>
      </c>
      <c r="K4424" s="1">
        <v>47</v>
      </c>
      <c r="L4424" s="5" t="str">
        <f t="shared" si="1"/>
        <v>Ing. Norbert Kalinai, (47 r.)</v>
      </c>
      <c r="M4424" t="str">
        <f t="shared" si="2"/>
        <v>Kalinai,</v>
      </c>
      <c r="N4424" s="8"/>
    </row>
    <row r="4425" spans="1:14" ht="12.75" hidden="1">
      <c r="A4425" s="1" t="str">
        <f t="shared" si="0"/>
        <v>SereďPoslanec3</v>
      </c>
      <c r="B4425" s="1" t="s">
        <v>703</v>
      </c>
      <c r="D4425" s="1" t="s">
        <v>26</v>
      </c>
      <c r="E4425" s="1">
        <v>2</v>
      </c>
      <c r="F4425" s="1">
        <v>6</v>
      </c>
      <c r="G4425" s="1">
        <v>3</v>
      </c>
      <c r="H4425" s="1" t="s">
        <v>6754</v>
      </c>
      <c r="I4425" s="1" t="s">
        <v>28</v>
      </c>
      <c r="K4425" s="1">
        <v>42</v>
      </c>
      <c r="L4425" s="5" t="str">
        <f t="shared" si="1"/>
        <v>Mgr. Pavlína Karmažínová, (42 r.)</v>
      </c>
      <c r="M4425" t="str">
        <f t="shared" si="2"/>
        <v>Karmažínová,</v>
      </c>
      <c r="N4425" s="8"/>
    </row>
    <row r="4426" spans="1:14" ht="12.75" hidden="1">
      <c r="A4426" s="1" t="str">
        <f t="shared" si="0"/>
        <v>SereďPoslanec4</v>
      </c>
      <c r="B4426" s="1" t="s">
        <v>703</v>
      </c>
      <c r="D4426" s="1" t="s">
        <v>26</v>
      </c>
      <c r="E4426" s="1">
        <v>2</v>
      </c>
      <c r="F4426" s="1">
        <v>6</v>
      </c>
      <c r="G4426" s="1">
        <v>4</v>
      </c>
      <c r="H4426" s="1" t="s">
        <v>6755</v>
      </c>
      <c r="I4426" s="1" t="s">
        <v>90</v>
      </c>
      <c r="K4426" s="1">
        <v>61</v>
      </c>
      <c r="L4426" s="5" t="str">
        <f t="shared" si="1"/>
        <v>PaedDr. Slávka Kramárová, (61 r.)</v>
      </c>
      <c r="M4426" t="str">
        <f t="shared" si="2"/>
        <v>Kramárová,</v>
      </c>
      <c r="N4426" s="8"/>
    </row>
    <row r="4427" spans="1:14" ht="12.75" hidden="1">
      <c r="A4427" s="1" t="str">
        <f t="shared" si="0"/>
        <v>SereďPoslanec5</v>
      </c>
      <c r="B4427" s="1" t="s">
        <v>703</v>
      </c>
      <c r="D4427" s="1" t="s">
        <v>26</v>
      </c>
      <c r="E4427" s="1">
        <v>2</v>
      </c>
      <c r="F4427" s="1">
        <v>6</v>
      </c>
      <c r="G4427" s="1">
        <v>5</v>
      </c>
      <c r="H4427" s="1" t="s">
        <v>6756</v>
      </c>
      <c r="I4427" s="1" t="s">
        <v>21</v>
      </c>
      <c r="K4427" s="1">
        <v>36</v>
      </c>
      <c r="L4427" s="5" t="str">
        <f t="shared" si="1"/>
        <v>Ing. Ondrej Kurbel, (36 r.)</v>
      </c>
      <c r="M4427" t="str">
        <f t="shared" si="2"/>
        <v>Kurbel,</v>
      </c>
      <c r="N4427" s="8"/>
    </row>
    <row r="4428" spans="1:14" ht="12.75" hidden="1">
      <c r="A4428" s="1" t="str">
        <f t="shared" si="0"/>
        <v>SereďPoslanec6</v>
      </c>
      <c r="B4428" s="1" t="s">
        <v>703</v>
      </c>
      <c r="D4428" s="1" t="s">
        <v>26</v>
      </c>
      <c r="E4428" s="1">
        <v>2</v>
      </c>
      <c r="F4428" s="1">
        <v>6</v>
      </c>
      <c r="G4428" s="1">
        <v>6</v>
      </c>
      <c r="H4428" s="1" t="s">
        <v>6757</v>
      </c>
      <c r="I4428" s="1" t="s">
        <v>21</v>
      </c>
      <c r="K4428" s="1">
        <v>61</v>
      </c>
      <c r="L4428" s="5" t="str">
        <f t="shared" si="1"/>
        <v>Ing. Ľubomír Kyselý, (61 r.)</v>
      </c>
      <c r="M4428" t="str">
        <f t="shared" si="2"/>
        <v>Kyselý,</v>
      </c>
      <c r="N4428" s="8"/>
    </row>
    <row r="4429" spans="1:14" ht="12.75" hidden="1">
      <c r="A4429" s="1" t="str">
        <f t="shared" si="0"/>
        <v>SereďPoslanec7</v>
      </c>
      <c r="B4429" s="1" t="s">
        <v>703</v>
      </c>
      <c r="D4429" s="1" t="s">
        <v>26</v>
      </c>
      <c r="E4429" s="1">
        <v>2</v>
      </c>
      <c r="F4429" s="1">
        <v>6</v>
      </c>
      <c r="G4429" s="1">
        <v>7</v>
      </c>
      <c r="H4429" s="1" t="s">
        <v>6758</v>
      </c>
      <c r="I4429" s="1" t="s">
        <v>39</v>
      </c>
      <c r="K4429" s="1">
        <v>67</v>
      </c>
      <c r="L4429" s="5" t="str">
        <f t="shared" si="1"/>
        <v>Bc. Ľubomír Veselický, (67 r.)</v>
      </c>
      <c r="M4429" t="str">
        <f t="shared" si="2"/>
        <v>Veselický,</v>
      </c>
      <c r="N4429" s="8"/>
    </row>
    <row r="4430" spans="1:14" ht="12.75" hidden="1">
      <c r="A4430" s="1" t="str">
        <f t="shared" si="0"/>
        <v>SereďPoslanec8</v>
      </c>
      <c r="B4430" s="1" t="s">
        <v>703</v>
      </c>
      <c r="D4430" s="1" t="s">
        <v>26</v>
      </c>
      <c r="E4430" s="1">
        <v>2</v>
      </c>
      <c r="F4430" s="1">
        <v>6</v>
      </c>
      <c r="G4430" s="1">
        <v>8</v>
      </c>
      <c r="H4430" s="1" t="s">
        <v>6759</v>
      </c>
      <c r="I4430" s="1"/>
      <c r="K4430" s="1">
        <v>70</v>
      </c>
      <c r="L4430" s="5" t="str">
        <f t="shared" si="1"/>
        <v>Božena Vydarená (70 r.)</v>
      </c>
      <c r="M4430" t="str">
        <f t="shared" si="2"/>
        <v>Vydarená</v>
      </c>
      <c r="N4430" s="8"/>
    </row>
    <row r="4431" spans="1:14" ht="12.75" hidden="1">
      <c r="A4431" s="1" t="str">
        <f t="shared" si="0"/>
        <v>SereďPoslanec1</v>
      </c>
      <c r="B4431" s="1" t="s">
        <v>703</v>
      </c>
      <c r="D4431" s="1" t="s">
        <v>26</v>
      </c>
      <c r="E4431" s="1">
        <v>3</v>
      </c>
      <c r="F4431" s="1">
        <v>4</v>
      </c>
      <c r="G4431" s="1">
        <v>1</v>
      </c>
      <c r="H4431" s="1" t="s">
        <v>6760</v>
      </c>
      <c r="I4431" s="1"/>
      <c r="K4431" s="1">
        <v>54</v>
      </c>
      <c r="L4431" s="5" t="str">
        <f t="shared" si="1"/>
        <v>Milan Buch (54 r.)</v>
      </c>
      <c r="M4431" t="str">
        <f t="shared" si="2"/>
        <v>Buch</v>
      </c>
      <c r="N4431" s="8"/>
    </row>
    <row r="4432" spans="1:14" ht="12.75" hidden="1">
      <c r="A4432" s="1" t="str">
        <f t="shared" si="0"/>
        <v>SereďPoslanec2</v>
      </c>
      <c r="B4432" s="1" t="s">
        <v>703</v>
      </c>
      <c r="D4432" s="1" t="s">
        <v>26</v>
      </c>
      <c r="E4432" s="1">
        <v>3</v>
      </c>
      <c r="F4432" s="1">
        <v>4</v>
      </c>
      <c r="G4432" s="1">
        <v>2</v>
      </c>
      <c r="H4432" s="1" t="s">
        <v>6761</v>
      </c>
      <c r="I4432" s="1" t="s">
        <v>21</v>
      </c>
      <c r="K4432" s="1">
        <v>56</v>
      </c>
      <c r="L4432" s="5" t="str">
        <f t="shared" si="1"/>
        <v>Ing. Mária Fačkovcová, (56 r.)</v>
      </c>
      <c r="M4432" t="str">
        <f t="shared" si="2"/>
        <v>Fačkovcová,</v>
      </c>
      <c r="N4432" s="8"/>
    </row>
    <row r="4433" spans="1:14" ht="12.75" hidden="1">
      <c r="A4433" s="1" t="str">
        <f t="shared" si="0"/>
        <v>SereďPoslanec3</v>
      </c>
      <c r="B4433" s="1" t="s">
        <v>703</v>
      </c>
      <c r="D4433" s="1" t="s">
        <v>26</v>
      </c>
      <c r="E4433" s="1">
        <v>3</v>
      </c>
      <c r="F4433" s="1">
        <v>4</v>
      </c>
      <c r="G4433" s="1">
        <v>3</v>
      </c>
      <c r="H4433" s="1" t="s">
        <v>6762</v>
      </c>
      <c r="I4433" s="1"/>
      <c r="K4433" s="1">
        <v>62</v>
      </c>
      <c r="L4433" s="5" t="str">
        <f t="shared" si="1"/>
        <v>Dušan Irsák (62 r.)</v>
      </c>
      <c r="M4433" t="str">
        <f t="shared" si="2"/>
        <v>Irsák</v>
      </c>
      <c r="N4433" s="8"/>
    </row>
    <row r="4434" spans="1:14" ht="12.75" hidden="1">
      <c r="A4434" s="1" t="str">
        <f t="shared" si="0"/>
        <v>SereďPoslanec4</v>
      </c>
      <c r="B4434" s="1" t="s">
        <v>703</v>
      </c>
      <c r="D4434" s="1" t="s">
        <v>26</v>
      </c>
      <c r="E4434" s="1">
        <v>3</v>
      </c>
      <c r="F4434" s="1">
        <v>4</v>
      </c>
      <c r="G4434" s="1">
        <v>4</v>
      </c>
      <c r="H4434" s="1" t="s">
        <v>6763</v>
      </c>
      <c r="I4434" s="1" t="s">
        <v>21</v>
      </c>
      <c r="J4434" s="1" t="s">
        <v>42</v>
      </c>
      <c r="K4434" s="1">
        <v>55</v>
      </c>
      <c r="L4434" s="5" t="str">
        <f t="shared" si="1"/>
        <v>Ing. Rastislav Jurina, PhD. (55 r.)</v>
      </c>
      <c r="M4434" t="str">
        <f t="shared" si="2"/>
        <v>Jurina,</v>
      </c>
      <c r="N4434" s="8"/>
    </row>
    <row r="4435" spans="1:14" ht="12.75" hidden="1">
      <c r="A4435" s="1" t="str">
        <f t="shared" si="0"/>
        <v>SereďPoslanec5</v>
      </c>
      <c r="B4435" s="1" t="s">
        <v>703</v>
      </c>
      <c r="D4435" s="1" t="s">
        <v>26</v>
      </c>
      <c r="E4435" s="1">
        <v>3</v>
      </c>
      <c r="F4435" s="1">
        <v>4</v>
      </c>
      <c r="G4435" s="1">
        <v>5</v>
      </c>
      <c r="H4435" s="1" t="s">
        <v>6764</v>
      </c>
      <c r="I4435" s="1" t="s">
        <v>28</v>
      </c>
      <c r="K4435" s="1">
        <v>37</v>
      </c>
      <c r="L4435" s="5" t="str">
        <f t="shared" si="1"/>
        <v>Mgr. Tomáš Karmažín, (37 r.)</v>
      </c>
      <c r="M4435" t="str">
        <f t="shared" si="2"/>
        <v>Karmažín,</v>
      </c>
      <c r="N4435" s="8"/>
    </row>
    <row r="4436" spans="1:14" ht="12.75" hidden="1">
      <c r="A4436" s="1" t="str">
        <f t="shared" si="0"/>
        <v>SereďPoslanec6</v>
      </c>
      <c r="B4436" s="1" t="s">
        <v>703</v>
      </c>
      <c r="D4436" s="1" t="s">
        <v>26</v>
      </c>
      <c r="E4436" s="1">
        <v>3</v>
      </c>
      <c r="F4436" s="1">
        <v>4</v>
      </c>
      <c r="G4436" s="1">
        <v>6</v>
      </c>
      <c r="H4436" s="1" t="s">
        <v>6765</v>
      </c>
      <c r="I4436" s="1"/>
      <c r="K4436" s="1">
        <v>36</v>
      </c>
      <c r="L4436" s="5" t="str">
        <f t="shared" si="1"/>
        <v>Tomáš Kobora (36 r.)</v>
      </c>
      <c r="M4436" t="str">
        <f t="shared" si="2"/>
        <v>Kobora</v>
      </c>
      <c r="N4436" s="8"/>
    </row>
    <row r="4437" spans="1:14" ht="12.75" hidden="1">
      <c r="A4437" s="1" t="str">
        <f t="shared" si="0"/>
        <v>SereďPoslanec7</v>
      </c>
      <c r="B4437" s="1" t="s">
        <v>703</v>
      </c>
      <c r="D4437" s="1" t="s">
        <v>26</v>
      </c>
      <c r="E4437" s="1">
        <v>3</v>
      </c>
      <c r="F4437" s="1">
        <v>4</v>
      </c>
      <c r="G4437" s="1">
        <v>7</v>
      </c>
      <c r="H4437" s="1" t="s">
        <v>6766</v>
      </c>
      <c r="I4437" s="1"/>
      <c r="K4437" s="1">
        <v>62</v>
      </c>
      <c r="L4437" s="5" t="str">
        <f t="shared" si="1"/>
        <v>Zdenko Nádaský (62 r.)</v>
      </c>
      <c r="M4437" t="str">
        <f t="shared" si="2"/>
        <v>Nádaský</v>
      </c>
      <c r="N4437" s="8"/>
    </row>
    <row r="4438" spans="1:14" ht="12.75" hidden="1">
      <c r="A4438" s="1" t="str">
        <f t="shared" si="0"/>
        <v>SereďPoslanec8</v>
      </c>
      <c r="B4438" s="1" t="s">
        <v>703</v>
      </c>
      <c r="D4438" s="1" t="s">
        <v>26</v>
      </c>
      <c r="E4438" s="1">
        <v>3</v>
      </c>
      <c r="F4438" s="1">
        <v>4</v>
      </c>
      <c r="G4438" s="1">
        <v>8</v>
      </c>
      <c r="H4438" s="1" t="s">
        <v>6767</v>
      </c>
      <c r="I4438" s="1" t="s">
        <v>28</v>
      </c>
      <c r="K4438" s="1">
        <v>65</v>
      </c>
      <c r="L4438" s="5" t="str">
        <f t="shared" si="1"/>
        <v>Mgr. Marta Némethová, (65 r.)</v>
      </c>
      <c r="M4438" t="str">
        <f t="shared" si="2"/>
        <v>Némethová,</v>
      </c>
      <c r="N4438" s="8"/>
    </row>
    <row r="4439" spans="1:14" ht="12.75" hidden="1">
      <c r="A4439" s="1" t="str">
        <f t="shared" si="0"/>
        <v>SereďPoslanec9</v>
      </c>
      <c r="B4439" s="1" t="s">
        <v>703</v>
      </c>
      <c r="D4439" s="1" t="s">
        <v>26</v>
      </c>
      <c r="E4439" s="1">
        <v>3</v>
      </c>
      <c r="F4439" s="1">
        <v>4</v>
      </c>
      <c r="G4439" s="1">
        <v>9</v>
      </c>
      <c r="H4439" s="1" t="s">
        <v>6768</v>
      </c>
      <c r="I4439" s="1" t="s">
        <v>21</v>
      </c>
      <c r="K4439" s="1">
        <v>46</v>
      </c>
      <c r="L4439" s="5" t="str">
        <f t="shared" si="1"/>
        <v>Ing. Peter Štibrányi, (46 r.)</v>
      </c>
      <c r="M4439" t="str">
        <f t="shared" si="2"/>
        <v>Štibrányi,</v>
      </c>
      <c r="N4439" s="8"/>
    </row>
    <row r="4440" spans="1:14" ht="12.75" hidden="1">
      <c r="A4440" s="1" t="str">
        <f t="shared" si="0"/>
        <v>SereďPoslanec10</v>
      </c>
      <c r="B4440" s="1" t="s">
        <v>703</v>
      </c>
      <c r="D4440" s="1" t="s">
        <v>26</v>
      </c>
      <c r="E4440" s="1">
        <v>3</v>
      </c>
      <c r="F4440" s="1">
        <v>4</v>
      </c>
      <c r="G4440" s="1">
        <v>10</v>
      </c>
      <c r="H4440" s="1" t="s">
        <v>6769</v>
      </c>
      <c r="I4440" s="1" t="s">
        <v>21</v>
      </c>
      <c r="K4440" s="1">
        <v>56</v>
      </c>
      <c r="L4440" s="5" t="str">
        <f t="shared" si="1"/>
        <v>Ing. Jaroslav Troják, (56 r.)</v>
      </c>
      <c r="M4440" t="str">
        <f t="shared" si="2"/>
        <v>Troják,</v>
      </c>
      <c r="N4440" s="8"/>
    </row>
    <row r="4441" spans="1:14" ht="12.75" hidden="1">
      <c r="A4441" s="1" t="str">
        <f t="shared" si="0"/>
        <v>SereďPoslanec11</v>
      </c>
      <c r="B4441" s="1" t="s">
        <v>703</v>
      </c>
      <c r="D4441" s="1" t="s">
        <v>26</v>
      </c>
      <c r="E4441" s="1">
        <v>3</v>
      </c>
      <c r="F4441" s="1">
        <v>4</v>
      </c>
      <c r="G4441" s="1">
        <v>11</v>
      </c>
      <c r="H4441" s="1" t="s">
        <v>6770</v>
      </c>
      <c r="I4441" s="1"/>
      <c r="K4441" s="1">
        <v>70</v>
      </c>
      <c r="L4441" s="5" t="str">
        <f t="shared" si="1"/>
        <v>Viliam Vacho (70 r.)</v>
      </c>
      <c r="M4441" t="str">
        <f t="shared" si="2"/>
        <v>Vacho</v>
      </c>
      <c r="N4441" s="8"/>
    </row>
    <row r="4442" spans="1:14" ht="12.75" hidden="1">
      <c r="A4442" s="1" t="str">
        <f t="shared" si="0"/>
        <v>TisovecPrimátor1</v>
      </c>
      <c r="B4442" s="1" t="s">
        <v>1551</v>
      </c>
      <c r="D4442" s="1" t="s">
        <v>19</v>
      </c>
      <c r="E4442" s="1">
        <v>0</v>
      </c>
      <c r="F4442" s="1">
        <v>1</v>
      </c>
      <c r="G4442" s="1">
        <v>1</v>
      </c>
      <c r="H4442" s="1" t="s">
        <v>6771</v>
      </c>
      <c r="I4442" s="1" t="s">
        <v>21</v>
      </c>
      <c r="K4442" s="1">
        <v>61</v>
      </c>
      <c r="L4442" s="5" t="str">
        <f t="shared" si="1"/>
        <v>Ing. Pavel Cibuliak (61 r.)</v>
      </c>
      <c r="M4442" t="str">
        <f t="shared" si="2"/>
        <v>Cibuliak</v>
      </c>
      <c r="N4442" s="8"/>
    </row>
    <row r="4443" spans="1:14" ht="12.75" hidden="1">
      <c r="A4443" s="1" t="str">
        <f t="shared" si="0"/>
        <v>TisovecPrimátor2</v>
      </c>
      <c r="B4443" s="1" t="s">
        <v>1551</v>
      </c>
      <c r="D4443" s="1" t="s">
        <v>19</v>
      </c>
      <c r="E4443" s="1">
        <v>0</v>
      </c>
      <c r="F4443" s="1">
        <v>1</v>
      </c>
      <c r="G4443" s="1">
        <v>2</v>
      </c>
      <c r="H4443" s="1" t="s">
        <v>6772</v>
      </c>
      <c r="I4443" s="1" t="s">
        <v>21</v>
      </c>
      <c r="K4443" s="1">
        <v>41</v>
      </c>
      <c r="L4443" s="5" t="str">
        <f t="shared" si="1"/>
        <v>Ing. Hana Homoľová (41 r.)</v>
      </c>
      <c r="M4443" t="str">
        <f t="shared" si="2"/>
        <v>Homoľová</v>
      </c>
      <c r="N4443" s="8"/>
    </row>
    <row r="4444" spans="1:14" ht="12.75" hidden="1">
      <c r="A4444" s="1" t="str">
        <f t="shared" si="0"/>
        <v>TisovecPrimátor3</v>
      </c>
      <c r="B4444" s="1" t="s">
        <v>1551</v>
      </c>
      <c r="D4444" s="1" t="s">
        <v>19</v>
      </c>
      <c r="E4444" s="1">
        <v>0</v>
      </c>
      <c r="F4444" s="1">
        <v>1</v>
      </c>
      <c r="G4444" s="1">
        <v>3</v>
      </c>
      <c r="H4444" s="1" t="s">
        <v>6773</v>
      </c>
      <c r="I4444" s="1" t="s">
        <v>28</v>
      </c>
      <c r="K4444" s="1">
        <v>57</v>
      </c>
      <c r="L4444" s="5" t="str">
        <f t="shared" si="1"/>
        <v>Mgr. Irena 'Milecová (57 r.)</v>
      </c>
      <c r="M4444" t="str">
        <f t="shared" si="2"/>
        <v>'Milecová</v>
      </c>
      <c r="N4444" s="8"/>
    </row>
    <row r="4445" spans="1:14" ht="12.75" hidden="1">
      <c r="A4445" s="1" t="str">
        <f t="shared" si="0"/>
        <v>TisovecPoslanec1</v>
      </c>
      <c r="B4445" s="1" t="s">
        <v>1551</v>
      </c>
      <c r="D4445" s="1" t="s">
        <v>26</v>
      </c>
      <c r="E4445" s="1">
        <v>1</v>
      </c>
      <c r="F4445" s="1">
        <v>10</v>
      </c>
      <c r="G4445" s="1">
        <v>1</v>
      </c>
      <c r="H4445" s="1" t="s">
        <v>6774</v>
      </c>
      <c r="I4445" s="1" t="s">
        <v>48</v>
      </c>
      <c r="K4445" s="1">
        <v>61</v>
      </c>
      <c r="L4445" s="5" t="str">
        <f t="shared" si="1"/>
        <v>JUDr. Ivana Bariová (61 r.)</v>
      </c>
      <c r="M4445" t="str">
        <f t="shared" si="2"/>
        <v>Bariová</v>
      </c>
      <c r="N4445" s="8"/>
    </row>
    <row r="4446" spans="1:14" ht="12.75" hidden="1">
      <c r="A4446" s="1" t="str">
        <f t="shared" si="0"/>
        <v>TisovecPoslanec2</v>
      </c>
      <c r="B4446" s="1" t="s">
        <v>1551</v>
      </c>
      <c r="D4446" s="1" t="s">
        <v>26</v>
      </c>
      <c r="E4446" s="1">
        <v>1</v>
      </c>
      <c r="F4446" s="1">
        <v>10</v>
      </c>
      <c r="G4446" s="1">
        <v>2</v>
      </c>
      <c r="H4446" s="1" t="s">
        <v>6775</v>
      </c>
      <c r="I4446" s="1"/>
      <c r="K4446" s="1">
        <v>42</v>
      </c>
      <c r="L4446" s="5" t="str">
        <f t="shared" si="1"/>
        <v>Róbert Boháčik (42 r.)</v>
      </c>
      <c r="M4446" t="str">
        <f t="shared" si="2"/>
        <v>Boháčik</v>
      </c>
      <c r="N4446" s="8"/>
    </row>
    <row r="4447" spans="1:14" ht="12.75" hidden="1">
      <c r="A4447" s="1" t="str">
        <f t="shared" si="0"/>
        <v>TisovecPoslanec3</v>
      </c>
      <c r="B4447" s="1" t="s">
        <v>1551</v>
      </c>
      <c r="D4447" s="1" t="s">
        <v>26</v>
      </c>
      <c r="E4447" s="1">
        <v>1</v>
      </c>
      <c r="F4447" s="1">
        <v>10</v>
      </c>
      <c r="G4447" s="1">
        <v>3</v>
      </c>
      <c r="H4447" s="1" t="s">
        <v>6776</v>
      </c>
      <c r="I4447" s="1"/>
      <c r="K4447" s="1">
        <v>47</v>
      </c>
      <c r="L4447" s="5" t="str">
        <f t="shared" si="1"/>
        <v>Dušan Brna (47 r.)</v>
      </c>
      <c r="M4447" t="str">
        <f t="shared" si="2"/>
        <v>Brna</v>
      </c>
      <c r="N4447" s="8"/>
    </row>
    <row r="4448" spans="1:14" ht="12.75" hidden="1">
      <c r="A4448" s="1" t="str">
        <f t="shared" si="0"/>
        <v>TisovecPoslanec4</v>
      </c>
      <c r="B4448" s="1" t="s">
        <v>1551</v>
      </c>
      <c r="D4448" s="1" t="s">
        <v>26</v>
      </c>
      <c r="E4448" s="1">
        <v>1</v>
      </c>
      <c r="F4448" s="1">
        <v>10</v>
      </c>
      <c r="G4448" s="1">
        <v>4</v>
      </c>
      <c r="H4448" s="1" t="s">
        <v>6777</v>
      </c>
      <c r="I4448" s="1" t="s">
        <v>21</v>
      </c>
      <c r="K4448" s="1">
        <v>47</v>
      </c>
      <c r="L4448" s="5" t="str">
        <f t="shared" si="1"/>
        <v>Ing. Róbert Buchta (47 r.)</v>
      </c>
      <c r="M4448" t="str">
        <f t="shared" si="2"/>
        <v>Buchta</v>
      </c>
      <c r="N4448" s="8"/>
    </row>
    <row r="4449" spans="1:14" ht="12.75" hidden="1">
      <c r="A4449" s="1" t="str">
        <f t="shared" si="0"/>
        <v>TisovecPoslanec5</v>
      </c>
      <c r="B4449" s="1" t="s">
        <v>1551</v>
      </c>
      <c r="D4449" s="1" t="s">
        <v>26</v>
      </c>
      <c r="E4449" s="1">
        <v>1</v>
      </c>
      <c r="F4449" s="1">
        <v>10</v>
      </c>
      <c r="G4449" s="1">
        <v>5</v>
      </c>
      <c r="H4449" s="1" t="s">
        <v>6778</v>
      </c>
      <c r="I4449" s="1"/>
      <c r="K4449" s="1">
        <v>46</v>
      </c>
      <c r="L4449" s="5" t="str">
        <f t="shared" si="1"/>
        <v>Mirko Caban (46 r.)</v>
      </c>
      <c r="M4449" t="str">
        <f t="shared" si="2"/>
        <v>Caban</v>
      </c>
      <c r="N4449" s="8"/>
    </row>
    <row r="4450" spans="1:14" ht="12.75" hidden="1">
      <c r="A4450" s="1" t="str">
        <f t="shared" si="0"/>
        <v>TisovecPoslanec6</v>
      </c>
      <c r="B4450" s="1" t="s">
        <v>1551</v>
      </c>
      <c r="D4450" s="1" t="s">
        <v>26</v>
      </c>
      <c r="E4450" s="1">
        <v>1</v>
      </c>
      <c r="F4450" s="1">
        <v>10</v>
      </c>
      <c r="G4450" s="1">
        <v>6</v>
      </c>
      <c r="H4450" s="1" t="s">
        <v>6779</v>
      </c>
      <c r="I4450" s="1"/>
      <c r="K4450" s="1">
        <v>37</v>
      </c>
      <c r="L4450" s="5" t="str">
        <f t="shared" si="1"/>
        <v>Milan Cibuliak (37 r.)</v>
      </c>
      <c r="M4450" t="str">
        <f t="shared" si="2"/>
        <v>Cibuliak</v>
      </c>
      <c r="N4450" s="8"/>
    </row>
    <row r="4451" spans="1:14" ht="12.75" hidden="1">
      <c r="A4451" s="1" t="str">
        <f t="shared" si="0"/>
        <v>TisovecPoslanec7</v>
      </c>
      <c r="B4451" s="1" t="s">
        <v>1551</v>
      </c>
      <c r="D4451" s="1" t="s">
        <v>26</v>
      </c>
      <c r="E4451" s="1">
        <v>1</v>
      </c>
      <c r="F4451" s="1">
        <v>10</v>
      </c>
      <c r="G4451" s="1">
        <v>7</v>
      </c>
      <c r="H4451" s="1" t="s">
        <v>6771</v>
      </c>
      <c r="I4451" s="1" t="s">
        <v>21</v>
      </c>
      <c r="K4451" s="1">
        <v>61</v>
      </c>
      <c r="L4451" s="5" t="str">
        <f t="shared" si="1"/>
        <v>Ing. Pavel Cibuliak (61 r.)</v>
      </c>
      <c r="M4451" t="str">
        <f t="shared" si="2"/>
        <v>Cibuliak</v>
      </c>
      <c r="N4451" s="8"/>
    </row>
    <row r="4452" spans="1:14" ht="12.75" hidden="1">
      <c r="A4452" s="1" t="str">
        <f t="shared" si="0"/>
        <v>TisovecPoslanec8</v>
      </c>
      <c r="B4452" s="1" t="s">
        <v>1551</v>
      </c>
      <c r="D4452" s="1" t="s">
        <v>26</v>
      </c>
      <c r="E4452" s="1">
        <v>1</v>
      </c>
      <c r="F4452" s="1">
        <v>10</v>
      </c>
      <c r="G4452" s="1">
        <v>8</v>
      </c>
      <c r="H4452" s="1" t="s">
        <v>6780</v>
      </c>
      <c r="I4452" s="1"/>
      <c r="K4452" s="1">
        <v>69</v>
      </c>
      <c r="L4452" s="5" t="str">
        <f t="shared" si="1"/>
        <v>Elena Čipková (69 r.)</v>
      </c>
      <c r="M4452" t="str">
        <f t="shared" si="2"/>
        <v>Čipková</v>
      </c>
      <c r="N4452" s="8"/>
    </row>
    <row r="4453" spans="1:14" ht="12.75" hidden="1">
      <c r="A4453" s="1" t="str">
        <f t="shared" si="0"/>
        <v>TisovecPoslanec9</v>
      </c>
      <c r="B4453" s="1" t="s">
        <v>1551</v>
      </c>
      <c r="D4453" s="1" t="s">
        <v>26</v>
      </c>
      <c r="E4453" s="1">
        <v>1</v>
      </c>
      <c r="F4453" s="1">
        <v>10</v>
      </c>
      <c r="G4453" s="1">
        <v>9</v>
      </c>
      <c r="H4453" s="1" t="s">
        <v>6781</v>
      </c>
      <c r="I4453" s="1"/>
      <c r="K4453" s="1">
        <v>44</v>
      </c>
      <c r="L4453" s="5" t="str">
        <f t="shared" si="1"/>
        <v>Renata De Buhrová (44 r.)</v>
      </c>
      <c r="M4453" t="str">
        <f t="shared" si="2"/>
        <v>De Buhrová</v>
      </c>
      <c r="N4453" s="8"/>
    </row>
    <row r="4454" spans="1:14" ht="12.75" hidden="1">
      <c r="A4454" s="1" t="str">
        <f t="shared" si="0"/>
        <v>TisovecPoslanec10</v>
      </c>
      <c r="B4454" s="1" t="s">
        <v>1551</v>
      </c>
      <c r="D4454" s="1" t="s">
        <v>26</v>
      </c>
      <c r="E4454" s="1">
        <v>1</v>
      </c>
      <c r="F4454" s="1">
        <v>10</v>
      </c>
      <c r="G4454" s="1">
        <v>10</v>
      </c>
      <c r="H4454" s="1" t="s">
        <v>6782</v>
      </c>
      <c r="I4454" s="1"/>
      <c r="K4454" s="1">
        <v>42</v>
      </c>
      <c r="L4454" s="5" t="str">
        <f t="shared" si="1"/>
        <v>Zuzana Gažúrová (42 r.)</v>
      </c>
      <c r="M4454" t="str">
        <f t="shared" si="2"/>
        <v>Gažúrová</v>
      </c>
      <c r="N4454" s="8"/>
    </row>
    <row r="4455" spans="1:14" ht="12.75" hidden="1">
      <c r="A4455" s="1" t="str">
        <f t="shared" si="0"/>
        <v>TisovecPoslanec11</v>
      </c>
      <c r="B4455" s="1" t="s">
        <v>1551</v>
      </c>
      <c r="D4455" s="1" t="s">
        <v>26</v>
      </c>
      <c r="E4455" s="1">
        <v>1</v>
      </c>
      <c r="F4455" s="1">
        <v>10</v>
      </c>
      <c r="G4455" s="1">
        <v>11</v>
      </c>
      <c r="H4455" s="1" t="s">
        <v>6783</v>
      </c>
      <c r="I4455" s="1" t="s">
        <v>21</v>
      </c>
      <c r="K4455" s="1">
        <v>58</v>
      </c>
      <c r="L4455" s="5" t="str">
        <f t="shared" si="1"/>
        <v>Ing. Jaroslav Hecko (58 r.)</v>
      </c>
      <c r="M4455" t="str">
        <f t="shared" si="2"/>
        <v>Hecko</v>
      </c>
      <c r="N4455" s="8"/>
    </row>
    <row r="4456" spans="1:14" ht="12.75" hidden="1">
      <c r="A4456" s="1" t="str">
        <f t="shared" si="0"/>
        <v>TisovecPoslanec12</v>
      </c>
      <c r="B4456" s="1" t="s">
        <v>1551</v>
      </c>
      <c r="D4456" s="1" t="s">
        <v>26</v>
      </c>
      <c r="E4456" s="1">
        <v>1</v>
      </c>
      <c r="F4456" s="1">
        <v>10</v>
      </c>
      <c r="G4456" s="1">
        <v>12</v>
      </c>
      <c r="H4456" s="1" t="s">
        <v>6772</v>
      </c>
      <c r="I4456" s="1" t="s">
        <v>21</v>
      </c>
      <c r="K4456" s="1">
        <v>41</v>
      </c>
      <c r="L4456" s="5" t="str">
        <f t="shared" si="1"/>
        <v>Ing. Hana Homoľová (41 r.)</v>
      </c>
      <c r="M4456" t="str">
        <f t="shared" si="2"/>
        <v>Homoľová</v>
      </c>
      <c r="N4456" s="8"/>
    </row>
    <row r="4457" spans="1:14" ht="12.75" hidden="1">
      <c r="A4457" s="1" t="str">
        <f t="shared" si="0"/>
        <v>TisovecPoslanec13</v>
      </c>
      <c r="B4457" s="1" t="s">
        <v>1551</v>
      </c>
      <c r="D4457" s="1" t="s">
        <v>26</v>
      </c>
      <c r="E4457" s="1">
        <v>1</v>
      </c>
      <c r="F4457" s="1">
        <v>10</v>
      </c>
      <c r="G4457" s="1">
        <v>13</v>
      </c>
      <c r="H4457" s="1" t="s">
        <v>6784</v>
      </c>
      <c r="I4457" s="1"/>
      <c r="K4457" s="1">
        <v>60</v>
      </c>
      <c r="L4457" s="5" t="str">
        <f t="shared" si="1"/>
        <v>Karol Hruška (60 r.)</v>
      </c>
      <c r="M4457" t="str">
        <f t="shared" si="2"/>
        <v>Hruška</v>
      </c>
      <c r="N4457" s="8"/>
    </row>
    <row r="4458" spans="1:14" ht="12.75" hidden="1">
      <c r="A4458" s="1" t="str">
        <f t="shared" si="0"/>
        <v>TisovecPoslanec14</v>
      </c>
      <c r="B4458" s="1" t="s">
        <v>1551</v>
      </c>
      <c r="D4458" s="1" t="s">
        <v>26</v>
      </c>
      <c r="E4458" s="1">
        <v>1</v>
      </c>
      <c r="F4458" s="1">
        <v>10</v>
      </c>
      <c r="G4458" s="1">
        <v>14</v>
      </c>
      <c r="H4458" s="1" t="s">
        <v>6785</v>
      </c>
      <c r="I4458" s="1"/>
      <c r="K4458" s="1">
        <v>48</v>
      </c>
      <c r="L4458" s="5" t="str">
        <f t="shared" si="1"/>
        <v>Róbert Hurák (48 r.)</v>
      </c>
      <c r="M4458" t="str">
        <f t="shared" si="2"/>
        <v>Hurák</v>
      </c>
      <c r="N4458" s="8"/>
    </row>
    <row r="4459" spans="1:14" ht="12.75" hidden="1">
      <c r="A4459" s="1" t="str">
        <f t="shared" si="0"/>
        <v>TisovecPoslanec15</v>
      </c>
      <c r="B4459" s="1" t="s">
        <v>1551</v>
      </c>
      <c r="D4459" s="1" t="s">
        <v>26</v>
      </c>
      <c r="E4459" s="1">
        <v>1</v>
      </c>
      <c r="F4459" s="1">
        <v>10</v>
      </c>
      <c r="G4459" s="1">
        <v>15</v>
      </c>
      <c r="H4459" s="1" t="s">
        <v>6786</v>
      </c>
      <c r="I4459" s="1" t="s">
        <v>48</v>
      </c>
      <c r="K4459" s="1">
        <v>45</v>
      </c>
      <c r="L4459" s="5" t="str">
        <f t="shared" si="1"/>
        <v>JUDr. Mário Keleti (45 r.)</v>
      </c>
      <c r="M4459" t="str">
        <f t="shared" si="2"/>
        <v>Keleti</v>
      </c>
      <c r="N4459" s="8"/>
    </row>
    <row r="4460" spans="1:14" ht="12.75" hidden="1">
      <c r="A4460" s="1" t="str">
        <f t="shared" si="0"/>
        <v>TisovecPoslanec16</v>
      </c>
      <c r="B4460" s="1" t="s">
        <v>1551</v>
      </c>
      <c r="D4460" s="1" t="s">
        <v>26</v>
      </c>
      <c r="E4460" s="1">
        <v>1</v>
      </c>
      <c r="F4460" s="1">
        <v>10</v>
      </c>
      <c r="G4460" s="1">
        <v>16</v>
      </c>
      <c r="H4460" s="1" t="s">
        <v>6787</v>
      </c>
      <c r="I4460" s="1" t="s">
        <v>28</v>
      </c>
      <c r="K4460" s="1">
        <v>67</v>
      </c>
      <c r="L4460" s="5" t="str">
        <f t="shared" si="1"/>
        <v>Mgr. Klement Kéry (67 r.)</v>
      </c>
      <c r="M4460" t="str">
        <f t="shared" si="2"/>
        <v>Kéry</v>
      </c>
      <c r="N4460" s="8"/>
    </row>
    <row r="4461" spans="1:14" ht="12.75" hidden="1">
      <c r="A4461" s="1" t="str">
        <f t="shared" si="0"/>
        <v>TisovecPoslanec17</v>
      </c>
      <c r="B4461" s="1" t="s">
        <v>1551</v>
      </c>
      <c r="D4461" s="1" t="s">
        <v>26</v>
      </c>
      <c r="E4461" s="1">
        <v>1</v>
      </c>
      <c r="F4461" s="1">
        <v>10</v>
      </c>
      <c r="G4461" s="1">
        <v>17</v>
      </c>
      <c r="H4461" s="1" t="s">
        <v>6788</v>
      </c>
      <c r="I4461" s="1"/>
      <c r="K4461" s="1">
        <v>54</v>
      </c>
      <c r="L4461" s="5" t="str">
        <f t="shared" si="1"/>
        <v>Dušan Kojnok (54 r.)</v>
      </c>
      <c r="M4461" t="str">
        <f t="shared" si="2"/>
        <v>Kojnok</v>
      </c>
      <c r="N4461" s="8"/>
    </row>
    <row r="4462" spans="1:14" ht="12.75" hidden="1">
      <c r="A4462" s="1" t="str">
        <f t="shared" si="0"/>
        <v>TisovecPoslanec18</v>
      </c>
      <c r="B4462" s="1" t="s">
        <v>1551</v>
      </c>
      <c r="D4462" s="1" t="s">
        <v>26</v>
      </c>
      <c r="E4462" s="1">
        <v>1</v>
      </c>
      <c r="F4462" s="1">
        <v>10</v>
      </c>
      <c r="G4462" s="1">
        <v>18</v>
      </c>
      <c r="H4462" s="1" t="s">
        <v>6789</v>
      </c>
      <c r="I4462" s="1" t="s">
        <v>21</v>
      </c>
      <c r="K4462" s="1">
        <v>49</v>
      </c>
      <c r="L4462" s="5" t="str">
        <f t="shared" si="1"/>
        <v>Ing. Anna Kožiaková (49 r.)</v>
      </c>
      <c r="M4462" t="str">
        <f t="shared" si="2"/>
        <v>Kožiaková</v>
      </c>
      <c r="N4462" s="8"/>
    </row>
    <row r="4463" spans="1:14" ht="12.75" hidden="1">
      <c r="A4463" s="1" t="str">
        <f t="shared" si="0"/>
        <v>TisovecPoslanec19</v>
      </c>
      <c r="B4463" s="1" t="s">
        <v>1551</v>
      </c>
      <c r="D4463" s="1" t="s">
        <v>26</v>
      </c>
      <c r="E4463" s="1">
        <v>1</v>
      </c>
      <c r="F4463" s="1">
        <v>10</v>
      </c>
      <c r="G4463" s="1">
        <v>19</v>
      </c>
      <c r="H4463" s="1" t="s">
        <v>6790</v>
      </c>
      <c r="I4463" s="1" t="s">
        <v>21</v>
      </c>
      <c r="K4463" s="1">
        <v>42</v>
      </c>
      <c r="L4463" s="5" t="str">
        <f t="shared" si="1"/>
        <v>Ing. Karol Kubíni (42 r.)</v>
      </c>
      <c r="M4463" t="str">
        <f t="shared" si="2"/>
        <v>Kubíni</v>
      </c>
      <c r="N4463" s="8"/>
    </row>
    <row r="4464" spans="1:14" ht="12.75" hidden="1">
      <c r="A4464" s="1" t="str">
        <f t="shared" si="0"/>
        <v>TisovecPoslanec20</v>
      </c>
      <c r="B4464" s="1" t="s">
        <v>1551</v>
      </c>
      <c r="D4464" s="1" t="s">
        <v>26</v>
      </c>
      <c r="E4464" s="1">
        <v>1</v>
      </c>
      <c r="F4464" s="1">
        <v>10</v>
      </c>
      <c r="G4464" s="1">
        <v>20</v>
      </c>
      <c r="H4464" s="1" t="s">
        <v>6791</v>
      </c>
      <c r="I4464" s="1"/>
      <c r="K4464" s="1">
        <v>32</v>
      </c>
      <c r="L4464" s="5" t="str">
        <f t="shared" si="1"/>
        <v>Radko Ľaudár (32 r.)</v>
      </c>
      <c r="M4464" t="str">
        <f t="shared" si="2"/>
        <v>Ľaudár</v>
      </c>
      <c r="N4464" s="8"/>
    </row>
    <row r="4465" spans="1:14" ht="12.75" hidden="1">
      <c r="A4465" s="1" t="str">
        <f t="shared" si="0"/>
        <v>TisovecPoslanec21</v>
      </c>
      <c r="B4465" s="1" t="s">
        <v>1551</v>
      </c>
      <c r="D4465" s="1" t="s">
        <v>26</v>
      </c>
      <c r="E4465" s="1">
        <v>1</v>
      </c>
      <c r="F4465" s="1">
        <v>10</v>
      </c>
      <c r="G4465" s="1">
        <v>21</v>
      </c>
      <c r="H4465" s="1" t="s">
        <v>6792</v>
      </c>
      <c r="I4465" s="1" t="s">
        <v>21</v>
      </c>
      <c r="K4465" s="1">
        <v>62</v>
      </c>
      <c r="L4465" s="5" t="str">
        <f t="shared" si="1"/>
        <v>Ing. Peter Mináč (62 r.)</v>
      </c>
      <c r="M4465" t="str">
        <f t="shared" si="2"/>
        <v>Mináč</v>
      </c>
      <c r="N4465" s="8"/>
    </row>
    <row r="4466" spans="1:14" ht="12.75" hidden="1">
      <c r="A4466" s="1" t="str">
        <f t="shared" si="0"/>
        <v>TisovecPoslanec22</v>
      </c>
      <c r="B4466" s="1" t="s">
        <v>1551</v>
      </c>
      <c r="D4466" s="1" t="s">
        <v>26</v>
      </c>
      <c r="E4466" s="1">
        <v>1</v>
      </c>
      <c r="F4466" s="1">
        <v>10</v>
      </c>
      <c r="G4466" s="1">
        <v>22</v>
      </c>
      <c r="H4466" s="1" t="s">
        <v>6793</v>
      </c>
      <c r="I4466" s="1" t="s">
        <v>90</v>
      </c>
      <c r="K4466" s="1">
        <v>38</v>
      </c>
      <c r="L4466" s="5" t="str">
        <f t="shared" si="1"/>
        <v>PaedDr. Roman Oravec (38 r.)</v>
      </c>
      <c r="M4466" t="str">
        <f t="shared" si="2"/>
        <v>Oravec</v>
      </c>
      <c r="N4466" s="8"/>
    </row>
    <row r="4467" spans="1:14" ht="12.75" hidden="1">
      <c r="A4467" s="1" t="str">
        <f t="shared" si="0"/>
        <v>TisovecPoslanec23</v>
      </c>
      <c r="B4467" s="1" t="s">
        <v>1551</v>
      </c>
      <c r="D4467" s="1" t="s">
        <v>26</v>
      </c>
      <c r="E4467" s="1">
        <v>1</v>
      </c>
      <c r="F4467" s="1">
        <v>10</v>
      </c>
      <c r="G4467" s="1">
        <v>23</v>
      </c>
      <c r="H4467" s="1" t="s">
        <v>6794</v>
      </c>
      <c r="I4467" s="1"/>
      <c r="K4467" s="1">
        <v>64</v>
      </c>
      <c r="L4467" s="5" t="str">
        <f t="shared" si="1"/>
        <v>Ján Spišiak (64 r.)</v>
      </c>
      <c r="M4467" t="str">
        <f t="shared" si="2"/>
        <v>Spišiak</v>
      </c>
      <c r="N4467" s="8"/>
    </row>
    <row r="4468" spans="1:14" ht="12.75" hidden="1">
      <c r="A4468" s="1" t="str">
        <f t="shared" si="0"/>
        <v>TisovecPoslanec24</v>
      </c>
      <c r="B4468" s="1" t="s">
        <v>1551</v>
      </c>
      <c r="D4468" s="1" t="s">
        <v>26</v>
      </c>
      <c r="E4468" s="1">
        <v>1</v>
      </c>
      <c r="F4468" s="1">
        <v>10</v>
      </c>
      <c r="G4468" s="1">
        <v>24</v>
      </c>
      <c r="H4468" s="1" t="s">
        <v>6795</v>
      </c>
      <c r="I4468" s="1" t="s">
        <v>28</v>
      </c>
      <c r="K4468" s="1">
        <v>42</v>
      </c>
      <c r="L4468" s="5" t="str">
        <f t="shared" si="1"/>
        <v>Mgr. Jaroslav Suja (42 r.)</v>
      </c>
      <c r="M4468" t="str">
        <f t="shared" si="2"/>
        <v>Suja</v>
      </c>
      <c r="N4468" s="8"/>
    </row>
    <row r="4469" spans="1:14" ht="12.75" hidden="1">
      <c r="A4469" s="1" t="str">
        <f t="shared" si="0"/>
        <v>TisovecPoslanec25</v>
      </c>
      <c r="B4469" s="1" t="s">
        <v>1551</v>
      </c>
      <c r="D4469" s="1" t="s">
        <v>26</v>
      </c>
      <c r="E4469" s="1">
        <v>1</v>
      </c>
      <c r="F4469" s="1">
        <v>10</v>
      </c>
      <c r="G4469" s="1">
        <v>25</v>
      </c>
      <c r="H4469" s="1" t="s">
        <v>6796</v>
      </c>
      <c r="I4469" s="1" t="s">
        <v>28</v>
      </c>
      <c r="K4469" s="1">
        <v>56</v>
      </c>
      <c r="L4469" s="5" t="str">
        <f t="shared" si="1"/>
        <v>Mgr. Marta Svobodová (56 r.)</v>
      </c>
      <c r="M4469" t="str">
        <f t="shared" si="2"/>
        <v>Svobodová</v>
      </c>
      <c r="N4469" s="8"/>
    </row>
    <row r="4470" spans="1:14" ht="12.75" hidden="1">
      <c r="A4470" s="1" t="str">
        <f t="shared" si="0"/>
        <v>TisovecPoslanec26</v>
      </c>
      <c r="B4470" s="1" t="s">
        <v>1551</v>
      </c>
      <c r="D4470" s="1" t="s">
        <v>26</v>
      </c>
      <c r="E4470" s="1">
        <v>1</v>
      </c>
      <c r="F4470" s="1">
        <v>10</v>
      </c>
      <c r="G4470" s="1">
        <v>26</v>
      </c>
      <c r="H4470" s="1" t="s">
        <v>6797</v>
      </c>
      <c r="I4470" s="1"/>
      <c r="K4470" s="1">
        <v>56</v>
      </c>
      <c r="L4470" s="5" t="str">
        <f t="shared" si="1"/>
        <v>Milan Šlaj fer (56 r.)</v>
      </c>
      <c r="M4470" t="str">
        <f t="shared" si="2"/>
        <v>Šlaj fer</v>
      </c>
      <c r="N4470" s="8"/>
    </row>
    <row r="4471" spans="1:14" ht="12.75" hidden="1">
      <c r="A4471" s="1" t="str">
        <f t="shared" si="0"/>
        <v>TisovecPoslanec27</v>
      </c>
      <c r="B4471" s="1" t="s">
        <v>1551</v>
      </c>
      <c r="D4471" s="1" t="s">
        <v>26</v>
      </c>
      <c r="E4471" s="1">
        <v>1</v>
      </c>
      <c r="F4471" s="1">
        <v>10</v>
      </c>
      <c r="G4471" s="1">
        <v>27</v>
      </c>
      <c r="H4471" s="1" t="s">
        <v>6798</v>
      </c>
      <c r="I4471" s="1"/>
      <c r="K4471" s="1">
        <v>45</v>
      </c>
      <c r="L4471" s="5" t="str">
        <f t="shared" si="1"/>
        <v>Roman Šotek (45 r.)</v>
      </c>
      <c r="M4471" t="str">
        <f t="shared" si="2"/>
        <v>Šotek</v>
      </c>
      <c r="N4471" s="8"/>
    </row>
    <row r="4472" spans="1:14" ht="12.75" hidden="1">
      <c r="A4472" s="1" t="str">
        <f t="shared" si="0"/>
        <v>TisovecPoslanec28</v>
      </c>
      <c r="B4472" s="1" t="s">
        <v>1551</v>
      </c>
      <c r="D4472" s="1" t="s">
        <v>26</v>
      </c>
      <c r="E4472" s="1">
        <v>1</v>
      </c>
      <c r="F4472" s="1">
        <v>10</v>
      </c>
      <c r="G4472" s="1">
        <v>28</v>
      </c>
      <c r="H4472" s="1" t="s">
        <v>6799</v>
      </c>
      <c r="I4472" s="1"/>
      <c r="K4472" s="1">
        <v>38</v>
      </c>
      <c r="L4472" s="5" t="str">
        <f t="shared" si="1"/>
        <v>Anna Štulajterová (38 r.)</v>
      </c>
      <c r="M4472" t="str">
        <f t="shared" si="2"/>
        <v>Štulajterová</v>
      </c>
      <c r="N4472" s="8"/>
    </row>
    <row r="4473" spans="1:14" ht="12.75" hidden="1">
      <c r="A4473" s="1" t="str">
        <f t="shared" si="0"/>
        <v>TisovecPoslanec29</v>
      </c>
      <c r="B4473" s="1" t="s">
        <v>1551</v>
      </c>
      <c r="D4473" s="1" t="s">
        <v>26</v>
      </c>
      <c r="E4473" s="1">
        <v>1</v>
      </c>
      <c r="F4473" s="1">
        <v>10</v>
      </c>
      <c r="G4473" s="1">
        <v>29</v>
      </c>
      <c r="H4473" s="1" t="s">
        <v>6800</v>
      </c>
      <c r="I4473" s="1"/>
      <c r="K4473" s="1">
        <v>45</v>
      </c>
      <c r="L4473" s="5" t="str">
        <f t="shared" si="1"/>
        <v>Adriana Zavadinková (45 r.)</v>
      </c>
      <c r="M4473" t="str">
        <f t="shared" si="2"/>
        <v>Zavadinková</v>
      </c>
      <c r="N4473" s="8"/>
    </row>
    <row r="4474" spans="1:14" ht="12.75" hidden="1">
      <c r="A4474" s="1" t="str">
        <f t="shared" si="0"/>
        <v>TopoľčanyPrimátor1</v>
      </c>
      <c r="B4474" s="1" t="s">
        <v>1553</v>
      </c>
      <c r="D4474" s="1" t="s">
        <v>19</v>
      </c>
      <c r="E4474" s="1">
        <v>0</v>
      </c>
      <c r="F4474" s="1">
        <v>1</v>
      </c>
      <c r="G4474" s="1">
        <v>1</v>
      </c>
      <c r="H4474" s="1" t="s">
        <v>6801</v>
      </c>
      <c r="I4474" s="1" t="s">
        <v>21</v>
      </c>
      <c r="K4474" s="1">
        <v>59</v>
      </c>
      <c r="L4474" s="5" t="str">
        <f t="shared" si="1"/>
        <v>Ing. Peter Baláž (59 r.)</v>
      </c>
      <c r="M4474" t="str">
        <f t="shared" si="2"/>
        <v>Baláž</v>
      </c>
      <c r="N4474" s="8"/>
    </row>
    <row r="4475" spans="1:14" ht="12.75" hidden="1">
      <c r="A4475" s="1" t="str">
        <f t="shared" si="0"/>
        <v>TopoľčanyPrimátor1</v>
      </c>
      <c r="B4475" s="1" t="s">
        <v>1553</v>
      </c>
      <c r="D4475" s="1" t="s">
        <v>19</v>
      </c>
      <c r="E4475" s="1">
        <v>0</v>
      </c>
      <c r="F4475" s="1">
        <v>1</v>
      </c>
      <c r="G4475" s="1">
        <v>1</v>
      </c>
      <c r="H4475" s="1" t="s">
        <v>6801</v>
      </c>
      <c r="I4475" s="1" t="s">
        <v>21</v>
      </c>
      <c r="K4475" s="1">
        <v>59</v>
      </c>
      <c r="L4475" s="5" t="str">
        <f t="shared" si="1"/>
        <v>Ing. Peter Baláž (59 r.)</v>
      </c>
      <c r="M4475" t="str">
        <f t="shared" si="2"/>
        <v>Baláž</v>
      </c>
      <c r="N4475" s="8"/>
    </row>
    <row r="4476" spans="1:14" ht="12.75" hidden="1">
      <c r="A4476" s="1" t="str">
        <f t="shared" si="0"/>
        <v>TopoľčanyPrimátor2</v>
      </c>
      <c r="B4476" s="1" t="s">
        <v>1553</v>
      </c>
      <c r="D4476" s="1" t="s">
        <v>19</v>
      </c>
      <c r="E4476" s="1">
        <v>0</v>
      </c>
      <c r="F4476" s="1">
        <v>1</v>
      </c>
      <c r="G4476" s="1">
        <v>2</v>
      </c>
      <c r="H4476" s="1" t="s">
        <v>6802</v>
      </c>
      <c r="I4476" s="1" t="s">
        <v>28</v>
      </c>
      <c r="K4476" s="1">
        <v>34</v>
      </c>
      <c r="L4476" s="5" t="str">
        <f t="shared" si="1"/>
        <v>Mgr. Lenka Bočkayová (34 r.)</v>
      </c>
      <c r="M4476" t="str">
        <f t="shared" si="2"/>
        <v>Bočkayová</v>
      </c>
      <c r="N4476" s="8"/>
    </row>
    <row r="4477" spans="1:14" ht="12.75" hidden="1">
      <c r="A4477" s="1" t="str">
        <f t="shared" si="0"/>
        <v>TopoľčanyPrimátor2</v>
      </c>
      <c r="B4477" s="1" t="s">
        <v>1553</v>
      </c>
      <c r="D4477" s="1" t="s">
        <v>19</v>
      </c>
      <c r="E4477" s="1">
        <v>0</v>
      </c>
      <c r="F4477" s="1">
        <v>1</v>
      </c>
      <c r="G4477" s="1">
        <v>2</v>
      </c>
      <c r="H4477" s="1" t="s">
        <v>6802</v>
      </c>
      <c r="I4477" s="1" t="s">
        <v>28</v>
      </c>
      <c r="K4477" s="1">
        <v>34</v>
      </c>
      <c r="L4477" s="5" t="str">
        <f t="shared" si="1"/>
        <v>Mgr. Lenka Bočkayová (34 r.)</v>
      </c>
      <c r="M4477" t="str">
        <f t="shared" si="2"/>
        <v>Bočkayová</v>
      </c>
      <c r="N4477" s="8"/>
    </row>
    <row r="4478" spans="1:14" ht="12.75" hidden="1">
      <c r="A4478" s="1" t="str">
        <f t="shared" si="0"/>
        <v>TopoľčanyPrimátor3</v>
      </c>
      <c r="B4478" s="1" t="s">
        <v>1553</v>
      </c>
      <c r="D4478" s="1" t="s">
        <v>19</v>
      </c>
      <c r="E4478" s="1">
        <v>0</v>
      </c>
      <c r="F4478" s="1">
        <v>1</v>
      </c>
      <c r="G4478" s="1">
        <v>3</v>
      </c>
      <c r="H4478" s="1" t="s">
        <v>6803</v>
      </c>
      <c r="I4478" s="1" t="s">
        <v>127</v>
      </c>
      <c r="K4478" s="1">
        <v>65</v>
      </c>
      <c r="L4478" s="5" t="str">
        <f t="shared" si="1"/>
        <v>Ing. arch. Vladimír Danko (65 r.)</v>
      </c>
      <c r="M4478" t="str">
        <f t="shared" si="2"/>
        <v>Danko</v>
      </c>
      <c r="N4478" s="8"/>
    </row>
    <row r="4479" spans="1:14" ht="12.75" hidden="1">
      <c r="A4479" s="1" t="str">
        <f t="shared" si="0"/>
        <v>TopoľčanyPrimátor3</v>
      </c>
      <c r="B4479" s="1" t="s">
        <v>1553</v>
      </c>
      <c r="D4479" s="1" t="s">
        <v>19</v>
      </c>
      <c r="E4479" s="1">
        <v>0</v>
      </c>
      <c r="F4479" s="1">
        <v>1</v>
      </c>
      <c r="G4479" s="1">
        <v>3</v>
      </c>
      <c r="H4479" s="1" t="s">
        <v>6803</v>
      </c>
      <c r="I4479" s="1" t="s">
        <v>127</v>
      </c>
      <c r="K4479" s="1">
        <v>65</v>
      </c>
      <c r="L4479" s="5" t="str">
        <f t="shared" si="1"/>
        <v>Ing. arch. Vladimír Danko (65 r.)</v>
      </c>
      <c r="M4479" t="str">
        <f t="shared" si="2"/>
        <v>Danko</v>
      </c>
      <c r="N4479" s="8"/>
    </row>
    <row r="4480" spans="1:14" ht="12.75" hidden="1">
      <c r="A4480" s="1" t="str">
        <f t="shared" si="0"/>
        <v>TopoľčanyPrimátor4</v>
      </c>
      <c r="B4480" s="1" t="s">
        <v>1553</v>
      </c>
      <c r="D4480" s="1" t="s">
        <v>19</v>
      </c>
      <c r="E4480" s="1">
        <v>0</v>
      </c>
      <c r="F4480" s="1">
        <v>1</v>
      </c>
      <c r="G4480" s="1">
        <v>4</v>
      </c>
      <c r="H4480" s="1" t="s">
        <v>6804</v>
      </c>
      <c r="I4480" s="1" t="s">
        <v>48</v>
      </c>
      <c r="K4480" s="1">
        <v>45</v>
      </c>
      <c r="L4480" s="5" t="str">
        <f t="shared" si="1"/>
        <v>JUDr. Alexandra Gieciová (45 r.)</v>
      </c>
      <c r="M4480" t="str">
        <f t="shared" si="2"/>
        <v>Gieciová</v>
      </c>
      <c r="N4480" s="8"/>
    </row>
    <row r="4481" spans="1:14" ht="12.75" hidden="1">
      <c r="A4481" s="1" t="str">
        <f t="shared" si="0"/>
        <v>TopoľčanyPrimátor4</v>
      </c>
      <c r="B4481" s="1" t="s">
        <v>1553</v>
      </c>
      <c r="D4481" s="1" t="s">
        <v>19</v>
      </c>
      <c r="E4481" s="1">
        <v>0</v>
      </c>
      <c r="F4481" s="1">
        <v>1</v>
      </c>
      <c r="G4481" s="1">
        <v>4</v>
      </c>
      <c r="H4481" s="1" t="s">
        <v>6804</v>
      </c>
      <c r="I4481" s="1" t="s">
        <v>48</v>
      </c>
      <c r="K4481" s="1">
        <v>45</v>
      </c>
      <c r="L4481" s="5" t="str">
        <f t="shared" si="1"/>
        <v>JUDr. Alexandra Gieciová (45 r.)</v>
      </c>
      <c r="M4481" t="str">
        <f t="shared" si="2"/>
        <v>Gieciová</v>
      </c>
      <c r="N4481" s="8"/>
    </row>
    <row r="4482" spans="1:14" ht="12.75" hidden="1">
      <c r="A4482" s="1" t="str">
        <f t="shared" si="0"/>
        <v>TopoľčanyPrimátor5</v>
      </c>
      <c r="B4482" s="1" t="s">
        <v>1553</v>
      </c>
      <c r="D4482" s="1" t="s">
        <v>19</v>
      </c>
      <c r="E4482" s="1">
        <v>0</v>
      </c>
      <c r="F4482" s="1">
        <v>1</v>
      </c>
      <c r="G4482" s="1">
        <v>5</v>
      </c>
      <c r="H4482" s="1" t="s">
        <v>6805</v>
      </c>
      <c r="I4482" s="1" t="s">
        <v>127</v>
      </c>
      <c r="K4482" s="1">
        <v>59</v>
      </c>
      <c r="L4482" s="5" t="str">
        <f t="shared" si="1"/>
        <v>Ing. arch. Oto Hodál (59 r.)</v>
      </c>
      <c r="M4482" t="str">
        <f t="shared" si="2"/>
        <v>Hodál</v>
      </c>
      <c r="N4482" s="8"/>
    </row>
    <row r="4483" spans="1:14" ht="12.75" hidden="1">
      <c r="A4483" s="1" t="str">
        <f t="shared" si="0"/>
        <v>TopoľčanyPrimátor5</v>
      </c>
      <c r="B4483" s="1" t="s">
        <v>1553</v>
      </c>
      <c r="D4483" s="1" t="s">
        <v>19</v>
      </c>
      <c r="E4483" s="1">
        <v>0</v>
      </c>
      <c r="F4483" s="1">
        <v>1</v>
      </c>
      <c r="G4483" s="1">
        <v>5</v>
      </c>
      <c r="H4483" s="1" t="s">
        <v>6805</v>
      </c>
      <c r="I4483" s="1" t="s">
        <v>127</v>
      </c>
      <c r="K4483" s="1">
        <v>59</v>
      </c>
      <c r="L4483" s="5" t="str">
        <f t="shared" si="1"/>
        <v>Ing. arch. Oto Hodál (59 r.)</v>
      </c>
      <c r="M4483" t="str">
        <f t="shared" si="2"/>
        <v>Hodál</v>
      </c>
      <c r="N4483" s="8"/>
    </row>
    <row r="4484" spans="1:14" ht="12.75" hidden="1">
      <c r="A4484" s="1" t="str">
        <f t="shared" si="0"/>
        <v>TopoľčanyPrimátor6</v>
      </c>
      <c r="B4484" s="1" t="s">
        <v>1553</v>
      </c>
      <c r="D4484" s="1" t="s">
        <v>19</v>
      </c>
      <c r="E4484" s="1">
        <v>0</v>
      </c>
      <c r="F4484" s="1">
        <v>1</v>
      </c>
      <c r="G4484" s="1">
        <v>6</v>
      </c>
      <c r="H4484" s="1" t="s">
        <v>6806</v>
      </c>
      <c r="I4484" s="1" t="s">
        <v>28</v>
      </c>
      <c r="K4484" s="1">
        <v>62</v>
      </c>
      <c r="L4484" s="5" t="str">
        <f t="shared" si="1"/>
        <v>Mgr. Marián Kapusta (62 r.)</v>
      </c>
      <c r="M4484" t="str">
        <f t="shared" si="2"/>
        <v>Kapusta</v>
      </c>
      <c r="N4484" s="8"/>
    </row>
    <row r="4485" spans="1:14" ht="12.75" hidden="1">
      <c r="A4485" s="1" t="str">
        <f t="shared" si="0"/>
        <v>TopoľčanyPrimátor6</v>
      </c>
      <c r="B4485" s="1" t="s">
        <v>1553</v>
      </c>
      <c r="D4485" s="1" t="s">
        <v>19</v>
      </c>
      <c r="E4485" s="1">
        <v>0</v>
      </c>
      <c r="F4485" s="1">
        <v>1</v>
      </c>
      <c r="G4485" s="1">
        <v>6</v>
      </c>
      <c r="H4485" s="1" t="s">
        <v>6806</v>
      </c>
      <c r="I4485" s="1" t="s">
        <v>28</v>
      </c>
      <c r="K4485" s="1">
        <v>62</v>
      </c>
      <c r="L4485" s="5" t="str">
        <f t="shared" si="1"/>
        <v>Mgr. Marián Kapusta (62 r.)</v>
      </c>
      <c r="M4485" t="str">
        <f t="shared" si="2"/>
        <v>Kapusta</v>
      </c>
      <c r="N4485" s="8"/>
    </row>
    <row r="4486" spans="1:14" ht="12.75" hidden="1">
      <c r="A4486" s="1" t="str">
        <f t="shared" si="0"/>
        <v>TopoľčanyPoslanec1</v>
      </c>
      <c r="B4486" s="1" t="s">
        <v>1553</v>
      </c>
      <c r="D4486" s="1" t="s">
        <v>26</v>
      </c>
      <c r="E4486" s="1">
        <v>1</v>
      </c>
      <c r="F4486" s="1">
        <v>5</v>
      </c>
      <c r="G4486" s="1">
        <v>1</v>
      </c>
      <c r="H4486" s="1" t="s">
        <v>6807</v>
      </c>
      <c r="I4486" s="1"/>
      <c r="K4486" s="1">
        <v>57</v>
      </c>
      <c r="L4486" s="5" t="str">
        <f t="shared" si="1"/>
        <v>Antonín Bečka (57 r.)</v>
      </c>
      <c r="M4486" t="str">
        <f t="shared" si="2"/>
        <v>Bečka</v>
      </c>
      <c r="N4486" s="8"/>
    </row>
    <row r="4487" spans="1:14" ht="12.75" hidden="1">
      <c r="A4487" s="1" t="str">
        <f t="shared" si="0"/>
        <v>TopoľčanyPoslanec1</v>
      </c>
      <c r="B4487" s="1" t="s">
        <v>1553</v>
      </c>
      <c r="D4487" s="1" t="s">
        <v>26</v>
      </c>
      <c r="E4487" s="1">
        <v>1</v>
      </c>
      <c r="F4487" s="1">
        <v>5</v>
      </c>
      <c r="G4487" s="1">
        <v>1</v>
      </c>
      <c r="H4487" s="1" t="s">
        <v>6807</v>
      </c>
      <c r="I4487" s="1"/>
      <c r="K4487" s="1">
        <v>57</v>
      </c>
      <c r="L4487" s="5" t="str">
        <f t="shared" si="1"/>
        <v>Antonín Bečka (57 r.)</v>
      </c>
      <c r="M4487" t="str">
        <f t="shared" si="2"/>
        <v>Bečka</v>
      </c>
      <c r="N4487" s="8"/>
    </row>
    <row r="4488" spans="1:14" ht="12.75" hidden="1">
      <c r="A4488" s="1" t="str">
        <f t="shared" si="0"/>
        <v>TopoľčanyPoslanec2</v>
      </c>
      <c r="B4488" s="1" t="s">
        <v>1553</v>
      </c>
      <c r="D4488" s="1" t="s">
        <v>26</v>
      </c>
      <c r="E4488" s="1">
        <v>1</v>
      </c>
      <c r="F4488" s="1">
        <v>5</v>
      </c>
      <c r="G4488" s="1">
        <v>2</v>
      </c>
      <c r="H4488" s="1" t="s">
        <v>6808</v>
      </c>
      <c r="I4488" s="1"/>
      <c r="K4488" s="1">
        <v>42</v>
      </c>
      <c r="L4488" s="5" t="str">
        <f t="shared" si="1"/>
        <v>Zuzana Belanská (42 r.)</v>
      </c>
      <c r="M4488" t="str">
        <f t="shared" si="2"/>
        <v>Belanská</v>
      </c>
      <c r="N4488" s="8"/>
    </row>
    <row r="4489" spans="1:14" ht="12.75" hidden="1">
      <c r="A4489" s="1" t="str">
        <f t="shared" si="0"/>
        <v>TopoľčanyPoslanec2</v>
      </c>
      <c r="B4489" s="1" t="s">
        <v>1553</v>
      </c>
      <c r="D4489" s="1" t="s">
        <v>26</v>
      </c>
      <c r="E4489" s="1">
        <v>1</v>
      </c>
      <c r="F4489" s="1">
        <v>5</v>
      </c>
      <c r="G4489" s="1">
        <v>2</v>
      </c>
      <c r="H4489" s="1" t="s">
        <v>6808</v>
      </c>
      <c r="I4489" s="1"/>
      <c r="K4489" s="1">
        <v>42</v>
      </c>
      <c r="L4489" s="5" t="str">
        <f t="shared" si="1"/>
        <v>Zuzana Belanská (42 r.)</v>
      </c>
      <c r="M4489" t="str">
        <f t="shared" si="2"/>
        <v>Belanská</v>
      </c>
      <c r="N4489" s="8"/>
    </row>
    <row r="4490" spans="1:14" ht="12.75" hidden="1">
      <c r="A4490" s="1" t="str">
        <f t="shared" si="0"/>
        <v>TopoľčanyPoslanec3</v>
      </c>
      <c r="B4490" s="1" t="s">
        <v>1553</v>
      </c>
      <c r="D4490" s="1" t="s">
        <v>26</v>
      </c>
      <c r="E4490" s="1">
        <v>1</v>
      </c>
      <c r="F4490" s="1">
        <v>5</v>
      </c>
      <c r="G4490" s="1">
        <v>3</v>
      </c>
      <c r="H4490" s="1" t="s">
        <v>6809</v>
      </c>
      <c r="I4490" s="1" t="s">
        <v>39</v>
      </c>
      <c r="K4490" s="1">
        <v>35</v>
      </c>
      <c r="L4490" s="5" t="str">
        <f t="shared" si="1"/>
        <v>Bc. Tomáš Bobrík (35 r.)</v>
      </c>
      <c r="M4490" t="str">
        <f t="shared" si="2"/>
        <v>Bobrík</v>
      </c>
      <c r="N4490" s="8"/>
    </row>
    <row r="4491" spans="1:14" ht="12.75" hidden="1">
      <c r="A4491" s="1" t="str">
        <f t="shared" si="0"/>
        <v>TopoľčanyPoslanec3</v>
      </c>
      <c r="B4491" s="1" t="s">
        <v>1553</v>
      </c>
      <c r="D4491" s="1" t="s">
        <v>26</v>
      </c>
      <c r="E4491" s="1">
        <v>1</v>
      </c>
      <c r="F4491" s="1">
        <v>5</v>
      </c>
      <c r="G4491" s="1">
        <v>3</v>
      </c>
      <c r="H4491" s="1" t="s">
        <v>6809</v>
      </c>
      <c r="I4491" s="1" t="s">
        <v>39</v>
      </c>
      <c r="K4491" s="1">
        <v>35</v>
      </c>
      <c r="L4491" s="5" t="str">
        <f t="shared" si="1"/>
        <v>Bc. Tomáš Bobrík (35 r.)</v>
      </c>
      <c r="M4491" t="str">
        <f t="shared" si="2"/>
        <v>Bobrík</v>
      </c>
      <c r="N4491" s="8"/>
    </row>
    <row r="4492" spans="1:14" ht="12.75" hidden="1">
      <c r="A4492" s="1" t="str">
        <f t="shared" si="0"/>
        <v>TopoľčanyPoslanec4</v>
      </c>
      <c r="B4492" s="1" t="s">
        <v>1553</v>
      </c>
      <c r="D4492" s="1" t="s">
        <v>26</v>
      </c>
      <c r="E4492" s="1">
        <v>1</v>
      </c>
      <c r="F4492" s="1">
        <v>5</v>
      </c>
      <c r="G4492" s="1">
        <v>4</v>
      </c>
      <c r="H4492" s="1" t="s">
        <v>6810</v>
      </c>
      <c r="I4492" s="1" t="s">
        <v>28</v>
      </c>
      <c r="K4492" s="1">
        <v>34</v>
      </c>
      <c r="L4492" s="5" t="str">
        <f t="shared" si="1"/>
        <v>Mgr. Martin Bucko (34 r.)</v>
      </c>
      <c r="M4492" t="str">
        <f t="shared" si="2"/>
        <v>Bucko</v>
      </c>
      <c r="N4492" s="8"/>
    </row>
    <row r="4493" spans="1:14" ht="12.75" hidden="1">
      <c r="A4493" s="1" t="str">
        <f t="shared" si="0"/>
        <v>TopoľčanyPoslanec4</v>
      </c>
      <c r="B4493" s="1" t="s">
        <v>1553</v>
      </c>
      <c r="D4493" s="1" t="s">
        <v>26</v>
      </c>
      <c r="E4493" s="1">
        <v>1</v>
      </c>
      <c r="F4493" s="1">
        <v>5</v>
      </c>
      <c r="G4493" s="1">
        <v>4</v>
      </c>
      <c r="H4493" s="1" t="s">
        <v>6810</v>
      </c>
      <c r="I4493" s="1" t="s">
        <v>28</v>
      </c>
      <c r="K4493" s="1">
        <v>34</v>
      </c>
      <c r="L4493" s="5" t="str">
        <f t="shared" si="1"/>
        <v>Mgr. Martin Bucko (34 r.)</v>
      </c>
      <c r="M4493" t="str">
        <f t="shared" si="2"/>
        <v>Bucko</v>
      </c>
      <c r="N4493" s="8"/>
    </row>
    <row r="4494" spans="1:14" ht="12.75" hidden="1">
      <c r="A4494" s="1" t="str">
        <f t="shared" si="0"/>
        <v>TopoľčanyPoslanec5</v>
      </c>
      <c r="B4494" s="1" t="s">
        <v>1553</v>
      </c>
      <c r="D4494" s="1" t="s">
        <v>26</v>
      </c>
      <c r="E4494" s="1">
        <v>1</v>
      </c>
      <c r="F4494" s="1">
        <v>5</v>
      </c>
      <c r="G4494" s="1">
        <v>5</v>
      </c>
      <c r="H4494" s="1" t="s">
        <v>6811</v>
      </c>
      <c r="I4494" s="1" t="s">
        <v>21</v>
      </c>
      <c r="K4494" s="1">
        <v>53</v>
      </c>
      <c r="L4494" s="5" t="str">
        <f t="shared" si="1"/>
        <v>Ing. Alena Ďurčeková (53 r.)</v>
      </c>
      <c r="M4494" t="str">
        <f t="shared" si="2"/>
        <v>Ďurčeková</v>
      </c>
      <c r="N4494" s="8"/>
    </row>
    <row r="4495" spans="1:14" ht="12.75" hidden="1">
      <c r="A4495" s="1" t="str">
        <f t="shared" si="0"/>
        <v>TopoľčanyPoslanec5</v>
      </c>
      <c r="B4495" s="1" t="s">
        <v>1553</v>
      </c>
      <c r="D4495" s="1" t="s">
        <v>26</v>
      </c>
      <c r="E4495" s="1">
        <v>1</v>
      </c>
      <c r="F4495" s="1">
        <v>5</v>
      </c>
      <c r="G4495" s="1">
        <v>5</v>
      </c>
      <c r="H4495" s="1" t="s">
        <v>6811</v>
      </c>
      <c r="I4495" s="1" t="s">
        <v>21</v>
      </c>
      <c r="K4495" s="1">
        <v>53</v>
      </c>
      <c r="L4495" s="5" t="str">
        <f t="shared" si="1"/>
        <v>Ing. Alena Ďurčeková (53 r.)</v>
      </c>
      <c r="M4495" t="str">
        <f t="shared" si="2"/>
        <v>Ďurčeková</v>
      </c>
      <c r="N4495" s="8"/>
    </row>
    <row r="4496" spans="1:14" ht="12.75" hidden="1">
      <c r="A4496" s="1" t="str">
        <f t="shared" si="0"/>
        <v>TopoľčanyPoslanec6</v>
      </c>
      <c r="B4496" s="1" t="s">
        <v>1553</v>
      </c>
      <c r="D4496" s="1" t="s">
        <v>26</v>
      </c>
      <c r="E4496" s="1">
        <v>1</v>
      </c>
      <c r="F4496" s="1">
        <v>5</v>
      </c>
      <c r="G4496" s="1">
        <v>6</v>
      </c>
      <c r="H4496" s="1" t="s">
        <v>6812</v>
      </c>
      <c r="I4496" s="1" t="s">
        <v>28</v>
      </c>
      <c r="K4496" s="1">
        <v>25</v>
      </c>
      <c r="L4496" s="5" t="str">
        <f t="shared" si="1"/>
        <v>Mgr. Patrik Ďurík (25 r.)</v>
      </c>
      <c r="M4496" t="str">
        <f t="shared" si="2"/>
        <v>Ďurík</v>
      </c>
      <c r="N4496" s="8"/>
    </row>
    <row r="4497" spans="1:14" ht="12.75" hidden="1">
      <c r="A4497" s="1" t="str">
        <f t="shared" si="0"/>
        <v>TopoľčanyPoslanec6</v>
      </c>
      <c r="B4497" s="1" t="s">
        <v>1553</v>
      </c>
      <c r="D4497" s="1" t="s">
        <v>26</v>
      </c>
      <c r="E4497" s="1">
        <v>1</v>
      </c>
      <c r="F4497" s="1">
        <v>5</v>
      </c>
      <c r="G4497" s="1">
        <v>6</v>
      </c>
      <c r="H4497" s="1" t="s">
        <v>6812</v>
      </c>
      <c r="I4497" s="1" t="s">
        <v>28</v>
      </c>
      <c r="K4497" s="1">
        <v>25</v>
      </c>
      <c r="L4497" s="5" t="str">
        <f t="shared" si="1"/>
        <v>Mgr. Patrik Ďurík (25 r.)</v>
      </c>
      <c r="M4497" t="str">
        <f t="shared" si="2"/>
        <v>Ďurík</v>
      </c>
      <c r="N4497" s="8"/>
    </row>
    <row r="4498" spans="1:14" ht="12.75" hidden="1">
      <c r="A4498" s="1" t="str">
        <f t="shared" si="0"/>
        <v>TopoľčanyPoslanec7</v>
      </c>
      <c r="B4498" s="1" t="s">
        <v>1553</v>
      </c>
      <c r="D4498" s="1" t="s">
        <v>26</v>
      </c>
      <c r="E4498" s="1">
        <v>1</v>
      </c>
      <c r="F4498" s="1">
        <v>5</v>
      </c>
      <c r="G4498" s="1">
        <v>7</v>
      </c>
      <c r="H4498" s="1" t="s">
        <v>6813</v>
      </c>
      <c r="I4498" s="1"/>
      <c r="K4498" s="1">
        <v>59</v>
      </c>
      <c r="L4498" s="5" t="str">
        <f t="shared" si="1"/>
        <v>Štefan Grach (59 r.)</v>
      </c>
      <c r="M4498" t="str">
        <f t="shared" si="2"/>
        <v>Grach</v>
      </c>
      <c r="N4498" s="8"/>
    </row>
    <row r="4499" spans="1:14" ht="12.75" hidden="1">
      <c r="A4499" s="1" t="str">
        <f t="shared" si="0"/>
        <v>TopoľčanyPoslanec7</v>
      </c>
      <c r="B4499" s="1" t="s">
        <v>1553</v>
      </c>
      <c r="D4499" s="1" t="s">
        <v>26</v>
      </c>
      <c r="E4499" s="1">
        <v>1</v>
      </c>
      <c r="F4499" s="1">
        <v>5</v>
      </c>
      <c r="G4499" s="1">
        <v>7</v>
      </c>
      <c r="H4499" s="1" t="s">
        <v>6813</v>
      </c>
      <c r="I4499" s="1"/>
      <c r="K4499" s="1">
        <v>59</v>
      </c>
      <c r="L4499" s="5" t="str">
        <f t="shared" si="1"/>
        <v>Štefan Grach (59 r.)</v>
      </c>
      <c r="M4499" t="str">
        <f t="shared" si="2"/>
        <v>Grach</v>
      </c>
      <c r="N4499" s="8"/>
    </row>
    <row r="4500" spans="1:14" ht="12.75" hidden="1">
      <c r="A4500" s="1" t="str">
        <f t="shared" si="0"/>
        <v>TopoľčanyPoslanec8</v>
      </c>
      <c r="B4500" s="1" t="s">
        <v>1553</v>
      </c>
      <c r="D4500" s="1" t="s">
        <v>26</v>
      </c>
      <c r="E4500" s="1">
        <v>1</v>
      </c>
      <c r="F4500" s="1">
        <v>5</v>
      </c>
      <c r="G4500" s="1">
        <v>8</v>
      </c>
      <c r="H4500" s="1" t="s">
        <v>6814</v>
      </c>
      <c r="I4500" s="1"/>
      <c r="K4500" s="1">
        <v>71</v>
      </c>
      <c r="L4500" s="5" t="str">
        <f t="shared" si="1"/>
        <v>Ján Herda (71 r.)</v>
      </c>
      <c r="M4500" t="str">
        <f t="shared" si="2"/>
        <v>Herda</v>
      </c>
      <c r="N4500" s="8"/>
    </row>
    <row r="4501" spans="1:14" ht="12.75" hidden="1">
      <c r="A4501" s="1" t="str">
        <f t="shared" si="0"/>
        <v>TopoľčanyPoslanec8</v>
      </c>
      <c r="B4501" s="1" t="s">
        <v>1553</v>
      </c>
      <c r="D4501" s="1" t="s">
        <v>26</v>
      </c>
      <c r="E4501" s="1">
        <v>1</v>
      </c>
      <c r="F4501" s="1">
        <v>5</v>
      </c>
      <c r="G4501" s="1">
        <v>8</v>
      </c>
      <c r="H4501" s="1" t="s">
        <v>6814</v>
      </c>
      <c r="I4501" s="1"/>
      <c r="K4501" s="1">
        <v>71</v>
      </c>
      <c r="L4501" s="5" t="str">
        <f t="shared" si="1"/>
        <v>Ján Herda (71 r.)</v>
      </c>
      <c r="M4501" t="str">
        <f t="shared" si="2"/>
        <v>Herda</v>
      </c>
      <c r="N4501" s="8"/>
    </row>
    <row r="4502" spans="1:14" ht="12.75" hidden="1">
      <c r="A4502" s="1" t="str">
        <f t="shared" si="0"/>
        <v>TopoľčanyPoslanec9</v>
      </c>
      <c r="B4502" s="1" t="s">
        <v>1553</v>
      </c>
      <c r="D4502" s="1" t="s">
        <v>26</v>
      </c>
      <c r="E4502" s="1">
        <v>1</v>
      </c>
      <c r="F4502" s="1">
        <v>5</v>
      </c>
      <c r="G4502" s="1">
        <v>9</v>
      </c>
      <c r="H4502" s="1" t="s">
        <v>6815</v>
      </c>
      <c r="I4502" s="1"/>
      <c r="K4502" s="1">
        <v>44</v>
      </c>
      <c r="L4502" s="5" t="str">
        <f t="shared" si="1"/>
        <v>Anton Hippík (44 r.)</v>
      </c>
      <c r="M4502" t="str">
        <f t="shared" si="2"/>
        <v>Hippík</v>
      </c>
      <c r="N4502" s="8"/>
    </row>
    <row r="4503" spans="1:14" ht="12.75" hidden="1">
      <c r="A4503" s="1" t="str">
        <f t="shared" si="0"/>
        <v>TopoľčanyPoslanec9</v>
      </c>
      <c r="B4503" s="1" t="s">
        <v>1553</v>
      </c>
      <c r="D4503" s="1" t="s">
        <v>26</v>
      </c>
      <c r="E4503" s="1">
        <v>1</v>
      </c>
      <c r="F4503" s="1">
        <v>5</v>
      </c>
      <c r="G4503" s="1">
        <v>9</v>
      </c>
      <c r="H4503" s="1" t="s">
        <v>6815</v>
      </c>
      <c r="I4503" s="1"/>
      <c r="K4503" s="1">
        <v>44</v>
      </c>
      <c r="L4503" s="5" t="str">
        <f t="shared" si="1"/>
        <v>Anton Hippík (44 r.)</v>
      </c>
      <c r="M4503" t="str">
        <f t="shared" si="2"/>
        <v>Hippík</v>
      </c>
      <c r="N4503" s="8"/>
    </row>
    <row r="4504" spans="1:14" ht="12.75" hidden="1">
      <c r="A4504" s="1" t="str">
        <f t="shared" si="0"/>
        <v>TopoľčanyPoslanec10</v>
      </c>
      <c r="B4504" s="1" t="s">
        <v>1553</v>
      </c>
      <c r="D4504" s="1" t="s">
        <v>26</v>
      </c>
      <c r="E4504" s="1">
        <v>1</v>
      </c>
      <c r="F4504" s="1">
        <v>5</v>
      </c>
      <c r="G4504" s="1">
        <v>10</v>
      </c>
      <c r="H4504" s="1" t="s">
        <v>6805</v>
      </c>
      <c r="I4504" s="1" t="s">
        <v>127</v>
      </c>
      <c r="K4504" s="1">
        <v>59</v>
      </c>
      <c r="L4504" s="5" t="str">
        <f t="shared" si="1"/>
        <v>Ing. arch. Oto Hodál (59 r.)</v>
      </c>
      <c r="M4504" t="str">
        <f t="shared" si="2"/>
        <v>Hodál</v>
      </c>
      <c r="N4504" s="8"/>
    </row>
    <row r="4505" spans="1:14" ht="12.75" hidden="1">
      <c r="A4505" s="1" t="str">
        <f t="shared" si="0"/>
        <v>TopoľčanyPoslanec10</v>
      </c>
      <c r="B4505" s="1" t="s">
        <v>1553</v>
      </c>
      <c r="D4505" s="1" t="s">
        <v>26</v>
      </c>
      <c r="E4505" s="1">
        <v>1</v>
      </c>
      <c r="F4505" s="1">
        <v>5</v>
      </c>
      <c r="G4505" s="1">
        <v>10</v>
      </c>
      <c r="H4505" s="1" t="s">
        <v>6805</v>
      </c>
      <c r="I4505" s="1" t="s">
        <v>127</v>
      </c>
      <c r="K4505" s="1">
        <v>59</v>
      </c>
      <c r="L4505" s="5" t="str">
        <f t="shared" si="1"/>
        <v>Ing. arch. Oto Hodál (59 r.)</v>
      </c>
      <c r="M4505" t="str">
        <f t="shared" si="2"/>
        <v>Hodál</v>
      </c>
      <c r="N4505" s="8"/>
    </row>
    <row r="4506" spans="1:14" ht="12.75" hidden="1">
      <c r="A4506" s="1" t="str">
        <f t="shared" si="0"/>
        <v>TopoľčanyPoslanec11</v>
      </c>
      <c r="B4506" s="1" t="s">
        <v>1553</v>
      </c>
      <c r="D4506" s="1" t="s">
        <v>26</v>
      </c>
      <c r="E4506" s="1">
        <v>1</v>
      </c>
      <c r="F4506" s="1">
        <v>5</v>
      </c>
      <c r="G4506" s="1">
        <v>11</v>
      </c>
      <c r="H4506" s="1" t="s">
        <v>6816</v>
      </c>
      <c r="I4506" s="1"/>
      <c r="K4506" s="1">
        <v>41</v>
      </c>
      <c r="L4506" s="5" t="str">
        <f t="shared" si="1"/>
        <v>Martin Hollan (41 r.)</v>
      </c>
      <c r="M4506" t="str">
        <f t="shared" si="2"/>
        <v>Hollan</v>
      </c>
      <c r="N4506" s="8"/>
    </row>
    <row r="4507" spans="1:14" ht="12.75" hidden="1">
      <c r="A4507" s="1" t="str">
        <f t="shared" si="0"/>
        <v>TopoľčanyPoslanec11</v>
      </c>
      <c r="B4507" s="1" t="s">
        <v>1553</v>
      </c>
      <c r="D4507" s="1" t="s">
        <v>26</v>
      </c>
      <c r="E4507" s="1">
        <v>1</v>
      </c>
      <c r="F4507" s="1">
        <v>5</v>
      </c>
      <c r="G4507" s="1">
        <v>11</v>
      </c>
      <c r="H4507" s="1" t="s">
        <v>6816</v>
      </c>
      <c r="I4507" s="1"/>
      <c r="K4507" s="1">
        <v>41</v>
      </c>
      <c r="L4507" s="5" t="str">
        <f t="shared" si="1"/>
        <v>Martin Hollan (41 r.)</v>
      </c>
      <c r="M4507" t="str">
        <f t="shared" si="2"/>
        <v>Hollan</v>
      </c>
      <c r="N4507" s="8"/>
    </row>
    <row r="4508" spans="1:14" ht="12.75" hidden="1">
      <c r="A4508" s="1" t="str">
        <f t="shared" si="0"/>
        <v>TopoľčanyPoslanec12</v>
      </c>
      <c r="B4508" s="1" t="s">
        <v>1553</v>
      </c>
      <c r="D4508" s="1" t="s">
        <v>26</v>
      </c>
      <c r="E4508" s="1">
        <v>1</v>
      </c>
      <c r="F4508" s="1">
        <v>5</v>
      </c>
      <c r="G4508" s="1">
        <v>12</v>
      </c>
      <c r="H4508" s="1" t="s">
        <v>6817</v>
      </c>
      <c r="I4508" s="1"/>
      <c r="K4508" s="1">
        <v>26</v>
      </c>
      <c r="L4508" s="5" t="str">
        <f t="shared" si="1"/>
        <v>Marián Hubinský (26 r.)</v>
      </c>
      <c r="M4508" t="str">
        <f t="shared" si="2"/>
        <v>Hubinský</v>
      </c>
      <c r="N4508" s="8"/>
    </row>
    <row r="4509" spans="1:14" ht="12.75" hidden="1">
      <c r="A4509" s="1" t="str">
        <f t="shared" si="0"/>
        <v>TopoľčanyPoslanec12</v>
      </c>
      <c r="B4509" s="1" t="s">
        <v>1553</v>
      </c>
      <c r="D4509" s="1" t="s">
        <v>26</v>
      </c>
      <c r="E4509" s="1">
        <v>1</v>
      </c>
      <c r="F4509" s="1">
        <v>5</v>
      </c>
      <c r="G4509" s="1">
        <v>12</v>
      </c>
      <c r="H4509" s="1" t="s">
        <v>6817</v>
      </c>
      <c r="I4509" s="1"/>
      <c r="K4509" s="1">
        <v>26</v>
      </c>
      <c r="L4509" s="5" t="str">
        <f t="shared" si="1"/>
        <v>Marián Hubinský (26 r.)</v>
      </c>
      <c r="M4509" t="str">
        <f t="shared" si="2"/>
        <v>Hubinský</v>
      </c>
      <c r="N4509" s="8"/>
    </row>
    <row r="4510" spans="1:14" ht="12.75" hidden="1">
      <c r="A4510" s="1" t="str">
        <f t="shared" si="0"/>
        <v>TopoľčanyPoslanec13</v>
      </c>
      <c r="B4510" s="1" t="s">
        <v>1553</v>
      </c>
      <c r="D4510" s="1" t="s">
        <v>26</v>
      </c>
      <c r="E4510" s="1">
        <v>1</v>
      </c>
      <c r="F4510" s="1">
        <v>5</v>
      </c>
      <c r="G4510" s="1">
        <v>13</v>
      </c>
      <c r="H4510" s="1" t="s">
        <v>6818</v>
      </c>
      <c r="I4510" s="1" t="s">
        <v>21</v>
      </c>
      <c r="K4510" s="1">
        <v>33</v>
      </c>
      <c r="L4510" s="5" t="str">
        <f t="shared" si="1"/>
        <v>Ing. Dávid Keselý (33 r.)</v>
      </c>
      <c r="M4510" t="str">
        <f t="shared" si="2"/>
        <v>Keselý</v>
      </c>
      <c r="N4510" s="8"/>
    </row>
    <row r="4511" spans="1:14" ht="12.75" hidden="1">
      <c r="A4511" s="1" t="str">
        <f t="shared" si="0"/>
        <v>TopoľčanyPoslanec13</v>
      </c>
      <c r="B4511" s="1" t="s">
        <v>1553</v>
      </c>
      <c r="D4511" s="1" t="s">
        <v>26</v>
      </c>
      <c r="E4511" s="1">
        <v>1</v>
      </c>
      <c r="F4511" s="1">
        <v>5</v>
      </c>
      <c r="G4511" s="1">
        <v>13</v>
      </c>
      <c r="H4511" s="1" t="s">
        <v>6818</v>
      </c>
      <c r="I4511" s="1" t="s">
        <v>21</v>
      </c>
      <c r="K4511" s="1">
        <v>33</v>
      </c>
      <c r="L4511" s="5" t="str">
        <f t="shared" si="1"/>
        <v>Ing. Dávid Keselý (33 r.)</v>
      </c>
      <c r="M4511" t="str">
        <f t="shared" si="2"/>
        <v>Keselý</v>
      </c>
      <c r="N4511" s="8"/>
    </row>
    <row r="4512" spans="1:14" ht="12.75" hidden="1">
      <c r="A4512" s="1" t="str">
        <f t="shared" si="0"/>
        <v>TopoľčanyPoslanec14</v>
      </c>
      <c r="B4512" s="1" t="s">
        <v>1553</v>
      </c>
      <c r="D4512" s="1" t="s">
        <v>26</v>
      </c>
      <c r="E4512" s="1">
        <v>1</v>
      </c>
      <c r="F4512" s="1">
        <v>5</v>
      </c>
      <c r="G4512" s="1">
        <v>14</v>
      </c>
      <c r="H4512" s="1" t="s">
        <v>6819</v>
      </c>
      <c r="I4512" s="1" t="s">
        <v>21</v>
      </c>
      <c r="K4512" s="1">
        <v>61</v>
      </c>
      <c r="L4512" s="5" t="str">
        <f t="shared" si="1"/>
        <v>Ing. Anton Klačanský (61 r.)</v>
      </c>
      <c r="M4512" t="str">
        <f t="shared" si="2"/>
        <v>Klačanský</v>
      </c>
      <c r="N4512" s="8"/>
    </row>
    <row r="4513" spans="1:14" ht="12.75" hidden="1">
      <c r="A4513" s="1" t="str">
        <f t="shared" si="0"/>
        <v>TopoľčanyPoslanec14</v>
      </c>
      <c r="B4513" s="1" t="s">
        <v>1553</v>
      </c>
      <c r="D4513" s="1" t="s">
        <v>26</v>
      </c>
      <c r="E4513" s="1">
        <v>1</v>
      </c>
      <c r="F4513" s="1">
        <v>5</v>
      </c>
      <c r="G4513" s="1">
        <v>14</v>
      </c>
      <c r="H4513" s="1" t="s">
        <v>6819</v>
      </c>
      <c r="I4513" s="1" t="s">
        <v>21</v>
      </c>
      <c r="K4513" s="1">
        <v>61</v>
      </c>
      <c r="L4513" s="5" t="str">
        <f t="shared" si="1"/>
        <v>Ing. Anton Klačanský (61 r.)</v>
      </c>
      <c r="M4513" t="str">
        <f t="shared" si="2"/>
        <v>Klačanský</v>
      </c>
      <c r="N4513" s="8"/>
    </row>
    <row r="4514" spans="1:14" ht="12.75" hidden="1">
      <c r="A4514" s="1" t="str">
        <f t="shared" si="0"/>
        <v>TopoľčanyPoslanec15</v>
      </c>
      <c r="B4514" s="1" t="s">
        <v>1553</v>
      </c>
      <c r="D4514" s="1" t="s">
        <v>26</v>
      </c>
      <c r="E4514" s="1">
        <v>1</v>
      </c>
      <c r="F4514" s="1">
        <v>5</v>
      </c>
      <c r="G4514" s="1">
        <v>15</v>
      </c>
      <c r="H4514" s="1" t="s">
        <v>6820</v>
      </c>
      <c r="I4514" s="1" t="s">
        <v>28</v>
      </c>
      <c r="K4514" s="1">
        <v>58</v>
      </c>
      <c r="L4514" s="5" t="str">
        <f t="shared" si="1"/>
        <v>Mgr. Jozef Krajčík (58 r.)</v>
      </c>
      <c r="M4514" t="str">
        <f t="shared" si="2"/>
        <v>Krajčík</v>
      </c>
      <c r="N4514" s="8"/>
    </row>
    <row r="4515" spans="1:14" ht="12.75" hidden="1">
      <c r="A4515" s="1" t="str">
        <f t="shared" si="0"/>
        <v>TopoľčanyPoslanec15</v>
      </c>
      <c r="B4515" s="1" t="s">
        <v>1553</v>
      </c>
      <c r="D4515" s="1" t="s">
        <v>26</v>
      </c>
      <c r="E4515" s="1">
        <v>1</v>
      </c>
      <c r="F4515" s="1">
        <v>5</v>
      </c>
      <c r="G4515" s="1">
        <v>15</v>
      </c>
      <c r="H4515" s="1" t="s">
        <v>6820</v>
      </c>
      <c r="I4515" s="1" t="s">
        <v>28</v>
      </c>
      <c r="K4515" s="1">
        <v>58</v>
      </c>
      <c r="L4515" s="5" t="str">
        <f t="shared" si="1"/>
        <v>Mgr. Jozef Krajčík (58 r.)</v>
      </c>
      <c r="M4515" t="str">
        <f t="shared" si="2"/>
        <v>Krajčík</v>
      </c>
      <c r="N4515" s="8"/>
    </row>
    <row r="4516" spans="1:14" ht="12.75" hidden="1">
      <c r="A4516" s="1" t="str">
        <f t="shared" si="0"/>
        <v>TopoľčanyPoslanec16</v>
      </c>
      <c r="B4516" s="1" t="s">
        <v>1553</v>
      </c>
      <c r="D4516" s="1" t="s">
        <v>26</v>
      </c>
      <c r="E4516" s="1">
        <v>1</v>
      </c>
      <c r="F4516" s="1">
        <v>5</v>
      </c>
      <c r="G4516" s="1">
        <v>16</v>
      </c>
      <c r="H4516" s="1" t="s">
        <v>6821</v>
      </c>
      <c r="I4516" s="1" t="s">
        <v>28</v>
      </c>
      <c r="K4516" s="1">
        <v>44</v>
      </c>
      <c r="L4516" s="5" t="str">
        <f t="shared" si="1"/>
        <v>Mgr. Zuzana Krajčová (44 r.)</v>
      </c>
      <c r="M4516" t="str">
        <f t="shared" si="2"/>
        <v>Krajčová</v>
      </c>
      <c r="N4516" s="8"/>
    </row>
    <row r="4517" spans="1:14" ht="12.75" hidden="1">
      <c r="A4517" s="1" t="str">
        <f t="shared" si="0"/>
        <v>TopoľčanyPoslanec16</v>
      </c>
      <c r="B4517" s="1" t="s">
        <v>1553</v>
      </c>
      <c r="D4517" s="1" t="s">
        <v>26</v>
      </c>
      <c r="E4517" s="1">
        <v>1</v>
      </c>
      <c r="F4517" s="1">
        <v>5</v>
      </c>
      <c r="G4517" s="1">
        <v>16</v>
      </c>
      <c r="H4517" s="1" t="s">
        <v>6821</v>
      </c>
      <c r="I4517" s="1" t="s">
        <v>28</v>
      </c>
      <c r="K4517" s="1">
        <v>44</v>
      </c>
      <c r="L4517" s="5" t="str">
        <f t="shared" si="1"/>
        <v>Mgr. Zuzana Krajčová (44 r.)</v>
      </c>
      <c r="M4517" t="str">
        <f t="shared" si="2"/>
        <v>Krajčová</v>
      </c>
      <c r="N4517" s="8"/>
    </row>
    <row r="4518" spans="1:14" ht="12.75" hidden="1">
      <c r="A4518" s="1" t="str">
        <f t="shared" si="0"/>
        <v>TopoľčanyPoslanec17</v>
      </c>
      <c r="B4518" s="1" t="s">
        <v>1553</v>
      </c>
      <c r="D4518" s="1" t="s">
        <v>26</v>
      </c>
      <c r="E4518" s="1">
        <v>1</v>
      </c>
      <c r="F4518" s="1">
        <v>5</v>
      </c>
      <c r="G4518" s="1">
        <v>17</v>
      </c>
      <c r="H4518" s="1" t="s">
        <v>6822</v>
      </c>
      <c r="I4518" s="1"/>
      <c r="K4518" s="1">
        <v>44</v>
      </c>
      <c r="L4518" s="5" t="str">
        <f t="shared" si="1"/>
        <v>Ladislav Mokran (44 r.)</v>
      </c>
      <c r="M4518" t="str">
        <f t="shared" si="2"/>
        <v>Mokran</v>
      </c>
      <c r="N4518" s="8"/>
    </row>
    <row r="4519" spans="1:14" ht="12.75" hidden="1">
      <c r="A4519" s="1" t="str">
        <f t="shared" si="0"/>
        <v>TopoľčanyPoslanec17</v>
      </c>
      <c r="B4519" s="1" t="s">
        <v>1553</v>
      </c>
      <c r="D4519" s="1" t="s">
        <v>26</v>
      </c>
      <c r="E4519" s="1">
        <v>1</v>
      </c>
      <c r="F4519" s="1">
        <v>5</v>
      </c>
      <c r="G4519" s="1">
        <v>17</v>
      </c>
      <c r="H4519" s="1" t="s">
        <v>6822</v>
      </c>
      <c r="I4519" s="1"/>
      <c r="K4519" s="1">
        <v>44</v>
      </c>
      <c r="L4519" s="5" t="str">
        <f t="shared" si="1"/>
        <v>Ladislav Mokran (44 r.)</v>
      </c>
      <c r="M4519" t="str">
        <f t="shared" si="2"/>
        <v>Mokran</v>
      </c>
      <c r="N4519" s="8"/>
    </row>
    <row r="4520" spans="1:14" ht="12.75" hidden="1">
      <c r="A4520" s="1" t="str">
        <f t="shared" si="0"/>
        <v>TopoľčanyPoslanec18</v>
      </c>
      <c r="B4520" s="1" t="s">
        <v>1553</v>
      </c>
      <c r="D4520" s="1" t="s">
        <v>26</v>
      </c>
      <c r="E4520" s="1">
        <v>1</v>
      </c>
      <c r="F4520" s="1">
        <v>5</v>
      </c>
      <c r="G4520" s="1">
        <v>18</v>
      </c>
      <c r="H4520" s="1" t="s">
        <v>6823</v>
      </c>
      <c r="I4520" s="1"/>
      <c r="K4520" s="1">
        <v>51</v>
      </c>
      <c r="L4520" s="5" t="str">
        <f t="shared" si="1"/>
        <v>Miroslav Porubský (51 r.)</v>
      </c>
      <c r="M4520" t="str">
        <f t="shared" si="2"/>
        <v>Porubský</v>
      </c>
      <c r="N4520" s="8"/>
    </row>
    <row r="4521" spans="1:14" ht="12.75" hidden="1">
      <c r="A4521" s="1" t="str">
        <f t="shared" si="0"/>
        <v>TopoľčanyPoslanec18</v>
      </c>
      <c r="B4521" s="1" t="s">
        <v>1553</v>
      </c>
      <c r="D4521" s="1" t="s">
        <v>26</v>
      </c>
      <c r="E4521" s="1">
        <v>1</v>
      </c>
      <c r="F4521" s="1">
        <v>5</v>
      </c>
      <c r="G4521" s="1">
        <v>18</v>
      </c>
      <c r="H4521" s="1" t="s">
        <v>6823</v>
      </c>
      <c r="I4521" s="1"/>
      <c r="K4521" s="1">
        <v>51</v>
      </c>
      <c r="L4521" s="5" t="str">
        <f t="shared" si="1"/>
        <v>Miroslav Porubský (51 r.)</v>
      </c>
      <c r="M4521" t="str">
        <f t="shared" si="2"/>
        <v>Porubský</v>
      </c>
      <c r="N4521" s="8"/>
    </row>
    <row r="4522" spans="1:14" ht="12.75" hidden="1">
      <c r="A4522" s="1" t="str">
        <f t="shared" si="0"/>
        <v>TopoľčanyPoslanec19</v>
      </c>
      <c r="B4522" s="1" t="s">
        <v>1553</v>
      </c>
      <c r="D4522" s="1" t="s">
        <v>26</v>
      </c>
      <c r="E4522" s="1">
        <v>1</v>
      </c>
      <c r="F4522" s="1">
        <v>5</v>
      </c>
      <c r="G4522" s="1">
        <v>19</v>
      </c>
      <c r="H4522" s="1" t="s">
        <v>6824</v>
      </c>
      <c r="I4522" s="1" t="s">
        <v>28</v>
      </c>
      <c r="K4522" s="1">
        <v>47</v>
      </c>
      <c r="L4522" s="5" t="str">
        <f t="shared" si="1"/>
        <v>Mgr. Zuzana Sigetová (47 r.)</v>
      </c>
      <c r="M4522" t="str">
        <f t="shared" si="2"/>
        <v>Sigetová</v>
      </c>
      <c r="N4522" s="8"/>
    </row>
    <row r="4523" spans="1:14" ht="12.75" hidden="1">
      <c r="A4523" s="1" t="str">
        <f t="shared" si="0"/>
        <v>TopoľčanyPoslanec19</v>
      </c>
      <c r="B4523" s="1" t="s">
        <v>1553</v>
      </c>
      <c r="D4523" s="1" t="s">
        <v>26</v>
      </c>
      <c r="E4523" s="1">
        <v>1</v>
      </c>
      <c r="F4523" s="1">
        <v>5</v>
      </c>
      <c r="G4523" s="1">
        <v>19</v>
      </c>
      <c r="H4523" s="1" t="s">
        <v>6824</v>
      </c>
      <c r="I4523" s="1" t="s">
        <v>28</v>
      </c>
      <c r="K4523" s="1">
        <v>47</v>
      </c>
      <c r="L4523" s="5" t="str">
        <f t="shared" si="1"/>
        <v>Mgr. Zuzana Sigetová (47 r.)</v>
      </c>
      <c r="M4523" t="str">
        <f t="shared" si="2"/>
        <v>Sigetová</v>
      </c>
      <c r="N4523" s="8"/>
    </row>
    <row r="4524" spans="1:14" ht="12.75" hidden="1">
      <c r="A4524" s="1" t="str">
        <f t="shared" si="0"/>
        <v>TopoľčanyPoslanec20</v>
      </c>
      <c r="B4524" s="1" t="s">
        <v>1553</v>
      </c>
      <c r="D4524" s="1" t="s">
        <v>26</v>
      </c>
      <c r="E4524" s="1">
        <v>1</v>
      </c>
      <c r="F4524" s="1">
        <v>5</v>
      </c>
      <c r="G4524" s="1">
        <v>20</v>
      </c>
      <c r="H4524" s="1" t="s">
        <v>6825</v>
      </c>
      <c r="I4524" s="1"/>
      <c r="K4524" s="1">
        <v>26</v>
      </c>
      <c r="L4524" s="5" t="str">
        <f t="shared" si="1"/>
        <v>Roman Szegény (26 r.)</v>
      </c>
      <c r="M4524" t="str">
        <f t="shared" si="2"/>
        <v>Szegény</v>
      </c>
      <c r="N4524" s="8"/>
    </row>
    <row r="4525" spans="1:14" ht="12.75" hidden="1">
      <c r="A4525" s="1" t="str">
        <f t="shared" si="0"/>
        <v>TopoľčanyPoslanec20</v>
      </c>
      <c r="B4525" s="1" t="s">
        <v>1553</v>
      </c>
      <c r="D4525" s="1" t="s">
        <v>26</v>
      </c>
      <c r="E4525" s="1">
        <v>1</v>
      </c>
      <c r="F4525" s="1">
        <v>5</v>
      </c>
      <c r="G4525" s="1">
        <v>20</v>
      </c>
      <c r="H4525" s="1" t="s">
        <v>6825</v>
      </c>
      <c r="I4525" s="1"/>
      <c r="K4525" s="1">
        <v>26</v>
      </c>
      <c r="L4525" s="5" t="str">
        <f t="shared" si="1"/>
        <v>Roman Szegény (26 r.)</v>
      </c>
      <c r="M4525" t="str">
        <f t="shared" si="2"/>
        <v>Szegény</v>
      </c>
      <c r="N4525" s="8"/>
    </row>
    <row r="4526" spans="1:14" ht="12.75" hidden="1">
      <c r="A4526" s="1" t="str">
        <f t="shared" si="0"/>
        <v>TopoľčanyPoslanec21</v>
      </c>
      <c r="B4526" s="1" t="s">
        <v>1553</v>
      </c>
      <c r="D4526" s="1" t="s">
        <v>26</v>
      </c>
      <c r="E4526" s="1">
        <v>1</v>
      </c>
      <c r="F4526" s="1">
        <v>5</v>
      </c>
      <c r="G4526" s="1">
        <v>21</v>
      </c>
      <c r="H4526" s="1" t="s">
        <v>6826</v>
      </c>
      <c r="I4526" s="1" t="s">
        <v>21</v>
      </c>
      <c r="K4526" s="1">
        <v>52</v>
      </c>
      <c r="L4526" s="5" t="str">
        <f t="shared" si="1"/>
        <v>Ing. Ivan Šaliga (52 r.)</v>
      </c>
      <c r="M4526" t="str">
        <f t="shared" si="2"/>
        <v>Šaliga</v>
      </c>
      <c r="N4526" s="8"/>
    </row>
    <row r="4527" spans="1:14" ht="12.75" hidden="1">
      <c r="A4527" s="1" t="str">
        <f t="shared" si="0"/>
        <v>TopoľčanyPoslanec21</v>
      </c>
      <c r="B4527" s="1" t="s">
        <v>1553</v>
      </c>
      <c r="D4527" s="1" t="s">
        <v>26</v>
      </c>
      <c r="E4527" s="1">
        <v>1</v>
      </c>
      <c r="F4527" s="1">
        <v>5</v>
      </c>
      <c r="G4527" s="1">
        <v>21</v>
      </c>
      <c r="H4527" s="1" t="s">
        <v>6826</v>
      </c>
      <c r="I4527" s="1" t="s">
        <v>21</v>
      </c>
      <c r="K4527" s="1">
        <v>52</v>
      </c>
      <c r="L4527" s="5" t="str">
        <f t="shared" si="1"/>
        <v>Ing. Ivan Šaliga (52 r.)</v>
      </c>
      <c r="M4527" t="str">
        <f t="shared" si="2"/>
        <v>Šaliga</v>
      </c>
      <c r="N4527" s="8"/>
    </row>
    <row r="4528" spans="1:14" ht="12.75" hidden="1">
      <c r="A4528" s="1" t="str">
        <f t="shared" si="0"/>
        <v>TopoľčanyPoslanec22</v>
      </c>
      <c r="B4528" s="1" t="s">
        <v>1553</v>
      </c>
      <c r="D4528" s="1" t="s">
        <v>26</v>
      </c>
      <c r="E4528" s="1">
        <v>1</v>
      </c>
      <c r="F4528" s="1">
        <v>5</v>
      </c>
      <c r="G4528" s="1">
        <v>22</v>
      </c>
      <c r="H4528" s="1" t="s">
        <v>6827</v>
      </c>
      <c r="I4528" s="1" t="s">
        <v>28</v>
      </c>
      <c r="K4528" s="1">
        <v>34</v>
      </c>
      <c r="L4528" s="5" t="str">
        <f t="shared" si="1"/>
        <v>Mgr. Alžbeta Špániková (34 r.)</v>
      </c>
      <c r="M4528" t="str">
        <f t="shared" si="2"/>
        <v>Špániková</v>
      </c>
      <c r="N4528" s="8"/>
    </row>
    <row r="4529" spans="1:14" ht="12.75" hidden="1">
      <c r="A4529" s="1" t="str">
        <f t="shared" si="0"/>
        <v>TopoľčanyPoslanec22</v>
      </c>
      <c r="B4529" s="1" t="s">
        <v>1553</v>
      </c>
      <c r="D4529" s="1" t="s">
        <v>26</v>
      </c>
      <c r="E4529" s="1">
        <v>1</v>
      </c>
      <c r="F4529" s="1">
        <v>5</v>
      </c>
      <c r="G4529" s="1">
        <v>22</v>
      </c>
      <c r="H4529" s="1" t="s">
        <v>6827</v>
      </c>
      <c r="I4529" s="1" t="s">
        <v>28</v>
      </c>
      <c r="K4529" s="1">
        <v>34</v>
      </c>
      <c r="L4529" s="5" t="str">
        <f t="shared" si="1"/>
        <v>Mgr. Alžbeta Špániková (34 r.)</v>
      </c>
      <c r="M4529" t="str">
        <f t="shared" si="2"/>
        <v>Špániková</v>
      </c>
      <c r="N4529" s="8"/>
    </row>
    <row r="4530" spans="1:14" ht="12.75" hidden="1">
      <c r="A4530" s="1" t="str">
        <f t="shared" si="0"/>
        <v>TopoľčanyPoslanec23</v>
      </c>
      <c r="B4530" s="1" t="s">
        <v>1553</v>
      </c>
      <c r="D4530" s="1" t="s">
        <v>26</v>
      </c>
      <c r="E4530" s="1">
        <v>1</v>
      </c>
      <c r="F4530" s="1">
        <v>5</v>
      </c>
      <c r="G4530" s="1">
        <v>23</v>
      </c>
      <c r="H4530" s="1" t="s">
        <v>6828</v>
      </c>
      <c r="I4530" s="1" t="s">
        <v>21</v>
      </c>
      <c r="K4530" s="1">
        <v>52</v>
      </c>
      <c r="L4530" s="5" t="str">
        <f t="shared" si="1"/>
        <v>Ing. Ida Valachová (52 r.)</v>
      </c>
      <c r="M4530" t="str">
        <f t="shared" si="2"/>
        <v>Valachová</v>
      </c>
      <c r="N4530" s="8"/>
    </row>
    <row r="4531" spans="1:14" ht="12.75" hidden="1">
      <c r="A4531" s="1" t="str">
        <f t="shared" si="0"/>
        <v>TopoľčanyPoslanec23</v>
      </c>
      <c r="B4531" s="1" t="s">
        <v>1553</v>
      </c>
      <c r="D4531" s="1" t="s">
        <v>26</v>
      </c>
      <c r="E4531" s="1">
        <v>1</v>
      </c>
      <c r="F4531" s="1">
        <v>5</v>
      </c>
      <c r="G4531" s="1">
        <v>23</v>
      </c>
      <c r="H4531" s="1" t="s">
        <v>6828</v>
      </c>
      <c r="I4531" s="1" t="s">
        <v>21</v>
      </c>
      <c r="K4531" s="1">
        <v>52</v>
      </c>
      <c r="L4531" s="5" t="str">
        <f t="shared" si="1"/>
        <v>Ing. Ida Valachová (52 r.)</v>
      </c>
      <c r="M4531" t="str">
        <f t="shared" si="2"/>
        <v>Valachová</v>
      </c>
      <c r="N4531" s="8"/>
    </row>
    <row r="4532" spans="1:14" ht="12.75" hidden="1">
      <c r="A4532" s="1" t="str">
        <f t="shared" si="0"/>
        <v>TopoľčanyPoslanec24</v>
      </c>
      <c r="B4532" s="1" t="s">
        <v>1553</v>
      </c>
      <c r="D4532" s="1" t="s">
        <v>26</v>
      </c>
      <c r="E4532" s="1">
        <v>1</v>
      </c>
      <c r="F4532" s="1">
        <v>5</v>
      </c>
      <c r="G4532" s="1">
        <v>24</v>
      </c>
      <c r="H4532" s="1" t="s">
        <v>6829</v>
      </c>
      <c r="I4532" s="1" t="s">
        <v>21</v>
      </c>
      <c r="K4532" s="1">
        <v>33</v>
      </c>
      <c r="L4532" s="5" t="str">
        <f t="shared" si="1"/>
        <v>Ing. Lukáš Vencl (33 r.)</v>
      </c>
      <c r="M4532" t="str">
        <f t="shared" si="2"/>
        <v>Vencl</v>
      </c>
      <c r="N4532" s="8"/>
    </row>
    <row r="4533" spans="1:14" ht="12.75" hidden="1">
      <c r="A4533" s="1" t="str">
        <f t="shared" si="0"/>
        <v>TopoľčanyPoslanec24</v>
      </c>
      <c r="B4533" s="1" t="s">
        <v>1553</v>
      </c>
      <c r="D4533" s="1" t="s">
        <v>26</v>
      </c>
      <c r="E4533" s="1">
        <v>1</v>
      </c>
      <c r="F4533" s="1">
        <v>5</v>
      </c>
      <c r="G4533" s="1">
        <v>24</v>
      </c>
      <c r="H4533" s="1" t="s">
        <v>6829</v>
      </c>
      <c r="I4533" s="1" t="s">
        <v>21</v>
      </c>
      <c r="K4533" s="1">
        <v>33</v>
      </c>
      <c r="L4533" s="5" t="str">
        <f t="shared" si="1"/>
        <v>Ing. Lukáš Vencl (33 r.)</v>
      </c>
      <c r="M4533" t="str">
        <f t="shared" si="2"/>
        <v>Vencl</v>
      </c>
      <c r="N4533" s="8"/>
    </row>
    <row r="4534" spans="1:14" ht="12.75" hidden="1">
      <c r="A4534" s="1" t="str">
        <f t="shared" si="0"/>
        <v>TopoľčanyPoslanec25</v>
      </c>
      <c r="B4534" s="1" t="s">
        <v>1553</v>
      </c>
      <c r="D4534" s="1" t="s">
        <v>26</v>
      </c>
      <c r="E4534" s="1">
        <v>1</v>
      </c>
      <c r="F4534" s="1">
        <v>5</v>
      </c>
      <c r="G4534" s="1">
        <v>25</v>
      </c>
      <c r="H4534" s="1" t="s">
        <v>6830</v>
      </c>
      <c r="I4534" s="1" t="s">
        <v>39</v>
      </c>
      <c r="K4534" s="1">
        <v>26</v>
      </c>
      <c r="L4534" s="5" t="str">
        <f t="shared" si="1"/>
        <v>Bc. Šimon Vystavil (26 r.)</v>
      </c>
      <c r="M4534" t="str">
        <f t="shared" si="2"/>
        <v>Vystavil</v>
      </c>
      <c r="N4534" s="8"/>
    </row>
    <row r="4535" spans="1:14" ht="12.75" hidden="1">
      <c r="A4535" s="1" t="str">
        <f t="shared" si="0"/>
        <v>TopoľčanyPoslanec25</v>
      </c>
      <c r="B4535" s="1" t="s">
        <v>1553</v>
      </c>
      <c r="D4535" s="1" t="s">
        <v>26</v>
      </c>
      <c r="E4535" s="1">
        <v>1</v>
      </c>
      <c r="F4535" s="1">
        <v>5</v>
      </c>
      <c r="G4535" s="1">
        <v>25</v>
      </c>
      <c r="H4535" s="1" t="s">
        <v>6830</v>
      </c>
      <c r="I4535" s="1" t="s">
        <v>39</v>
      </c>
      <c r="K4535" s="1">
        <v>26</v>
      </c>
      <c r="L4535" s="5" t="str">
        <f t="shared" si="1"/>
        <v>Bc. Šimon Vystavil (26 r.)</v>
      </c>
      <c r="M4535" t="str">
        <f t="shared" si="2"/>
        <v>Vystavil</v>
      </c>
      <c r="N4535" s="8"/>
    </row>
    <row r="4536" spans="1:14" ht="12.75" hidden="1">
      <c r="A4536" s="1" t="str">
        <f t="shared" si="0"/>
        <v>TopoľčanyPoslanec26</v>
      </c>
      <c r="B4536" s="1" t="s">
        <v>1553</v>
      </c>
      <c r="D4536" s="1" t="s">
        <v>26</v>
      </c>
      <c r="E4536" s="1">
        <v>1</v>
      </c>
      <c r="F4536" s="1">
        <v>5</v>
      </c>
      <c r="G4536" s="1">
        <v>26</v>
      </c>
      <c r="H4536" s="1" t="s">
        <v>6831</v>
      </c>
      <c r="I4536" s="1" t="s">
        <v>28</v>
      </c>
      <c r="K4536" s="1">
        <v>52</v>
      </c>
      <c r="L4536" s="5" t="str">
        <f t="shared" si="1"/>
        <v>Mgr. Vladimír Železník (52 r.)</v>
      </c>
      <c r="M4536" t="str">
        <f t="shared" si="2"/>
        <v>Železník</v>
      </c>
      <c r="N4536" s="8"/>
    </row>
    <row r="4537" spans="1:14" ht="12.75" hidden="1">
      <c r="A4537" s="1" t="str">
        <f t="shared" si="0"/>
        <v>TopoľčanyPoslanec26</v>
      </c>
      <c r="B4537" s="1" t="s">
        <v>1553</v>
      </c>
      <c r="D4537" s="1" t="s">
        <v>26</v>
      </c>
      <c r="E4537" s="1">
        <v>1</v>
      </c>
      <c r="F4537" s="1">
        <v>5</v>
      </c>
      <c r="G4537" s="1">
        <v>26</v>
      </c>
      <c r="H4537" s="1" t="s">
        <v>6831</v>
      </c>
      <c r="I4537" s="1" t="s">
        <v>28</v>
      </c>
      <c r="K4537" s="1">
        <v>52</v>
      </c>
      <c r="L4537" s="5" t="str">
        <f t="shared" si="1"/>
        <v>Mgr. Vladimír Železník (52 r.)</v>
      </c>
      <c r="M4537" t="str">
        <f t="shared" si="2"/>
        <v>Železník</v>
      </c>
      <c r="N4537" s="8"/>
    </row>
    <row r="4538" spans="1:14" ht="12.75" hidden="1">
      <c r="A4538" s="1" t="str">
        <f t="shared" si="0"/>
        <v>TopoľčanyPoslanec27</v>
      </c>
      <c r="B4538" s="1" t="s">
        <v>1553</v>
      </c>
      <c r="D4538" s="1" t="s">
        <v>26</v>
      </c>
      <c r="E4538" s="1">
        <v>1</v>
      </c>
      <c r="F4538" s="1">
        <v>5</v>
      </c>
      <c r="G4538" s="1">
        <v>27</v>
      </c>
      <c r="H4538" s="1" t="s">
        <v>6832</v>
      </c>
      <c r="I4538" s="1"/>
      <c r="K4538" s="1">
        <v>41</v>
      </c>
      <c r="L4538" s="5" t="str">
        <f t="shared" si="1"/>
        <v>Juraj Želiska (41 r.)</v>
      </c>
      <c r="M4538" t="str">
        <f t="shared" si="2"/>
        <v>Želiska</v>
      </c>
      <c r="N4538" s="8"/>
    </row>
    <row r="4539" spans="1:14" ht="12.75" hidden="1">
      <c r="A4539" s="1" t="str">
        <f t="shared" si="0"/>
        <v>TopoľčanyPoslanec27</v>
      </c>
      <c r="B4539" s="1" t="s">
        <v>1553</v>
      </c>
      <c r="D4539" s="1" t="s">
        <v>26</v>
      </c>
      <c r="E4539" s="1">
        <v>1</v>
      </c>
      <c r="F4539" s="1">
        <v>5</v>
      </c>
      <c r="G4539" s="1">
        <v>27</v>
      </c>
      <c r="H4539" s="1" t="s">
        <v>6832</v>
      </c>
      <c r="I4539" s="1"/>
      <c r="K4539" s="1">
        <v>41</v>
      </c>
      <c r="L4539" s="5" t="str">
        <f t="shared" si="1"/>
        <v>Juraj Želiska (41 r.)</v>
      </c>
      <c r="M4539" t="str">
        <f t="shared" si="2"/>
        <v>Želiska</v>
      </c>
      <c r="N4539" s="8"/>
    </row>
    <row r="4540" spans="1:14" ht="12.75" hidden="1">
      <c r="A4540" s="1" t="str">
        <f t="shared" si="0"/>
        <v>TopoľčanyPoslanec1</v>
      </c>
      <c r="B4540" s="1" t="s">
        <v>1553</v>
      </c>
      <c r="D4540" s="1" t="s">
        <v>26</v>
      </c>
      <c r="E4540" s="1">
        <v>2</v>
      </c>
      <c r="F4540" s="1">
        <v>5</v>
      </c>
      <c r="G4540" s="1">
        <v>1</v>
      </c>
      <c r="H4540" s="1" t="s">
        <v>6833</v>
      </c>
      <c r="I4540" s="1"/>
      <c r="K4540" s="1">
        <v>36</v>
      </c>
      <c r="L4540" s="5" t="str">
        <f t="shared" si="1"/>
        <v>Martin Benko (36 r.)</v>
      </c>
      <c r="M4540" t="str">
        <f t="shared" si="2"/>
        <v>Benko</v>
      </c>
      <c r="N4540" s="8"/>
    </row>
    <row r="4541" spans="1:14" ht="12.75" hidden="1">
      <c r="A4541" s="1" t="str">
        <f t="shared" si="0"/>
        <v>TopoľčanyPoslanec1</v>
      </c>
      <c r="B4541" s="1" t="s">
        <v>1553</v>
      </c>
      <c r="D4541" s="1" t="s">
        <v>26</v>
      </c>
      <c r="E4541" s="1">
        <v>2</v>
      </c>
      <c r="F4541" s="1">
        <v>5</v>
      </c>
      <c r="G4541" s="1">
        <v>1</v>
      </c>
      <c r="H4541" s="1" t="s">
        <v>6833</v>
      </c>
      <c r="I4541" s="1"/>
      <c r="K4541" s="1">
        <v>36</v>
      </c>
      <c r="L4541" s="5" t="str">
        <f t="shared" si="1"/>
        <v>Martin Benko (36 r.)</v>
      </c>
      <c r="M4541" t="str">
        <f t="shared" si="2"/>
        <v>Benko</v>
      </c>
      <c r="N4541" s="8"/>
    </row>
    <row r="4542" spans="1:14" ht="12.75" hidden="1">
      <c r="A4542" s="1" t="str">
        <f t="shared" si="0"/>
        <v>TopoľčanyPoslanec2</v>
      </c>
      <c r="B4542" s="1" t="s">
        <v>1553</v>
      </c>
      <c r="D4542" s="1" t="s">
        <v>26</v>
      </c>
      <c r="E4542" s="1">
        <v>2</v>
      </c>
      <c r="F4542" s="1">
        <v>5</v>
      </c>
      <c r="G4542" s="1">
        <v>2</v>
      </c>
      <c r="H4542" s="1" t="s">
        <v>6834</v>
      </c>
      <c r="I4542" s="1" t="s">
        <v>28</v>
      </c>
      <c r="K4542" s="1">
        <v>39</v>
      </c>
      <c r="L4542" s="5" t="str">
        <f t="shared" si="1"/>
        <v>Mgr. Jana Bezáková (39 r.)</v>
      </c>
      <c r="M4542" t="str">
        <f t="shared" si="2"/>
        <v>Bezáková</v>
      </c>
      <c r="N4542" s="8"/>
    </row>
    <row r="4543" spans="1:14" ht="12.75" hidden="1">
      <c r="A4543" s="1" t="str">
        <f t="shared" si="0"/>
        <v>TopoľčanyPoslanec2</v>
      </c>
      <c r="B4543" s="1" t="s">
        <v>1553</v>
      </c>
      <c r="D4543" s="1" t="s">
        <v>26</v>
      </c>
      <c r="E4543" s="1">
        <v>2</v>
      </c>
      <c r="F4543" s="1">
        <v>5</v>
      </c>
      <c r="G4543" s="1">
        <v>2</v>
      </c>
      <c r="H4543" s="1" t="s">
        <v>6834</v>
      </c>
      <c r="I4543" s="1" t="s">
        <v>28</v>
      </c>
      <c r="K4543" s="1">
        <v>39</v>
      </c>
      <c r="L4543" s="5" t="str">
        <f t="shared" si="1"/>
        <v>Mgr. Jana Bezáková (39 r.)</v>
      </c>
      <c r="M4543" t="str">
        <f t="shared" si="2"/>
        <v>Bezáková</v>
      </c>
      <c r="N4543" s="8"/>
    </row>
    <row r="4544" spans="1:14" ht="12.75" hidden="1">
      <c r="A4544" s="1" t="str">
        <f t="shared" si="0"/>
        <v>TopoľčanyPoslanec3</v>
      </c>
      <c r="B4544" s="1" t="s">
        <v>1553</v>
      </c>
      <c r="D4544" s="1" t="s">
        <v>26</v>
      </c>
      <c r="E4544" s="1">
        <v>2</v>
      </c>
      <c r="F4544" s="1">
        <v>5</v>
      </c>
      <c r="G4544" s="1">
        <v>3</v>
      </c>
      <c r="H4544" s="1" t="s">
        <v>6835</v>
      </c>
      <c r="I4544" s="1"/>
      <c r="K4544" s="1">
        <v>24</v>
      </c>
      <c r="L4544" s="5" t="str">
        <f t="shared" si="1"/>
        <v>Tomáš Bilik (24 r.)</v>
      </c>
      <c r="M4544" t="str">
        <f t="shared" si="2"/>
        <v>Bilik</v>
      </c>
      <c r="N4544" s="8"/>
    </row>
    <row r="4545" spans="1:14" ht="12.75" hidden="1">
      <c r="A4545" s="1" t="str">
        <f t="shared" si="0"/>
        <v>TopoľčanyPoslanec3</v>
      </c>
      <c r="B4545" s="1" t="s">
        <v>1553</v>
      </c>
      <c r="D4545" s="1" t="s">
        <v>26</v>
      </c>
      <c r="E4545" s="1">
        <v>2</v>
      </c>
      <c r="F4545" s="1">
        <v>5</v>
      </c>
      <c r="G4545" s="1">
        <v>3</v>
      </c>
      <c r="H4545" s="1" t="s">
        <v>6835</v>
      </c>
      <c r="I4545" s="1"/>
      <c r="K4545" s="1">
        <v>24</v>
      </c>
      <c r="L4545" s="5" t="str">
        <f t="shared" si="1"/>
        <v>Tomáš Bilik (24 r.)</v>
      </c>
      <c r="M4545" t="str">
        <f t="shared" si="2"/>
        <v>Bilik</v>
      </c>
      <c r="N4545" s="8"/>
    </row>
    <row r="4546" spans="1:14" ht="12.75" hidden="1">
      <c r="A4546" s="1" t="str">
        <f t="shared" si="0"/>
        <v>TopoľčanyPoslanec4</v>
      </c>
      <c r="B4546" s="1" t="s">
        <v>1553</v>
      </c>
      <c r="D4546" s="1" t="s">
        <v>26</v>
      </c>
      <c r="E4546" s="1">
        <v>2</v>
      </c>
      <c r="F4546" s="1">
        <v>5</v>
      </c>
      <c r="G4546" s="1">
        <v>4</v>
      </c>
      <c r="H4546" s="1" t="s">
        <v>6802</v>
      </c>
      <c r="I4546" s="1" t="s">
        <v>28</v>
      </c>
      <c r="K4546" s="1">
        <v>34</v>
      </c>
      <c r="L4546" s="5" t="str">
        <f t="shared" si="1"/>
        <v>Mgr. Lenka Bočkayová (34 r.)</v>
      </c>
      <c r="M4546" t="str">
        <f t="shared" si="2"/>
        <v>Bočkayová</v>
      </c>
      <c r="N4546" s="8"/>
    </row>
    <row r="4547" spans="1:14" ht="12.75" hidden="1">
      <c r="A4547" s="1" t="str">
        <f t="shared" si="0"/>
        <v>TopoľčanyPoslanec4</v>
      </c>
      <c r="B4547" s="1" t="s">
        <v>1553</v>
      </c>
      <c r="D4547" s="1" t="s">
        <v>26</v>
      </c>
      <c r="E4547" s="1">
        <v>2</v>
      </c>
      <c r="F4547" s="1">
        <v>5</v>
      </c>
      <c r="G4547" s="1">
        <v>4</v>
      </c>
      <c r="H4547" s="1" t="s">
        <v>6802</v>
      </c>
      <c r="I4547" s="1" t="s">
        <v>28</v>
      </c>
      <c r="K4547" s="1">
        <v>34</v>
      </c>
      <c r="L4547" s="5" t="str">
        <f t="shared" si="1"/>
        <v>Mgr. Lenka Bočkayová (34 r.)</v>
      </c>
      <c r="M4547" t="str">
        <f t="shared" si="2"/>
        <v>Bočkayová</v>
      </c>
      <c r="N4547" s="8"/>
    </row>
    <row r="4548" spans="1:14" ht="12.75" hidden="1">
      <c r="A4548" s="1" t="str">
        <f t="shared" si="0"/>
        <v>TopoľčanyPoslanec5</v>
      </c>
      <c r="B4548" s="1" t="s">
        <v>1553</v>
      </c>
      <c r="D4548" s="1" t="s">
        <v>26</v>
      </c>
      <c r="E4548" s="1">
        <v>2</v>
      </c>
      <c r="F4548" s="1">
        <v>5</v>
      </c>
      <c r="G4548" s="1">
        <v>5</v>
      </c>
      <c r="H4548" s="1" t="s">
        <v>6836</v>
      </c>
      <c r="I4548" s="1"/>
      <c r="K4548" s="1">
        <v>43</v>
      </c>
      <c r="L4548" s="5" t="str">
        <f t="shared" si="1"/>
        <v>Dušan Ducho (43 r.)</v>
      </c>
      <c r="M4548" t="str">
        <f t="shared" si="2"/>
        <v>Ducho</v>
      </c>
      <c r="N4548" s="8"/>
    </row>
    <row r="4549" spans="1:14" ht="12.75" hidden="1">
      <c r="A4549" s="1" t="str">
        <f t="shared" si="0"/>
        <v>TopoľčanyPoslanec5</v>
      </c>
      <c r="B4549" s="1" t="s">
        <v>1553</v>
      </c>
      <c r="D4549" s="1" t="s">
        <v>26</v>
      </c>
      <c r="E4549" s="1">
        <v>2</v>
      </c>
      <c r="F4549" s="1">
        <v>5</v>
      </c>
      <c r="G4549" s="1">
        <v>5</v>
      </c>
      <c r="H4549" s="1" t="s">
        <v>6836</v>
      </c>
      <c r="I4549" s="1"/>
      <c r="K4549" s="1">
        <v>43</v>
      </c>
      <c r="L4549" s="5" t="str">
        <f t="shared" si="1"/>
        <v>Dušan Ducho (43 r.)</v>
      </c>
      <c r="M4549" t="str">
        <f t="shared" si="2"/>
        <v>Ducho</v>
      </c>
      <c r="N4549" s="8"/>
    </row>
    <row r="4550" spans="1:14" ht="12.75" hidden="1">
      <c r="A4550" s="1" t="str">
        <f t="shared" si="0"/>
        <v>TopoľčanyPoslanec6</v>
      </c>
      <c r="B4550" s="1" t="s">
        <v>1553</v>
      </c>
      <c r="D4550" s="1" t="s">
        <v>26</v>
      </c>
      <c r="E4550" s="1">
        <v>2</v>
      </c>
      <c r="F4550" s="1">
        <v>5</v>
      </c>
      <c r="G4550" s="1">
        <v>6</v>
      </c>
      <c r="H4550" s="1" t="s">
        <v>6837</v>
      </c>
      <c r="I4550" s="1" t="s">
        <v>28</v>
      </c>
      <c r="J4550" s="1" t="s">
        <v>6838</v>
      </c>
      <c r="K4550" s="1">
        <v>33</v>
      </c>
      <c r="L4550" s="5" t="str">
        <f t="shared" si="1"/>
        <v>Mgr. Michal Fajin MBA LL.M (33 r.)</v>
      </c>
      <c r="M4550" t="str">
        <f t="shared" si="2"/>
        <v>Fajin</v>
      </c>
      <c r="N4550" s="8"/>
    </row>
    <row r="4551" spans="1:14" ht="12.75" hidden="1">
      <c r="A4551" s="1" t="str">
        <f t="shared" si="0"/>
        <v>TopoľčanyPoslanec6</v>
      </c>
      <c r="B4551" s="1" t="s">
        <v>1553</v>
      </c>
      <c r="D4551" s="1" t="s">
        <v>26</v>
      </c>
      <c r="E4551" s="1">
        <v>2</v>
      </c>
      <c r="F4551" s="1">
        <v>5</v>
      </c>
      <c r="G4551" s="1">
        <v>6</v>
      </c>
      <c r="H4551" s="1" t="s">
        <v>6837</v>
      </c>
      <c r="I4551" s="1" t="s">
        <v>28</v>
      </c>
      <c r="J4551" s="1" t="s">
        <v>6838</v>
      </c>
      <c r="K4551" s="1">
        <v>33</v>
      </c>
      <c r="L4551" s="5" t="str">
        <f t="shared" si="1"/>
        <v>Mgr. Michal Fajin MBA LL.M (33 r.)</v>
      </c>
      <c r="M4551" t="str">
        <f t="shared" si="2"/>
        <v>Fajin</v>
      </c>
      <c r="N4551" s="8"/>
    </row>
    <row r="4552" spans="1:14" ht="12.75" hidden="1">
      <c r="A4552" s="1" t="str">
        <f t="shared" si="0"/>
        <v>TopoľčanyPoslanec7</v>
      </c>
      <c r="B4552" s="1" t="s">
        <v>1553</v>
      </c>
      <c r="D4552" s="1" t="s">
        <v>26</v>
      </c>
      <c r="E4552" s="1">
        <v>2</v>
      </c>
      <c r="F4552" s="1">
        <v>5</v>
      </c>
      <c r="G4552" s="1">
        <v>7</v>
      </c>
      <c r="H4552" s="1" t="s">
        <v>6839</v>
      </c>
      <c r="I4552" s="1" t="s">
        <v>28</v>
      </c>
      <c r="K4552" s="1">
        <v>32</v>
      </c>
      <c r="L4552" s="5" t="str">
        <f t="shared" si="1"/>
        <v>Mgr. Roman Goča (32 r.)</v>
      </c>
      <c r="M4552" t="str">
        <f t="shared" si="2"/>
        <v>Goča</v>
      </c>
      <c r="N4552" s="8"/>
    </row>
    <row r="4553" spans="1:14" ht="12.75" hidden="1">
      <c r="A4553" s="1" t="str">
        <f t="shared" si="0"/>
        <v>TopoľčanyPoslanec7</v>
      </c>
      <c r="B4553" s="1" t="s">
        <v>1553</v>
      </c>
      <c r="D4553" s="1" t="s">
        <v>26</v>
      </c>
      <c r="E4553" s="1">
        <v>2</v>
      </c>
      <c r="F4553" s="1">
        <v>5</v>
      </c>
      <c r="G4553" s="1">
        <v>7</v>
      </c>
      <c r="H4553" s="1" t="s">
        <v>6839</v>
      </c>
      <c r="I4553" s="1" t="s">
        <v>28</v>
      </c>
      <c r="K4553" s="1">
        <v>32</v>
      </c>
      <c r="L4553" s="5" t="str">
        <f t="shared" si="1"/>
        <v>Mgr. Roman Goča (32 r.)</v>
      </c>
      <c r="M4553" t="str">
        <f t="shared" si="2"/>
        <v>Goča</v>
      </c>
      <c r="N4553" s="8"/>
    </row>
    <row r="4554" spans="1:14" ht="12.75" hidden="1">
      <c r="A4554" s="1" t="str">
        <f t="shared" si="0"/>
        <v>TopoľčanyPoslanec8</v>
      </c>
      <c r="B4554" s="1" t="s">
        <v>1553</v>
      </c>
      <c r="D4554" s="1" t="s">
        <v>26</v>
      </c>
      <c r="E4554" s="1">
        <v>2</v>
      </c>
      <c r="F4554" s="1">
        <v>5</v>
      </c>
      <c r="G4554" s="1">
        <v>8</v>
      </c>
      <c r="H4554" s="1" t="s">
        <v>6840</v>
      </c>
      <c r="I4554" s="1" t="s">
        <v>28</v>
      </c>
      <c r="K4554" s="1">
        <v>53</v>
      </c>
      <c r="L4554" s="5" t="str">
        <f t="shared" si="1"/>
        <v>Mgr. Mária Haláková (53 r.)</v>
      </c>
      <c r="M4554" t="str">
        <f t="shared" si="2"/>
        <v>Haláková</v>
      </c>
      <c r="N4554" s="8"/>
    </row>
    <row r="4555" spans="1:14" ht="12.75" hidden="1">
      <c r="A4555" s="1" t="str">
        <f t="shared" si="0"/>
        <v>TopoľčanyPoslanec8</v>
      </c>
      <c r="B4555" s="1" t="s">
        <v>1553</v>
      </c>
      <c r="D4555" s="1" t="s">
        <v>26</v>
      </c>
      <c r="E4555" s="1">
        <v>2</v>
      </c>
      <c r="F4555" s="1">
        <v>5</v>
      </c>
      <c r="G4555" s="1">
        <v>8</v>
      </c>
      <c r="H4555" s="1" t="s">
        <v>6840</v>
      </c>
      <c r="I4555" s="1" t="s">
        <v>28</v>
      </c>
      <c r="K4555" s="1">
        <v>53</v>
      </c>
      <c r="L4555" s="5" t="str">
        <f t="shared" si="1"/>
        <v>Mgr. Mária Haláková (53 r.)</v>
      </c>
      <c r="M4555" t="str">
        <f t="shared" si="2"/>
        <v>Haláková</v>
      </c>
      <c r="N4555" s="8"/>
    </row>
    <row r="4556" spans="1:14" ht="12.75" hidden="1">
      <c r="A4556" s="1" t="str">
        <f t="shared" si="0"/>
        <v>TopoľčanyPoslanec9</v>
      </c>
      <c r="B4556" s="1" t="s">
        <v>1553</v>
      </c>
      <c r="D4556" s="1" t="s">
        <v>26</v>
      </c>
      <c r="E4556" s="1">
        <v>2</v>
      </c>
      <c r="F4556" s="1">
        <v>5</v>
      </c>
      <c r="G4556" s="1">
        <v>9</v>
      </c>
      <c r="H4556" s="1" t="s">
        <v>6841</v>
      </c>
      <c r="I4556" s="1" t="s">
        <v>21</v>
      </c>
      <c r="K4556" s="1">
        <v>45</v>
      </c>
      <c r="L4556" s="5" t="str">
        <f t="shared" si="1"/>
        <v>Ing. Daniela Ičová (45 r.)</v>
      </c>
      <c r="M4556" t="str">
        <f t="shared" si="2"/>
        <v>Ičová</v>
      </c>
      <c r="N4556" s="8"/>
    </row>
    <row r="4557" spans="1:14" ht="12.75" hidden="1">
      <c r="A4557" s="1" t="str">
        <f t="shared" si="0"/>
        <v>TopoľčanyPoslanec9</v>
      </c>
      <c r="B4557" s="1" t="s">
        <v>1553</v>
      </c>
      <c r="D4557" s="1" t="s">
        <v>26</v>
      </c>
      <c r="E4557" s="1">
        <v>2</v>
      </c>
      <c r="F4557" s="1">
        <v>5</v>
      </c>
      <c r="G4557" s="1">
        <v>9</v>
      </c>
      <c r="H4557" s="1" t="s">
        <v>6841</v>
      </c>
      <c r="I4557" s="1" t="s">
        <v>21</v>
      </c>
      <c r="K4557" s="1">
        <v>45</v>
      </c>
      <c r="L4557" s="5" t="str">
        <f t="shared" si="1"/>
        <v>Ing. Daniela Ičová (45 r.)</v>
      </c>
      <c r="M4557" t="str">
        <f t="shared" si="2"/>
        <v>Ičová</v>
      </c>
      <c r="N4557" s="8"/>
    </row>
    <row r="4558" spans="1:14" ht="12.75" hidden="1">
      <c r="A4558" s="1" t="str">
        <f t="shared" si="0"/>
        <v>TopoľčanyPoslanec10</v>
      </c>
      <c r="B4558" s="1" t="s">
        <v>1553</v>
      </c>
      <c r="D4558" s="1" t="s">
        <v>26</v>
      </c>
      <c r="E4558" s="1">
        <v>2</v>
      </c>
      <c r="F4558" s="1">
        <v>5</v>
      </c>
      <c r="G4558" s="1">
        <v>10</v>
      </c>
      <c r="H4558" s="1" t="s">
        <v>6842</v>
      </c>
      <c r="I4558" s="1" t="s">
        <v>21</v>
      </c>
      <c r="K4558" s="1">
        <v>59</v>
      </c>
      <c r="L4558" s="5" t="str">
        <f t="shared" si="1"/>
        <v>Ing. Alena Kňazeová (59 r.)</v>
      </c>
      <c r="M4558" t="str">
        <f t="shared" si="2"/>
        <v>Kňazeová</v>
      </c>
      <c r="N4558" s="8"/>
    </row>
    <row r="4559" spans="1:14" ht="12.75" hidden="1">
      <c r="A4559" s="1" t="str">
        <f t="shared" si="0"/>
        <v>TopoľčanyPoslanec10</v>
      </c>
      <c r="B4559" s="1" t="s">
        <v>1553</v>
      </c>
      <c r="D4559" s="1" t="s">
        <v>26</v>
      </c>
      <c r="E4559" s="1">
        <v>2</v>
      </c>
      <c r="F4559" s="1">
        <v>5</v>
      </c>
      <c r="G4559" s="1">
        <v>10</v>
      </c>
      <c r="H4559" s="1" t="s">
        <v>6842</v>
      </c>
      <c r="I4559" s="1" t="s">
        <v>21</v>
      </c>
      <c r="K4559" s="1">
        <v>59</v>
      </c>
      <c r="L4559" s="5" t="str">
        <f t="shared" si="1"/>
        <v>Ing. Alena Kňazeová (59 r.)</v>
      </c>
      <c r="M4559" t="str">
        <f t="shared" si="2"/>
        <v>Kňazeová</v>
      </c>
      <c r="N4559" s="8"/>
    </row>
    <row r="4560" spans="1:14" ht="12.75" hidden="1">
      <c r="A4560" s="1" t="str">
        <f t="shared" si="0"/>
        <v>TopoľčanyPoslanec11</v>
      </c>
      <c r="B4560" s="1" t="s">
        <v>1553</v>
      </c>
      <c r="D4560" s="1" t="s">
        <v>26</v>
      </c>
      <c r="E4560" s="1">
        <v>2</v>
      </c>
      <c r="F4560" s="1">
        <v>5</v>
      </c>
      <c r="G4560" s="1">
        <v>11</v>
      </c>
      <c r="H4560" s="1" t="s">
        <v>6843</v>
      </c>
      <c r="I4560" s="1" t="s">
        <v>48</v>
      </c>
      <c r="K4560" s="1">
        <v>69</v>
      </c>
      <c r="L4560" s="5" t="str">
        <f t="shared" si="1"/>
        <v>JUDr. Milan Lisý (69 r.)</v>
      </c>
      <c r="M4560" t="str">
        <f t="shared" si="2"/>
        <v>Lisý</v>
      </c>
      <c r="N4560" s="8"/>
    </row>
    <row r="4561" spans="1:14" ht="12.75" hidden="1">
      <c r="A4561" s="1" t="str">
        <f t="shared" si="0"/>
        <v>TopoľčanyPoslanec11</v>
      </c>
      <c r="B4561" s="1" t="s">
        <v>1553</v>
      </c>
      <c r="D4561" s="1" t="s">
        <v>26</v>
      </c>
      <c r="E4561" s="1">
        <v>2</v>
      </c>
      <c r="F4561" s="1">
        <v>5</v>
      </c>
      <c r="G4561" s="1">
        <v>11</v>
      </c>
      <c r="H4561" s="1" t="s">
        <v>6843</v>
      </c>
      <c r="I4561" s="1" t="s">
        <v>48</v>
      </c>
      <c r="K4561" s="1">
        <v>69</v>
      </c>
      <c r="L4561" s="5" t="str">
        <f t="shared" si="1"/>
        <v>JUDr. Milan Lisý (69 r.)</v>
      </c>
      <c r="M4561" t="str">
        <f t="shared" si="2"/>
        <v>Lisý</v>
      </c>
      <c r="N4561" s="8"/>
    </row>
    <row r="4562" spans="1:14" ht="12.75" hidden="1">
      <c r="A4562" s="1" t="str">
        <f t="shared" si="0"/>
        <v>TopoľčanyPoslanec12</v>
      </c>
      <c r="B4562" s="1" t="s">
        <v>1553</v>
      </c>
      <c r="D4562" s="1" t="s">
        <v>26</v>
      </c>
      <c r="E4562" s="1">
        <v>2</v>
      </c>
      <c r="F4562" s="1">
        <v>5</v>
      </c>
      <c r="G4562" s="1">
        <v>12</v>
      </c>
      <c r="H4562" s="1" t="s">
        <v>6844</v>
      </c>
      <c r="I4562" s="1"/>
      <c r="K4562" s="1">
        <v>56</v>
      </c>
      <c r="L4562" s="5" t="str">
        <f t="shared" si="1"/>
        <v>Ľubomír Mrižo (56 r.)</v>
      </c>
      <c r="M4562" t="str">
        <f t="shared" si="2"/>
        <v>Mrižo</v>
      </c>
      <c r="N4562" s="8"/>
    </row>
    <row r="4563" spans="1:14" ht="12.75" hidden="1">
      <c r="A4563" s="1" t="str">
        <f t="shared" si="0"/>
        <v>TopoľčanyPoslanec12</v>
      </c>
      <c r="B4563" s="1" t="s">
        <v>1553</v>
      </c>
      <c r="D4563" s="1" t="s">
        <v>26</v>
      </c>
      <c r="E4563" s="1">
        <v>2</v>
      </c>
      <c r="F4563" s="1">
        <v>5</v>
      </c>
      <c r="G4563" s="1">
        <v>12</v>
      </c>
      <c r="H4563" s="1" t="s">
        <v>6844</v>
      </c>
      <c r="I4563" s="1"/>
      <c r="K4563" s="1">
        <v>56</v>
      </c>
      <c r="L4563" s="5" t="str">
        <f t="shared" si="1"/>
        <v>Ľubomír Mrižo (56 r.)</v>
      </c>
      <c r="M4563" t="str">
        <f t="shared" si="2"/>
        <v>Mrižo</v>
      </c>
      <c r="N4563" s="8"/>
    </row>
    <row r="4564" spans="1:14" ht="12.75" hidden="1">
      <c r="A4564" s="1" t="str">
        <f t="shared" si="0"/>
        <v>TopoľčanyPoslanec13</v>
      </c>
      <c r="B4564" s="1" t="s">
        <v>1553</v>
      </c>
      <c r="D4564" s="1" t="s">
        <v>26</v>
      </c>
      <c r="E4564" s="1">
        <v>2</v>
      </c>
      <c r="F4564" s="1">
        <v>5</v>
      </c>
      <c r="G4564" s="1">
        <v>13</v>
      </c>
      <c r="H4564" s="1" t="s">
        <v>6845</v>
      </c>
      <c r="I4564" s="1"/>
      <c r="K4564" s="1">
        <v>50</v>
      </c>
      <c r="L4564" s="5" t="str">
        <f t="shared" si="1"/>
        <v>Alica Patáková (50 r.)</v>
      </c>
      <c r="M4564" t="str">
        <f t="shared" si="2"/>
        <v>Patáková</v>
      </c>
      <c r="N4564" s="8"/>
    </row>
    <row r="4565" spans="1:14" ht="12.75" hidden="1">
      <c r="A4565" s="1" t="str">
        <f t="shared" si="0"/>
        <v>TopoľčanyPoslanec13</v>
      </c>
      <c r="B4565" s="1" t="s">
        <v>1553</v>
      </c>
      <c r="D4565" s="1" t="s">
        <v>26</v>
      </c>
      <c r="E4565" s="1">
        <v>2</v>
      </c>
      <c r="F4565" s="1">
        <v>5</v>
      </c>
      <c r="G4565" s="1">
        <v>13</v>
      </c>
      <c r="H4565" s="1" t="s">
        <v>6845</v>
      </c>
      <c r="I4565" s="1"/>
      <c r="K4565" s="1">
        <v>50</v>
      </c>
      <c r="L4565" s="5" t="str">
        <f t="shared" si="1"/>
        <v>Alica Patáková (50 r.)</v>
      </c>
      <c r="M4565" t="str">
        <f t="shared" si="2"/>
        <v>Patáková</v>
      </c>
      <c r="N4565" s="8"/>
    </row>
    <row r="4566" spans="1:14" ht="12.75" hidden="1">
      <c r="A4566" s="1" t="str">
        <f t="shared" si="0"/>
        <v>TopoľčanyPoslanec14</v>
      </c>
      <c r="B4566" s="1" t="s">
        <v>1553</v>
      </c>
      <c r="D4566" s="1" t="s">
        <v>26</v>
      </c>
      <c r="E4566" s="1">
        <v>2</v>
      </c>
      <c r="F4566" s="1">
        <v>5</v>
      </c>
      <c r="G4566" s="1">
        <v>14</v>
      </c>
      <c r="H4566" s="1" t="s">
        <v>6846</v>
      </c>
      <c r="I4566" s="1" t="s">
        <v>28</v>
      </c>
      <c r="K4566" s="1">
        <v>26</v>
      </c>
      <c r="L4566" s="5" t="str">
        <f t="shared" si="1"/>
        <v>Mgr. Maroš Pavlovič (26 r.)</v>
      </c>
      <c r="M4566" t="str">
        <f t="shared" si="2"/>
        <v>Pavlovič</v>
      </c>
      <c r="N4566" s="8"/>
    </row>
    <row r="4567" spans="1:14" ht="12.75" hidden="1">
      <c r="A4567" s="1" t="str">
        <f t="shared" si="0"/>
        <v>TopoľčanyPoslanec14</v>
      </c>
      <c r="B4567" s="1" t="s">
        <v>1553</v>
      </c>
      <c r="D4567" s="1" t="s">
        <v>26</v>
      </c>
      <c r="E4567" s="1">
        <v>2</v>
      </c>
      <c r="F4567" s="1">
        <v>5</v>
      </c>
      <c r="G4567" s="1">
        <v>14</v>
      </c>
      <c r="H4567" s="1" t="s">
        <v>6846</v>
      </c>
      <c r="I4567" s="1" t="s">
        <v>28</v>
      </c>
      <c r="K4567" s="1">
        <v>26</v>
      </c>
      <c r="L4567" s="5" t="str">
        <f t="shared" si="1"/>
        <v>Mgr. Maroš Pavlovič (26 r.)</v>
      </c>
      <c r="M4567" t="str">
        <f t="shared" si="2"/>
        <v>Pavlovič</v>
      </c>
      <c r="N4567" s="8"/>
    </row>
    <row r="4568" spans="1:14" ht="12.75" hidden="1">
      <c r="A4568" s="1" t="str">
        <f t="shared" si="0"/>
        <v>TopoľčanyPoslanec15</v>
      </c>
      <c r="B4568" s="1" t="s">
        <v>1553</v>
      </c>
      <c r="D4568" s="1" t="s">
        <v>26</v>
      </c>
      <c r="E4568" s="1">
        <v>2</v>
      </c>
      <c r="F4568" s="1">
        <v>5</v>
      </c>
      <c r="G4568" s="1">
        <v>15</v>
      </c>
      <c r="H4568" s="1" t="s">
        <v>6847</v>
      </c>
      <c r="I4568" s="1"/>
      <c r="K4568" s="1">
        <v>48</v>
      </c>
      <c r="L4568" s="5" t="str">
        <f t="shared" si="1"/>
        <v>Ingrid Schwarzová (48 r.)</v>
      </c>
      <c r="M4568" t="str">
        <f t="shared" si="2"/>
        <v>Schwarzová</v>
      </c>
      <c r="N4568" s="8"/>
    </row>
    <row r="4569" spans="1:14" ht="12.75" hidden="1">
      <c r="A4569" s="1" t="str">
        <f t="shared" si="0"/>
        <v>TopoľčanyPoslanec15</v>
      </c>
      <c r="B4569" s="1" t="s">
        <v>1553</v>
      </c>
      <c r="D4569" s="1" t="s">
        <v>26</v>
      </c>
      <c r="E4569" s="1">
        <v>2</v>
      </c>
      <c r="F4569" s="1">
        <v>5</v>
      </c>
      <c r="G4569" s="1">
        <v>15</v>
      </c>
      <c r="H4569" s="1" t="s">
        <v>6847</v>
      </c>
      <c r="I4569" s="1"/>
      <c r="K4569" s="1">
        <v>48</v>
      </c>
      <c r="L4569" s="5" t="str">
        <f t="shared" si="1"/>
        <v>Ingrid Schwarzová (48 r.)</v>
      </c>
      <c r="M4569" t="str">
        <f t="shared" si="2"/>
        <v>Schwarzová</v>
      </c>
      <c r="N4569" s="8"/>
    </row>
    <row r="4570" spans="1:14" ht="12.75" hidden="1">
      <c r="A4570" s="1" t="str">
        <f t="shared" si="0"/>
        <v>TopoľčanyPoslanec16</v>
      </c>
      <c r="B4570" s="1" t="s">
        <v>1553</v>
      </c>
      <c r="D4570" s="1" t="s">
        <v>26</v>
      </c>
      <c r="E4570" s="1">
        <v>2</v>
      </c>
      <c r="F4570" s="1">
        <v>5</v>
      </c>
      <c r="G4570" s="1">
        <v>16</v>
      </c>
      <c r="H4570" s="1" t="s">
        <v>6848</v>
      </c>
      <c r="I4570" s="1"/>
      <c r="K4570" s="1">
        <v>50</v>
      </c>
      <c r="L4570" s="5" t="str">
        <f t="shared" si="1"/>
        <v>Erika Šišmičová (50 r.)</v>
      </c>
      <c r="M4570" t="str">
        <f t="shared" si="2"/>
        <v>Šišmičová</v>
      </c>
      <c r="N4570" s="8"/>
    </row>
    <row r="4571" spans="1:14" ht="12.75" hidden="1">
      <c r="A4571" s="1" t="str">
        <f t="shared" si="0"/>
        <v>TopoľčanyPoslanec16</v>
      </c>
      <c r="B4571" s="1" t="s">
        <v>1553</v>
      </c>
      <c r="D4571" s="1" t="s">
        <v>26</v>
      </c>
      <c r="E4571" s="1">
        <v>2</v>
      </c>
      <c r="F4571" s="1">
        <v>5</v>
      </c>
      <c r="G4571" s="1">
        <v>16</v>
      </c>
      <c r="H4571" s="1" t="s">
        <v>6848</v>
      </c>
      <c r="I4571" s="1"/>
      <c r="K4571" s="1">
        <v>50</v>
      </c>
      <c r="L4571" s="5" t="str">
        <f t="shared" si="1"/>
        <v>Erika Šišmičová (50 r.)</v>
      </c>
      <c r="M4571" t="str">
        <f t="shared" si="2"/>
        <v>Šišmičová</v>
      </c>
      <c r="N4571" s="8"/>
    </row>
    <row r="4572" spans="1:14" ht="12.75" hidden="1">
      <c r="A4572" s="1" t="str">
        <f t="shared" si="0"/>
        <v>TopoľčanyPoslanec17</v>
      </c>
      <c r="B4572" s="1" t="s">
        <v>1553</v>
      </c>
      <c r="D4572" s="1" t="s">
        <v>26</v>
      </c>
      <c r="E4572" s="1">
        <v>2</v>
      </c>
      <c r="F4572" s="1">
        <v>5</v>
      </c>
      <c r="G4572" s="1">
        <v>17</v>
      </c>
      <c r="H4572" s="1" t="s">
        <v>6849</v>
      </c>
      <c r="I4572" s="1" t="s">
        <v>23</v>
      </c>
      <c r="K4572" s="1">
        <v>61</v>
      </c>
      <c r="L4572" s="5" t="str">
        <f t="shared" si="1"/>
        <v>MUDr. Ľudovít Teťák (61 r.)</v>
      </c>
      <c r="M4572" t="str">
        <f t="shared" si="2"/>
        <v>Teťák</v>
      </c>
      <c r="N4572" s="8"/>
    </row>
    <row r="4573" spans="1:14" ht="12.75" hidden="1">
      <c r="A4573" s="1" t="str">
        <f t="shared" si="0"/>
        <v>TopoľčanyPoslanec17</v>
      </c>
      <c r="B4573" s="1" t="s">
        <v>1553</v>
      </c>
      <c r="D4573" s="1" t="s">
        <v>26</v>
      </c>
      <c r="E4573" s="1">
        <v>2</v>
      </c>
      <c r="F4573" s="1">
        <v>5</v>
      </c>
      <c r="G4573" s="1">
        <v>17</v>
      </c>
      <c r="H4573" s="1" t="s">
        <v>6849</v>
      </c>
      <c r="I4573" s="1" t="s">
        <v>23</v>
      </c>
      <c r="K4573" s="1">
        <v>61</v>
      </c>
      <c r="L4573" s="5" t="str">
        <f t="shared" si="1"/>
        <v>MUDr. Ľudovít Teťák (61 r.)</v>
      </c>
      <c r="M4573" t="str">
        <f t="shared" si="2"/>
        <v>Teťák</v>
      </c>
      <c r="N4573" s="8"/>
    </row>
    <row r="4574" spans="1:14" ht="12.75" hidden="1">
      <c r="A4574" s="1" t="str">
        <f t="shared" si="0"/>
        <v>TopoľčanyPoslanec18</v>
      </c>
      <c r="B4574" s="1" t="s">
        <v>1553</v>
      </c>
      <c r="D4574" s="1" t="s">
        <v>26</v>
      </c>
      <c r="E4574" s="1">
        <v>2</v>
      </c>
      <c r="F4574" s="1">
        <v>5</v>
      </c>
      <c r="G4574" s="1">
        <v>18</v>
      </c>
      <c r="H4574" s="1" t="s">
        <v>6850</v>
      </c>
      <c r="I4574" s="1"/>
      <c r="K4574" s="1">
        <v>45</v>
      </c>
      <c r="L4574" s="5" t="str">
        <f t="shared" si="1"/>
        <v>Jindřich Záhumenský (45 r.)</v>
      </c>
      <c r="M4574" t="str">
        <f t="shared" si="2"/>
        <v>Záhumenský</v>
      </c>
      <c r="N4574" s="8"/>
    </row>
    <row r="4575" spans="1:14" ht="12.75" hidden="1">
      <c r="A4575" s="1" t="str">
        <f t="shared" si="0"/>
        <v>TopoľčanyPoslanec18</v>
      </c>
      <c r="B4575" s="1" t="s">
        <v>1553</v>
      </c>
      <c r="D4575" s="1" t="s">
        <v>26</v>
      </c>
      <c r="E4575" s="1">
        <v>2</v>
      </c>
      <c r="F4575" s="1">
        <v>5</v>
      </c>
      <c r="G4575" s="1">
        <v>18</v>
      </c>
      <c r="H4575" s="1" t="s">
        <v>6850</v>
      </c>
      <c r="I4575" s="1"/>
      <c r="K4575" s="1">
        <v>45</v>
      </c>
      <c r="L4575" s="5" t="str">
        <f t="shared" si="1"/>
        <v>Jindřich Záhumenský (45 r.)</v>
      </c>
      <c r="M4575" t="str">
        <f t="shared" si="2"/>
        <v>Záhumenský</v>
      </c>
      <c r="N4575" s="8"/>
    </row>
    <row r="4576" spans="1:14" ht="12.75" hidden="1">
      <c r="A4576" s="1" t="str">
        <f t="shared" si="0"/>
        <v>TopoľčanyPoslanec1</v>
      </c>
      <c r="B4576" s="1" t="s">
        <v>1553</v>
      </c>
      <c r="D4576" s="1" t="s">
        <v>26</v>
      </c>
      <c r="E4576" s="1">
        <v>3</v>
      </c>
      <c r="F4576" s="1">
        <v>5</v>
      </c>
      <c r="G4576" s="1">
        <v>1</v>
      </c>
      <c r="H4576" s="1" t="s">
        <v>6851</v>
      </c>
      <c r="I4576" s="1" t="s">
        <v>21</v>
      </c>
      <c r="K4576" s="1">
        <v>24</v>
      </c>
      <c r="L4576" s="5" t="str">
        <f t="shared" si="1"/>
        <v>Ing. Vladimír Anděl (24 r.)</v>
      </c>
      <c r="M4576" t="str">
        <f t="shared" si="2"/>
        <v>Anděl</v>
      </c>
      <c r="N4576" s="8"/>
    </row>
    <row r="4577" spans="1:14" ht="12.75" hidden="1">
      <c r="A4577" s="1" t="str">
        <f t="shared" si="0"/>
        <v>TopoľčanyPoslanec1</v>
      </c>
      <c r="B4577" s="1" t="s">
        <v>1553</v>
      </c>
      <c r="D4577" s="1" t="s">
        <v>26</v>
      </c>
      <c r="E4577" s="1">
        <v>3</v>
      </c>
      <c r="F4577" s="1">
        <v>5</v>
      </c>
      <c r="G4577" s="1">
        <v>1</v>
      </c>
      <c r="H4577" s="1" t="s">
        <v>6851</v>
      </c>
      <c r="I4577" s="1" t="s">
        <v>21</v>
      </c>
      <c r="K4577" s="1">
        <v>24</v>
      </c>
      <c r="L4577" s="5" t="str">
        <f t="shared" si="1"/>
        <v>Ing. Vladimír Anděl (24 r.)</v>
      </c>
      <c r="M4577" t="str">
        <f t="shared" si="2"/>
        <v>Anděl</v>
      </c>
      <c r="N4577" s="8"/>
    </row>
    <row r="4578" spans="1:14" ht="12.75" hidden="1">
      <c r="A4578" s="1" t="str">
        <f t="shared" si="0"/>
        <v>TopoľčanyPoslanec2</v>
      </c>
      <c r="B4578" s="1" t="s">
        <v>1553</v>
      </c>
      <c r="D4578" s="1" t="s">
        <v>26</v>
      </c>
      <c r="E4578" s="1">
        <v>3</v>
      </c>
      <c r="F4578" s="1">
        <v>5</v>
      </c>
      <c r="G4578" s="1">
        <v>2</v>
      </c>
      <c r="H4578" s="1" t="s">
        <v>6852</v>
      </c>
      <c r="I4578" s="1"/>
      <c r="K4578" s="1">
        <v>35</v>
      </c>
      <c r="L4578" s="5" t="str">
        <f t="shared" si="1"/>
        <v>Martin Andraško (35 r.)</v>
      </c>
      <c r="M4578" t="str">
        <f t="shared" si="2"/>
        <v>Andraško</v>
      </c>
      <c r="N4578" s="8"/>
    </row>
    <row r="4579" spans="1:14" ht="12.75" hidden="1">
      <c r="A4579" s="1" t="str">
        <f t="shared" si="0"/>
        <v>TopoľčanyPoslanec2</v>
      </c>
      <c r="B4579" s="1" t="s">
        <v>1553</v>
      </c>
      <c r="D4579" s="1" t="s">
        <v>26</v>
      </c>
      <c r="E4579" s="1">
        <v>3</v>
      </c>
      <c r="F4579" s="1">
        <v>5</v>
      </c>
      <c r="G4579" s="1">
        <v>2</v>
      </c>
      <c r="H4579" s="1" t="s">
        <v>6852</v>
      </c>
      <c r="I4579" s="1"/>
      <c r="K4579" s="1">
        <v>35</v>
      </c>
      <c r="L4579" s="5" t="str">
        <f t="shared" si="1"/>
        <v>Martin Andraško (35 r.)</v>
      </c>
      <c r="M4579" t="str">
        <f t="shared" si="2"/>
        <v>Andraško</v>
      </c>
      <c r="N4579" s="8"/>
    </row>
    <row r="4580" spans="1:14" ht="12.75" hidden="1">
      <c r="A4580" s="1" t="str">
        <f t="shared" si="0"/>
        <v>TopoľčanyPoslanec3</v>
      </c>
      <c r="B4580" s="1" t="s">
        <v>1553</v>
      </c>
      <c r="D4580" s="1" t="s">
        <v>26</v>
      </c>
      <c r="E4580" s="1">
        <v>3</v>
      </c>
      <c r="F4580" s="1">
        <v>5</v>
      </c>
      <c r="G4580" s="1">
        <v>3</v>
      </c>
      <c r="H4580" s="1" t="s">
        <v>6853</v>
      </c>
      <c r="I4580" s="1"/>
      <c r="K4580" s="1">
        <v>53</v>
      </c>
      <c r="L4580" s="5" t="str">
        <f t="shared" si="1"/>
        <v>Peter Bartoník (53 r.)</v>
      </c>
      <c r="M4580" t="str">
        <f t="shared" si="2"/>
        <v>Bartoník</v>
      </c>
      <c r="N4580" s="8"/>
    </row>
    <row r="4581" spans="1:14" ht="12.75" hidden="1">
      <c r="A4581" s="1" t="str">
        <f t="shared" si="0"/>
        <v>TopoľčanyPoslanec3</v>
      </c>
      <c r="B4581" s="1" t="s">
        <v>1553</v>
      </c>
      <c r="D4581" s="1" t="s">
        <v>26</v>
      </c>
      <c r="E4581" s="1">
        <v>3</v>
      </c>
      <c r="F4581" s="1">
        <v>5</v>
      </c>
      <c r="G4581" s="1">
        <v>3</v>
      </c>
      <c r="H4581" s="1" t="s">
        <v>6853</v>
      </c>
      <c r="I4581" s="1"/>
      <c r="K4581" s="1">
        <v>53</v>
      </c>
      <c r="L4581" s="5" t="str">
        <f t="shared" si="1"/>
        <v>Peter Bartoník (53 r.)</v>
      </c>
      <c r="M4581" t="str">
        <f t="shared" si="2"/>
        <v>Bartoník</v>
      </c>
      <c r="N4581" s="8"/>
    </row>
    <row r="4582" spans="1:14" ht="12.75" hidden="1">
      <c r="A4582" s="1" t="str">
        <f t="shared" si="0"/>
        <v>TopoľčanyPoslanec4</v>
      </c>
      <c r="B4582" s="1" t="s">
        <v>1553</v>
      </c>
      <c r="D4582" s="1" t="s">
        <v>26</v>
      </c>
      <c r="E4582" s="1">
        <v>3</v>
      </c>
      <c r="F4582" s="1">
        <v>5</v>
      </c>
      <c r="G4582" s="1">
        <v>4</v>
      </c>
      <c r="H4582" s="1" t="s">
        <v>6854</v>
      </c>
      <c r="I4582" s="1"/>
      <c r="K4582" s="1">
        <v>36</v>
      </c>
      <c r="L4582" s="5" t="str">
        <f t="shared" si="1"/>
        <v>Patrik Bosák (36 r.)</v>
      </c>
      <c r="M4582" t="str">
        <f t="shared" si="2"/>
        <v>Bosák</v>
      </c>
      <c r="N4582" s="8"/>
    </row>
    <row r="4583" spans="1:14" ht="12.75" hidden="1">
      <c r="A4583" s="1" t="str">
        <f t="shared" si="0"/>
        <v>TopoľčanyPoslanec4</v>
      </c>
      <c r="B4583" s="1" t="s">
        <v>1553</v>
      </c>
      <c r="D4583" s="1" t="s">
        <v>26</v>
      </c>
      <c r="E4583" s="1">
        <v>3</v>
      </c>
      <c r="F4583" s="1">
        <v>5</v>
      </c>
      <c r="G4583" s="1">
        <v>4</v>
      </c>
      <c r="H4583" s="1" t="s">
        <v>6854</v>
      </c>
      <c r="I4583" s="1"/>
      <c r="K4583" s="1">
        <v>36</v>
      </c>
      <c r="L4583" s="5" t="str">
        <f t="shared" si="1"/>
        <v>Patrik Bosák (36 r.)</v>
      </c>
      <c r="M4583" t="str">
        <f t="shared" si="2"/>
        <v>Bosák</v>
      </c>
      <c r="N4583" s="8"/>
    </row>
    <row r="4584" spans="1:14" ht="12.75" hidden="1">
      <c r="A4584" s="1" t="str">
        <f t="shared" si="0"/>
        <v>TopoľčanyPoslanec5</v>
      </c>
      <c r="B4584" s="1" t="s">
        <v>1553</v>
      </c>
      <c r="D4584" s="1" t="s">
        <v>26</v>
      </c>
      <c r="E4584" s="1">
        <v>3</v>
      </c>
      <c r="F4584" s="1">
        <v>5</v>
      </c>
      <c r="G4584" s="1">
        <v>5</v>
      </c>
      <c r="H4584" s="1" t="s">
        <v>6803</v>
      </c>
      <c r="I4584" s="1" t="s">
        <v>127</v>
      </c>
      <c r="K4584" s="1">
        <v>65</v>
      </c>
      <c r="L4584" s="5" t="str">
        <f t="shared" si="1"/>
        <v>Ing. arch. Vladimír Danko (65 r.)</v>
      </c>
      <c r="M4584" t="str">
        <f t="shared" si="2"/>
        <v>Danko</v>
      </c>
      <c r="N4584" s="8"/>
    </row>
    <row r="4585" spans="1:14" ht="12.75" hidden="1">
      <c r="A4585" s="1" t="str">
        <f t="shared" si="0"/>
        <v>TopoľčanyPoslanec5</v>
      </c>
      <c r="B4585" s="1" t="s">
        <v>1553</v>
      </c>
      <c r="D4585" s="1" t="s">
        <v>26</v>
      </c>
      <c r="E4585" s="1">
        <v>3</v>
      </c>
      <c r="F4585" s="1">
        <v>5</v>
      </c>
      <c r="G4585" s="1">
        <v>5</v>
      </c>
      <c r="H4585" s="1" t="s">
        <v>6803</v>
      </c>
      <c r="I4585" s="1" t="s">
        <v>127</v>
      </c>
      <c r="K4585" s="1">
        <v>65</v>
      </c>
      <c r="L4585" s="5" t="str">
        <f t="shared" si="1"/>
        <v>Ing. arch. Vladimír Danko (65 r.)</v>
      </c>
      <c r="M4585" t="str">
        <f t="shared" si="2"/>
        <v>Danko</v>
      </c>
      <c r="N4585" s="8"/>
    </row>
    <row r="4586" spans="1:14" ht="12.75" hidden="1">
      <c r="A4586" s="1" t="str">
        <f t="shared" si="0"/>
        <v>TopoľčanyPoslanec6</v>
      </c>
      <c r="B4586" s="1" t="s">
        <v>1553</v>
      </c>
      <c r="D4586" s="1" t="s">
        <v>26</v>
      </c>
      <c r="E4586" s="1">
        <v>3</v>
      </c>
      <c r="F4586" s="1">
        <v>5</v>
      </c>
      <c r="G4586" s="1">
        <v>6</v>
      </c>
      <c r="H4586" s="1" t="s">
        <v>6855</v>
      </c>
      <c r="I4586" s="1" t="s">
        <v>21</v>
      </c>
      <c r="K4586" s="1">
        <v>52</v>
      </c>
      <c r="L4586" s="5" t="str">
        <f t="shared" si="1"/>
        <v>Ing. Eduard Galko (52 r.)</v>
      </c>
      <c r="M4586" t="str">
        <f t="shared" si="2"/>
        <v>Galko</v>
      </c>
      <c r="N4586" s="8"/>
    </row>
    <row r="4587" spans="1:14" ht="12.75" hidden="1">
      <c r="A4587" s="1" t="str">
        <f t="shared" si="0"/>
        <v>TopoľčanyPoslanec6</v>
      </c>
      <c r="B4587" s="1" t="s">
        <v>1553</v>
      </c>
      <c r="D4587" s="1" t="s">
        <v>26</v>
      </c>
      <c r="E4587" s="1">
        <v>3</v>
      </c>
      <c r="F4587" s="1">
        <v>5</v>
      </c>
      <c r="G4587" s="1">
        <v>6</v>
      </c>
      <c r="H4587" s="1" t="s">
        <v>6855</v>
      </c>
      <c r="I4587" s="1" t="s">
        <v>21</v>
      </c>
      <c r="K4587" s="1">
        <v>52</v>
      </c>
      <c r="L4587" s="5" t="str">
        <f t="shared" si="1"/>
        <v>Ing. Eduard Galko (52 r.)</v>
      </c>
      <c r="M4587" t="str">
        <f t="shared" si="2"/>
        <v>Galko</v>
      </c>
      <c r="N4587" s="8"/>
    </row>
    <row r="4588" spans="1:14" ht="12.75" hidden="1">
      <c r="A4588" s="1" t="str">
        <f t="shared" si="0"/>
        <v>TopoľčanyPoslanec7</v>
      </c>
      <c r="B4588" s="1" t="s">
        <v>1553</v>
      </c>
      <c r="D4588" s="1" t="s">
        <v>26</v>
      </c>
      <c r="E4588" s="1">
        <v>3</v>
      </c>
      <c r="F4588" s="1">
        <v>5</v>
      </c>
      <c r="G4588" s="1">
        <v>7</v>
      </c>
      <c r="H4588" s="1" t="s">
        <v>6856</v>
      </c>
      <c r="I4588" s="1" t="s">
        <v>28</v>
      </c>
      <c r="K4588" s="1">
        <v>33</v>
      </c>
      <c r="L4588" s="5" t="str">
        <f t="shared" si="1"/>
        <v>Mgr. Lukáš Grežďo (33 r.)</v>
      </c>
      <c r="M4588" t="str">
        <f t="shared" si="2"/>
        <v>Grežďo</v>
      </c>
      <c r="N4588" s="8"/>
    </row>
    <row r="4589" spans="1:14" ht="12.75" hidden="1">
      <c r="A4589" s="1" t="str">
        <f t="shared" si="0"/>
        <v>TopoľčanyPoslanec7</v>
      </c>
      <c r="B4589" s="1" t="s">
        <v>1553</v>
      </c>
      <c r="D4589" s="1" t="s">
        <v>26</v>
      </c>
      <c r="E4589" s="1">
        <v>3</v>
      </c>
      <c r="F4589" s="1">
        <v>5</v>
      </c>
      <c r="G4589" s="1">
        <v>7</v>
      </c>
      <c r="H4589" s="1" t="s">
        <v>6856</v>
      </c>
      <c r="I4589" s="1" t="s">
        <v>28</v>
      </c>
      <c r="K4589" s="1">
        <v>33</v>
      </c>
      <c r="L4589" s="5" t="str">
        <f t="shared" si="1"/>
        <v>Mgr. Lukáš Grežďo (33 r.)</v>
      </c>
      <c r="M4589" t="str">
        <f t="shared" si="2"/>
        <v>Grežďo</v>
      </c>
      <c r="N4589" s="8"/>
    </row>
    <row r="4590" spans="1:14" ht="12.75" hidden="1">
      <c r="A4590" s="1" t="str">
        <f t="shared" si="0"/>
        <v>TopoľčanyPoslanec8</v>
      </c>
      <c r="B4590" s="1" t="s">
        <v>1553</v>
      </c>
      <c r="D4590" s="1" t="s">
        <v>26</v>
      </c>
      <c r="E4590" s="1">
        <v>3</v>
      </c>
      <c r="F4590" s="1">
        <v>5</v>
      </c>
      <c r="G4590" s="1">
        <v>8</v>
      </c>
      <c r="H4590" s="1" t="s">
        <v>6857</v>
      </c>
      <c r="I4590" s="1" t="s">
        <v>28</v>
      </c>
      <c r="K4590" s="1">
        <v>52</v>
      </c>
      <c r="L4590" s="5" t="str">
        <f t="shared" si="1"/>
        <v>Mgr. Katarína Katonová (52 r.)</v>
      </c>
      <c r="M4590" t="str">
        <f t="shared" si="2"/>
        <v>Katonová</v>
      </c>
      <c r="N4590" s="8"/>
    </row>
    <row r="4591" spans="1:14" ht="12.75" hidden="1">
      <c r="A4591" s="1" t="str">
        <f t="shared" si="0"/>
        <v>TopoľčanyPoslanec8</v>
      </c>
      <c r="B4591" s="1" t="s">
        <v>1553</v>
      </c>
      <c r="D4591" s="1" t="s">
        <v>26</v>
      </c>
      <c r="E4591" s="1">
        <v>3</v>
      </c>
      <c r="F4591" s="1">
        <v>5</v>
      </c>
      <c r="G4591" s="1">
        <v>8</v>
      </c>
      <c r="H4591" s="1" t="s">
        <v>6857</v>
      </c>
      <c r="I4591" s="1" t="s">
        <v>28</v>
      </c>
      <c r="K4591" s="1">
        <v>52</v>
      </c>
      <c r="L4591" s="5" t="str">
        <f t="shared" si="1"/>
        <v>Mgr. Katarína Katonová (52 r.)</v>
      </c>
      <c r="M4591" t="str">
        <f t="shared" si="2"/>
        <v>Katonová</v>
      </c>
      <c r="N4591" s="8"/>
    </row>
    <row r="4592" spans="1:14" ht="12.75" hidden="1">
      <c r="A4592" s="1" t="str">
        <f t="shared" si="0"/>
        <v>TopoľčanyPoslanec9</v>
      </c>
      <c r="B4592" s="1" t="s">
        <v>1553</v>
      </c>
      <c r="D4592" s="1" t="s">
        <v>26</v>
      </c>
      <c r="E4592" s="1">
        <v>3</v>
      </c>
      <c r="F4592" s="1">
        <v>5</v>
      </c>
      <c r="G4592" s="1">
        <v>9</v>
      </c>
      <c r="H4592" s="1" t="s">
        <v>6858</v>
      </c>
      <c r="I4592" s="1" t="s">
        <v>28</v>
      </c>
      <c r="K4592" s="1">
        <v>37</v>
      </c>
      <c r="L4592" s="5" t="str">
        <f t="shared" si="1"/>
        <v>Mgr. Martin Kohajda (37 r.)</v>
      </c>
      <c r="M4592" t="str">
        <f t="shared" si="2"/>
        <v>Kohajda</v>
      </c>
      <c r="N4592" s="8"/>
    </row>
    <row r="4593" spans="1:14" ht="12.75" hidden="1">
      <c r="A4593" s="1" t="str">
        <f t="shared" si="0"/>
        <v>TopoľčanyPoslanec9</v>
      </c>
      <c r="B4593" s="1" t="s">
        <v>1553</v>
      </c>
      <c r="D4593" s="1" t="s">
        <v>26</v>
      </c>
      <c r="E4593" s="1">
        <v>3</v>
      </c>
      <c r="F4593" s="1">
        <v>5</v>
      </c>
      <c r="G4593" s="1">
        <v>9</v>
      </c>
      <c r="H4593" s="1" t="s">
        <v>6858</v>
      </c>
      <c r="I4593" s="1" t="s">
        <v>28</v>
      </c>
      <c r="K4593" s="1">
        <v>37</v>
      </c>
      <c r="L4593" s="5" t="str">
        <f t="shared" si="1"/>
        <v>Mgr. Martin Kohajda (37 r.)</v>
      </c>
      <c r="M4593" t="str">
        <f t="shared" si="2"/>
        <v>Kohajda</v>
      </c>
      <c r="N4593" s="8"/>
    </row>
    <row r="4594" spans="1:14" ht="12.75" hidden="1">
      <c r="A4594" s="1" t="str">
        <f t="shared" si="0"/>
        <v>TopoľčanyPoslanec10</v>
      </c>
      <c r="B4594" s="1" t="s">
        <v>1553</v>
      </c>
      <c r="D4594" s="1" t="s">
        <v>26</v>
      </c>
      <c r="E4594" s="1">
        <v>3</v>
      </c>
      <c r="F4594" s="1">
        <v>5</v>
      </c>
      <c r="G4594" s="1">
        <v>10</v>
      </c>
      <c r="H4594" s="1" t="s">
        <v>6859</v>
      </c>
      <c r="I4594" s="1" t="s">
        <v>21</v>
      </c>
      <c r="K4594" s="1">
        <v>58</v>
      </c>
      <c r="L4594" s="5" t="str">
        <f t="shared" si="1"/>
        <v>Ing. Jozef Kotleba (58 r.)</v>
      </c>
      <c r="M4594" t="str">
        <f t="shared" si="2"/>
        <v>Kotleba</v>
      </c>
      <c r="N4594" s="8"/>
    </row>
    <row r="4595" spans="1:14" ht="12.75" hidden="1">
      <c r="A4595" s="1" t="str">
        <f t="shared" si="0"/>
        <v>TopoľčanyPoslanec10</v>
      </c>
      <c r="B4595" s="1" t="s">
        <v>1553</v>
      </c>
      <c r="D4595" s="1" t="s">
        <v>26</v>
      </c>
      <c r="E4595" s="1">
        <v>3</v>
      </c>
      <c r="F4595" s="1">
        <v>5</v>
      </c>
      <c r="G4595" s="1">
        <v>10</v>
      </c>
      <c r="H4595" s="1" t="s">
        <v>6859</v>
      </c>
      <c r="I4595" s="1" t="s">
        <v>21</v>
      </c>
      <c r="K4595" s="1">
        <v>58</v>
      </c>
      <c r="L4595" s="5" t="str">
        <f t="shared" si="1"/>
        <v>Ing. Jozef Kotleba (58 r.)</v>
      </c>
      <c r="M4595" t="str">
        <f t="shared" si="2"/>
        <v>Kotleba</v>
      </c>
      <c r="N4595" s="8"/>
    </row>
    <row r="4596" spans="1:14" ht="12.75" hidden="1">
      <c r="A4596" s="1" t="str">
        <f t="shared" si="0"/>
        <v>TopoľčanyPoslanec11</v>
      </c>
      <c r="B4596" s="1" t="s">
        <v>1553</v>
      </c>
      <c r="D4596" s="1" t="s">
        <v>26</v>
      </c>
      <c r="E4596" s="1">
        <v>3</v>
      </c>
      <c r="F4596" s="1">
        <v>5</v>
      </c>
      <c r="G4596" s="1">
        <v>11</v>
      </c>
      <c r="H4596" s="1" t="s">
        <v>6860</v>
      </c>
      <c r="I4596" s="1" t="s">
        <v>28</v>
      </c>
      <c r="K4596" s="1">
        <v>63</v>
      </c>
      <c r="L4596" s="5" t="str">
        <f t="shared" si="1"/>
        <v>Mgr. Július Krajčík (63 r.)</v>
      </c>
      <c r="M4596" t="str">
        <f t="shared" si="2"/>
        <v>Krajčík</v>
      </c>
      <c r="N4596" s="8"/>
    </row>
    <row r="4597" spans="1:14" ht="12.75" hidden="1">
      <c r="A4597" s="1" t="str">
        <f t="shared" si="0"/>
        <v>TopoľčanyPoslanec11</v>
      </c>
      <c r="B4597" s="1" t="s">
        <v>1553</v>
      </c>
      <c r="D4597" s="1" t="s">
        <v>26</v>
      </c>
      <c r="E4597" s="1">
        <v>3</v>
      </c>
      <c r="F4597" s="1">
        <v>5</v>
      </c>
      <c r="G4597" s="1">
        <v>11</v>
      </c>
      <c r="H4597" s="1" t="s">
        <v>6860</v>
      </c>
      <c r="I4597" s="1" t="s">
        <v>28</v>
      </c>
      <c r="K4597" s="1">
        <v>63</v>
      </c>
      <c r="L4597" s="5" t="str">
        <f t="shared" si="1"/>
        <v>Mgr. Július Krajčík (63 r.)</v>
      </c>
      <c r="M4597" t="str">
        <f t="shared" si="2"/>
        <v>Krajčík</v>
      </c>
      <c r="N4597" s="8"/>
    </row>
    <row r="4598" spans="1:14" ht="12.75" hidden="1">
      <c r="A4598" s="1" t="str">
        <f t="shared" si="0"/>
        <v>TopoľčanyPoslanec12</v>
      </c>
      <c r="B4598" s="1" t="s">
        <v>1553</v>
      </c>
      <c r="D4598" s="1" t="s">
        <v>26</v>
      </c>
      <c r="E4598" s="1">
        <v>3</v>
      </c>
      <c r="F4598" s="1">
        <v>5</v>
      </c>
      <c r="G4598" s="1">
        <v>12</v>
      </c>
      <c r="H4598" s="1" t="s">
        <v>6861</v>
      </c>
      <c r="I4598" s="1"/>
      <c r="K4598" s="1">
        <v>62</v>
      </c>
      <c r="L4598" s="5" t="str">
        <f t="shared" si="1"/>
        <v>Milan Krajčík (62 r.)</v>
      </c>
      <c r="M4598" t="str">
        <f t="shared" si="2"/>
        <v>Krajčík</v>
      </c>
      <c r="N4598" s="8"/>
    </row>
    <row r="4599" spans="1:14" ht="12.75" hidden="1">
      <c r="A4599" s="1" t="str">
        <f t="shared" si="0"/>
        <v>TopoľčanyPoslanec12</v>
      </c>
      <c r="B4599" s="1" t="s">
        <v>1553</v>
      </c>
      <c r="D4599" s="1" t="s">
        <v>26</v>
      </c>
      <c r="E4599" s="1">
        <v>3</v>
      </c>
      <c r="F4599" s="1">
        <v>5</v>
      </c>
      <c r="G4599" s="1">
        <v>12</v>
      </c>
      <c r="H4599" s="1" t="s">
        <v>6861</v>
      </c>
      <c r="I4599" s="1"/>
      <c r="K4599" s="1">
        <v>62</v>
      </c>
      <c r="L4599" s="5" t="str">
        <f t="shared" si="1"/>
        <v>Milan Krajčík (62 r.)</v>
      </c>
      <c r="M4599" t="str">
        <f t="shared" si="2"/>
        <v>Krajčík</v>
      </c>
      <c r="N4599" s="8"/>
    </row>
    <row r="4600" spans="1:14" ht="12.75" hidden="1">
      <c r="A4600" s="1" t="str">
        <f t="shared" si="0"/>
        <v>TopoľčanyPoslanec13</v>
      </c>
      <c r="B4600" s="1" t="s">
        <v>1553</v>
      </c>
      <c r="D4600" s="1" t="s">
        <v>26</v>
      </c>
      <c r="E4600" s="1">
        <v>3</v>
      </c>
      <c r="F4600" s="1">
        <v>5</v>
      </c>
      <c r="G4600" s="1">
        <v>13</v>
      </c>
      <c r="H4600" s="1" t="s">
        <v>6862</v>
      </c>
      <c r="I4600" s="1" t="s">
        <v>21</v>
      </c>
      <c r="K4600" s="1">
        <v>36</v>
      </c>
      <c r="L4600" s="5" t="str">
        <f t="shared" si="1"/>
        <v>Ing. Jana Malinková (36 r.)</v>
      </c>
      <c r="M4600" t="str">
        <f t="shared" si="2"/>
        <v>Malinková</v>
      </c>
      <c r="N4600" s="8"/>
    </row>
    <row r="4601" spans="1:14" ht="12.75" hidden="1">
      <c r="A4601" s="1" t="str">
        <f t="shared" si="0"/>
        <v>TopoľčanyPoslanec13</v>
      </c>
      <c r="B4601" s="1" t="s">
        <v>1553</v>
      </c>
      <c r="D4601" s="1" t="s">
        <v>26</v>
      </c>
      <c r="E4601" s="1">
        <v>3</v>
      </c>
      <c r="F4601" s="1">
        <v>5</v>
      </c>
      <c r="G4601" s="1">
        <v>13</v>
      </c>
      <c r="H4601" s="1" t="s">
        <v>6862</v>
      </c>
      <c r="I4601" s="1" t="s">
        <v>21</v>
      </c>
      <c r="K4601" s="1">
        <v>36</v>
      </c>
      <c r="L4601" s="5" t="str">
        <f t="shared" si="1"/>
        <v>Ing. Jana Malinková (36 r.)</v>
      </c>
      <c r="M4601" t="str">
        <f t="shared" si="2"/>
        <v>Malinková</v>
      </c>
      <c r="N4601" s="8"/>
    </row>
    <row r="4602" spans="1:14" ht="12.75" hidden="1">
      <c r="A4602" s="1" t="str">
        <f t="shared" si="0"/>
        <v>TopoľčanyPoslanec14</v>
      </c>
      <c r="B4602" s="1" t="s">
        <v>1553</v>
      </c>
      <c r="D4602" s="1" t="s">
        <v>26</v>
      </c>
      <c r="E4602" s="1">
        <v>3</v>
      </c>
      <c r="F4602" s="1">
        <v>5</v>
      </c>
      <c r="G4602" s="1">
        <v>14</v>
      </c>
      <c r="H4602" s="1" t="s">
        <v>6863</v>
      </c>
      <c r="I4602" s="1"/>
      <c r="K4602" s="1">
        <v>44</v>
      </c>
      <c r="L4602" s="5" t="str">
        <f t="shared" si="1"/>
        <v>Michal Meluš (44 r.)</v>
      </c>
      <c r="M4602" t="str">
        <f t="shared" si="2"/>
        <v>Meluš</v>
      </c>
      <c r="N4602" s="8"/>
    </row>
    <row r="4603" spans="1:14" ht="12.75" hidden="1">
      <c r="A4603" s="1" t="str">
        <f t="shared" si="0"/>
        <v>TopoľčanyPoslanec14</v>
      </c>
      <c r="B4603" s="1" t="s">
        <v>1553</v>
      </c>
      <c r="D4603" s="1" t="s">
        <v>26</v>
      </c>
      <c r="E4603" s="1">
        <v>3</v>
      </c>
      <c r="F4603" s="1">
        <v>5</v>
      </c>
      <c r="G4603" s="1">
        <v>14</v>
      </c>
      <c r="H4603" s="1" t="s">
        <v>6863</v>
      </c>
      <c r="I4603" s="1"/>
      <c r="K4603" s="1">
        <v>44</v>
      </c>
      <c r="L4603" s="5" t="str">
        <f t="shared" si="1"/>
        <v>Michal Meluš (44 r.)</v>
      </c>
      <c r="M4603" t="str">
        <f t="shared" si="2"/>
        <v>Meluš</v>
      </c>
      <c r="N4603" s="8"/>
    </row>
    <row r="4604" spans="1:14" ht="12.75" hidden="1">
      <c r="A4604" s="1" t="str">
        <f t="shared" si="0"/>
        <v>TopoľčanyPoslanec15</v>
      </c>
      <c r="B4604" s="1" t="s">
        <v>1553</v>
      </c>
      <c r="D4604" s="1" t="s">
        <v>26</v>
      </c>
      <c r="E4604" s="1">
        <v>3</v>
      </c>
      <c r="F4604" s="1">
        <v>5</v>
      </c>
      <c r="G4604" s="1">
        <v>15</v>
      </c>
      <c r="H4604" s="1" t="s">
        <v>6864</v>
      </c>
      <c r="I4604" s="1"/>
      <c r="K4604" s="1">
        <v>29</v>
      </c>
      <c r="L4604" s="5" t="str">
        <f t="shared" si="1"/>
        <v>Peter Michalík (29 r.)</v>
      </c>
      <c r="M4604" t="str">
        <f t="shared" si="2"/>
        <v>Michalík</v>
      </c>
      <c r="N4604" s="8"/>
    </row>
    <row r="4605" spans="1:14" ht="12.75" hidden="1">
      <c r="A4605" s="1" t="str">
        <f t="shared" si="0"/>
        <v>TopoľčanyPoslanec15</v>
      </c>
      <c r="B4605" s="1" t="s">
        <v>1553</v>
      </c>
      <c r="D4605" s="1" t="s">
        <v>26</v>
      </c>
      <c r="E4605" s="1">
        <v>3</v>
      </c>
      <c r="F4605" s="1">
        <v>5</v>
      </c>
      <c r="G4605" s="1">
        <v>15</v>
      </c>
      <c r="H4605" s="1" t="s">
        <v>6864</v>
      </c>
      <c r="I4605" s="1"/>
      <c r="K4605" s="1">
        <v>29</v>
      </c>
      <c r="L4605" s="5" t="str">
        <f t="shared" si="1"/>
        <v>Peter Michalík (29 r.)</v>
      </c>
      <c r="M4605" t="str">
        <f t="shared" si="2"/>
        <v>Michalík</v>
      </c>
      <c r="N4605" s="8"/>
    </row>
    <row r="4606" spans="1:14" ht="12.75" hidden="1">
      <c r="A4606" s="1" t="str">
        <f t="shared" si="0"/>
        <v>TopoľčanyPoslanec16</v>
      </c>
      <c r="B4606" s="1" t="s">
        <v>1553</v>
      </c>
      <c r="D4606" s="1" t="s">
        <v>26</v>
      </c>
      <c r="E4606" s="1">
        <v>3</v>
      </c>
      <c r="F4606" s="1">
        <v>5</v>
      </c>
      <c r="G4606" s="1">
        <v>16</v>
      </c>
      <c r="H4606" s="1" t="s">
        <v>6865</v>
      </c>
      <c r="I4606" s="1" t="s">
        <v>48</v>
      </c>
      <c r="K4606" s="1">
        <v>57</v>
      </c>
      <c r="L4606" s="5" t="str">
        <f t="shared" si="1"/>
        <v>JUDr. Miloš Opačitý (57 r.)</v>
      </c>
      <c r="M4606" t="str">
        <f t="shared" si="2"/>
        <v>Opačitý</v>
      </c>
      <c r="N4606" s="8"/>
    </row>
    <row r="4607" spans="1:14" ht="12.75" hidden="1">
      <c r="A4607" s="1" t="str">
        <f t="shared" si="0"/>
        <v>TopoľčanyPoslanec16</v>
      </c>
      <c r="B4607" s="1" t="s">
        <v>1553</v>
      </c>
      <c r="D4607" s="1" t="s">
        <v>26</v>
      </c>
      <c r="E4607" s="1">
        <v>3</v>
      </c>
      <c r="F4607" s="1">
        <v>5</v>
      </c>
      <c r="G4607" s="1">
        <v>16</v>
      </c>
      <c r="H4607" s="1" t="s">
        <v>6865</v>
      </c>
      <c r="I4607" s="1" t="s">
        <v>48</v>
      </c>
      <c r="K4607" s="1">
        <v>57</v>
      </c>
      <c r="L4607" s="5" t="str">
        <f t="shared" si="1"/>
        <v>JUDr. Miloš Opačitý (57 r.)</v>
      </c>
      <c r="M4607" t="str">
        <f t="shared" si="2"/>
        <v>Opačitý</v>
      </c>
      <c r="N4607" s="8"/>
    </row>
    <row r="4608" spans="1:14" ht="12.75" hidden="1">
      <c r="A4608" s="1" t="str">
        <f t="shared" si="0"/>
        <v>TopoľčanyPoslanec17</v>
      </c>
      <c r="B4608" s="1" t="s">
        <v>1553</v>
      </c>
      <c r="D4608" s="1" t="s">
        <v>26</v>
      </c>
      <c r="E4608" s="1">
        <v>3</v>
      </c>
      <c r="F4608" s="1">
        <v>5</v>
      </c>
      <c r="G4608" s="1">
        <v>17</v>
      </c>
      <c r="H4608" s="1" t="s">
        <v>6866</v>
      </c>
      <c r="I4608" s="1" t="s">
        <v>39</v>
      </c>
      <c r="K4608" s="1">
        <v>24</v>
      </c>
      <c r="L4608" s="5" t="str">
        <f t="shared" si="1"/>
        <v>Bc. Tomáš Oslejšek (24 r.)</v>
      </c>
      <c r="M4608" t="str">
        <f t="shared" si="2"/>
        <v>Oslejšek</v>
      </c>
      <c r="N4608" s="8"/>
    </row>
    <row r="4609" spans="1:14" ht="12.75" hidden="1">
      <c r="A4609" s="1" t="str">
        <f t="shared" si="0"/>
        <v>TopoľčanyPoslanec17</v>
      </c>
      <c r="B4609" s="1" t="s">
        <v>1553</v>
      </c>
      <c r="D4609" s="1" t="s">
        <v>26</v>
      </c>
      <c r="E4609" s="1">
        <v>3</v>
      </c>
      <c r="F4609" s="1">
        <v>5</v>
      </c>
      <c r="G4609" s="1">
        <v>17</v>
      </c>
      <c r="H4609" s="1" t="s">
        <v>6866</v>
      </c>
      <c r="I4609" s="1" t="s">
        <v>39</v>
      </c>
      <c r="K4609" s="1">
        <v>24</v>
      </c>
      <c r="L4609" s="5" t="str">
        <f t="shared" si="1"/>
        <v>Bc. Tomáš Oslejšek (24 r.)</v>
      </c>
      <c r="M4609" t="str">
        <f t="shared" si="2"/>
        <v>Oslejšek</v>
      </c>
      <c r="N4609" s="8"/>
    </row>
    <row r="4610" spans="1:14" ht="12.75" hidden="1">
      <c r="A4610" s="1" t="str">
        <f t="shared" si="0"/>
        <v>TopoľčanyPoslanec18</v>
      </c>
      <c r="B4610" s="1" t="s">
        <v>1553</v>
      </c>
      <c r="D4610" s="1" t="s">
        <v>26</v>
      </c>
      <c r="E4610" s="1">
        <v>3</v>
      </c>
      <c r="F4610" s="1">
        <v>5</v>
      </c>
      <c r="G4610" s="1">
        <v>18</v>
      </c>
      <c r="H4610" s="1" t="s">
        <v>6867</v>
      </c>
      <c r="I4610" s="1" t="s">
        <v>6868</v>
      </c>
      <c r="K4610" s="1">
        <v>52</v>
      </c>
      <c r="L4610" s="5" t="str">
        <f t="shared" si="1"/>
        <v>Dr. Ing. Ján Píry (52 r.)</v>
      </c>
      <c r="M4610" t="str">
        <f t="shared" si="2"/>
        <v>Píry</v>
      </c>
      <c r="N4610" s="8"/>
    </row>
    <row r="4611" spans="1:14" ht="12.75" hidden="1">
      <c r="A4611" s="1" t="str">
        <f t="shared" si="0"/>
        <v>TopoľčanyPoslanec18</v>
      </c>
      <c r="B4611" s="1" t="s">
        <v>1553</v>
      </c>
      <c r="D4611" s="1" t="s">
        <v>26</v>
      </c>
      <c r="E4611" s="1">
        <v>3</v>
      </c>
      <c r="F4611" s="1">
        <v>5</v>
      </c>
      <c r="G4611" s="1">
        <v>18</v>
      </c>
      <c r="H4611" s="1" t="s">
        <v>6867</v>
      </c>
      <c r="I4611" s="1" t="s">
        <v>6868</v>
      </c>
      <c r="K4611" s="1">
        <v>52</v>
      </c>
      <c r="L4611" s="5" t="str">
        <f t="shared" si="1"/>
        <v>Dr. Ing. Ján Píry (52 r.)</v>
      </c>
      <c r="M4611" t="str">
        <f t="shared" si="2"/>
        <v>Píry</v>
      </c>
      <c r="N4611" s="8"/>
    </row>
    <row r="4612" spans="1:14" ht="12.75" hidden="1">
      <c r="A4612" s="1" t="str">
        <f t="shared" si="0"/>
        <v>TopoľčanyPoslanec19</v>
      </c>
      <c r="B4612" s="1" t="s">
        <v>1553</v>
      </c>
      <c r="D4612" s="1" t="s">
        <v>26</v>
      </c>
      <c r="E4612" s="1">
        <v>3</v>
      </c>
      <c r="F4612" s="1">
        <v>5</v>
      </c>
      <c r="G4612" s="1">
        <v>19</v>
      </c>
      <c r="H4612" s="1" t="s">
        <v>6869</v>
      </c>
      <c r="I4612" s="1"/>
      <c r="K4612" s="1">
        <v>50</v>
      </c>
      <c r="L4612" s="5" t="str">
        <f t="shared" si="1"/>
        <v>Emil Sližka (50 r.)</v>
      </c>
      <c r="M4612" t="str">
        <f t="shared" si="2"/>
        <v>Sližka</v>
      </c>
      <c r="N4612" s="8"/>
    </row>
    <row r="4613" spans="1:14" ht="12.75" hidden="1">
      <c r="A4613" s="1" t="str">
        <f t="shared" si="0"/>
        <v>TopoľčanyPoslanec19</v>
      </c>
      <c r="B4613" s="1" t="s">
        <v>1553</v>
      </c>
      <c r="D4613" s="1" t="s">
        <v>26</v>
      </c>
      <c r="E4613" s="1">
        <v>3</v>
      </c>
      <c r="F4613" s="1">
        <v>5</v>
      </c>
      <c r="G4613" s="1">
        <v>19</v>
      </c>
      <c r="H4613" s="1" t="s">
        <v>6869</v>
      </c>
      <c r="I4613" s="1"/>
      <c r="K4613" s="1">
        <v>50</v>
      </c>
      <c r="L4613" s="5" t="str">
        <f t="shared" si="1"/>
        <v>Emil Sližka (50 r.)</v>
      </c>
      <c r="M4613" t="str">
        <f t="shared" si="2"/>
        <v>Sližka</v>
      </c>
      <c r="N4613" s="8"/>
    </row>
    <row r="4614" spans="1:14" ht="12.75" hidden="1">
      <c r="A4614" s="1" t="str">
        <f t="shared" si="0"/>
        <v>TopoľčanyPoslanec20</v>
      </c>
      <c r="B4614" s="1" t="s">
        <v>1553</v>
      </c>
      <c r="D4614" s="1" t="s">
        <v>26</v>
      </c>
      <c r="E4614" s="1">
        <v>3</v>
      </c>
      <c r="F4614" s="1">
        <v>5</v>
      </c>
      <c r="G4614" s="1">
        <v>20</v>
      </c>
      <c r="H4614" s="1" t="s">
        <v>6870</v>
      </c>
      <c r="I4614" s="1" t="s">
        <v>23</v>
      </c>
      <c r="K4614" s="1">
        <v>57</v>
      </c>
      <c r="L4614" s="5" t="str">
        <f t="shared" si="1"/>
        <v>MUDr. Marián Šuch (57 r.)</v>
      </c>
      <c r="M4614" t="str">
        <f t="shared" si="2"/>
        <v>Šuch</v>
      </c>
      <c r="N4614" s="8"/>
    </row>
    <row r="4615" spans="1:14" ht="12.75" hidden="1">
      <c r="A4615" s="1" t="str">
        <f t="shared" si="0"/>
        <v>TopoľčanyPoslanec20</v>
      </c>
      <c r="B4615" s="1" t="s">
        <v>1553</v>
      </c>
      <c r="D4615" s="1" t="s">
        <v>26</v>
      </c>
      <c r="E4615" s="1">
        <v>3</v>
      </c>
      <c r="F4615" s="1">
        <v>5</v>
      </c>
      <c r="G4615" s="1">
        <v>20</v>
      </c>
      <c r="H4615" s="1" t="s">
        <v>6870</v>
      </c>
      <c r="I4615" s="1" t="s">
        <v>23</v>
      </c>
      <c r="K4615" s="1">
        <v>57</v>
      </c>
      <c r="L4615" s="5" t="str">
        <f t="shared" si="1"/>
        <v>MUDr. Marián Šuch (57 r.)</v>
      </c>
      <c r="M4615" t="str">
        <f t="shared" si="2"/>
        <v>Šuch</v>
      </c>
      <c r="N4615" s="8"/>
    </row>
    <row r="4616" spans="1:14" ht="12.75" hidden="1">
      <c r="A4616" s="1" t="str">
        <f t="shared" si="0"/>
        <v>TopoľčanyPoslanec21</v>
      </c>
      <c r="B4616" s="1" t="s">
        <v>1553</v>
      </c>
      <c r="D4616" s="1" t="s">
        <v>26</v>
      </c>
      <c r="E4616" s="1">
        <v>3</v>
      </c>
      <c r="F4616" s="1">
        <v>5</v>
      </c>
      <c r="G4616" s="1">
        <v>21</v>
      </c>
      <c r="H4616" s="1" t="s">
        <v>6871</v>
      </c>
      <c r="I4616" s="1" t="s">
        <v>28</v>
      </c>
      <c r="K4616" s="1">
        <v>54</v>
      </c>
      <c r="L4616" s="5" t="str">
        <f t="shared" si="1"/>
        <v>Mgr. Ľudmila Tobiášová (54 r.)</v>
      </c>
      <c r="M4616" t="str">
        <f t="shared" si="2"/>
        <v>Tobiášová</v>
      </c>
      <c r="N4616" s="8"/>
    </row>
    <row r="4617" spans="1:14" ht="12.75" hidden="1">
      <c r="A4617" s="1" t="str">
        <f t="shared" si="0"/>
        <v>TopoľčanyPoslanec21</v>
      </c>
      <c r="B4617" s="1" t="s">
        <v>1553</v>
      </c>
      <c r="D4617" s="1" t="s">
        <v>26</v>
      </c>
      <c r="E4617" s="1">
        <v>3</v>
      </c>
      <c r="F4617" s="1">
        <v>5</v>
      </c>
      <c r="G4617" s="1">
        <v>21</v>
      </c>
      <c r="H4617" s="1" t="s">
        <v>6871</v>
      </c>
      <c r="I4617" s="1" t="s">
        <v>28</v>
      </c>
      <c r="K4617" s="1">
        <v>54</v>
      </c>
      <c r="L4617" s="5" t="str">
        <f t="shared" si="1"/>
        <v>Mgr. Ľudmila Tobiášová (54 r.)</v>
      </c>
      <c r="M4617" t="str">
        <f t="shared" si="2"/>
        <v>Tobiášová</v>
      </c>
      <c r="N4617" s="8"/>
    </row>
    <row r="4618" spans="1:14" ht="12.75" hidden="1">
      <c r="A4618" s="1" t="str">
        <f t="shared" si="0"/>
        <v>TopoľčanyPoslanec22</v>
      </c>
      <c r="B4618" s="1" t="s">
        <v>1553</v>
      </c>
      <c r="D4618" s="1" t="s">
        <v>26</v>
      </c>
      <c r="E4618" s="1">
        <v>3</v>
      </c>
      <c r="F4618" s="1">
        <v>5</v>
      </c>
      <c r="G4618" s="1">
        <v>22</v>
      </c>
      <c r="H4618" s="1" t="s">
        <v>6872</v>
      </c>
      <c r="I4618" s="1" t="s">
        <v>28</v>
      </c>
      <c r="K4618" s="1">
        <v>39</v>
      </c>
      <c r="L4618" s="5" t="str">
        <f t="shared" si="1"/>
        <v>Mgr. Peter Urbanec (39 r.)</v>
      </c>
      <c r="M4618" t="str">
        <f t="shared" si="2"/>
        <v>Urbanec</v>
      </c>
      <c r="N4618" s="8"/>
    </row>
    <row r="4619" spans="1:14" ht="12.75" hidden="1">
      <c r="A4619" s="1" t="str">
        <f t="shared" si="0"/>
        <v>TopoľčanyPoslanec22</v>
      </c>
      <c r="B4619" s="1" t="s">
        <v>1553</v>
      </c>
      <c r="D4619" s="1" t="s">
        <v>26</v>
      </c>
      <c r="E4619" s="1">
        <v>3</v>
      </c>
      <c r="F4619" s="1">
        <v>5</v>
      </c>
      <c r="G4619" s="1">
        <v>22</v>
      </c>
      <c r="H4619" s="1" t="s">
        <v>6872</v>
      </c>
      <c r="I4619" s="1" t="s">
        <v>28</v>
      </c>
      <c r="K4619" s="1">
        <v>39</v>
      </c>
      <c r="L4619" s="5" t="str">
        <f t="shared" si="1"/>
        <v>Mgr. Peter Urbanec (39 r.)</v>
      </c>
      <c r="M4619" t="str">
        <f t="shared" si="2"/>
        <v>Urbanec</v>
      </c>
      <c r="N4619" s="8"/>
    </row>
    <row r="4620" spans="1:14" ht="12.75" hidden="1">
      <c r="A4620" s="1" t="str">
        <f t="shared" si="0"/>
        <v>TopoľčanyPoslanec23</v>
      </c>
      <c r="B4620" s="1" t="s">
        <v>1553</v>
      </c>
      <c r="D4620" s="1" t="s">
        <v>26</v>
      </c>
      <c r="E4620" s="1">
        <v>3</v>
      </c>
      <c r="F4620" s="1">
        <v>5</v>
      </c>
      <c r="G4620" s="1">
        <v>23</v>
      </c>
      <c r="H4620" s="1" t="s">
        <v>6873</v>
      </c>
      <c r="I4620" s="1" t="s">
        <v>21</v>
      </c>
      <c r="K4620" s="1">
        <v>48</v>
      </c>
      <c r="L4620" s="5" t="str">
        <f t="shared" si="1"/>
        <v>Ing. Ivan Vitko (48 r.)</v>
      </c>
      <c r="M4620" t="str">
        <f t="shared" si="2"/>
        <v>Vitko</v>
      </c>
      <c r="N4620" s="8"/>
    </row>
    <row r="4621" spans="1:14" ht="12.75" hidden="1">
      <c r="A4621" s="1" t="str">
        <f t="shared" si="0"/>
        <v>TopoľčanyPoslanec23</v>
      </c>
      <c r="B4621" s="1" t="s">
        <v>1553</v>
      </c>
      <c r="D4621" s="1" t="s">
        <v>26</v>
      </c>
      <c r="E4621" s="1">
        <v>3</v>
      </c>
      <c r="F4621" s="1">
        <v>5</v>
      </c>
      <c r="G4621" s="1">
        <v>23</v>
      </c>
      <c r="H4621" s="1" t="s">
        <v>6873</v>
      </c>
      <c r="I4621" s="1" t="s">
        <v>21</v>
      </c>
      <c r="K4621" s="1">
        <v>48</v>
      </c>
      <c r="L4621" s="5" t="str">
        <f t="shared" si="1"/>
        <v>Ing. Ivan Vitko (48 r.)</v>
      </c>
      <c r="M4621" t="str">
        <f t="shared" si="2"/>
        <v>Vitko</v>
      </c>
      <c r="N4621" s="8"/>
    </row>
    <row r="4622" spans="1:14" ht="12.75" hidden="1">
      <c r="A4622" s="1" t="str">
        <f t="shared" si="0"/>
        <v>TopoľčanyPoslanec24</v>
      </c>
      <c r="B4622" s="1" t="s">
        <v>1553</v>
      </c>
      <c r="D4622" s="1" t="s">
        <v>26</v>
      </c>
      <c r="E4622" s="1">
        <v>3</v>
      </c>
      <c r="F4622" s="1">
        <v>5</v>
      </c>
      <c r="G4622" s="1">
        <v>24</v>
      </c>
      <c r="H4622" s="1" t="s">
        <v>6874</v>
      </c>
      <c r="I4622" s="1" t="s">
        <v>21</v>
      </c>
      <c r="K4622" s="1">
        <v>62</v>
      </c>
      <c r="L4622" s="5" t="str">
        <f t="shared" si="1"/>
        <v>Ing. Peter Žembera (62 r.)</v>
      </c>
      <c r="M4622" t="str">
        <f t="shared" si="2"/>
        <v>Žembera</v>
      </c>
      <c r="N4622" s="8"/>
    </row>
    <row r="4623" spans="1:14" ht="12.75" hidden="1">
      <c r="A4623" s="1" t="str">
        <f t="shared" si="0"/>
        <v>TopoľčanyPoslanec24</v>
      </c>
      <c r="B4623" s="1" t="s">
        <v>1553</v>
      </c>
      <c r="D4623" s="1" t="s">
        <v>26</v>
      </c>
      <c r="E4623" s="1">
        <v>3</v>
      </c>
      <c r="F4623" s="1">
        <v>5</v>
      </c>
      <c r="G4623" s="1">
        <v>24</v>
      </c>
      <c r="H4623" s="1" t="s">
        <v>6874</v>
      </c>
      <c r="I4623" s="1" t="s">
        <v>21</v>
      </c>
      <c r="K4623" s="1">
        <v>62</v>
      </c>
      <c r="L4623" s="5" t="str">
        <f t="shared" si="1"/>
        <v>Ing. Peter Žembera (62 r.)</v>
      </c>
      <c r="M4623" t="str">
        <f t="shared" si="2"/>
        <v>Žembera</v>
      </c>
      <c r="N4623" s="8"/>
    </row>
    <row r="4624" spans="1:14" ht="12.75" hidden="1">
      <c r="A4624" s="1" t="str">
        <f t="shared" si="0"/>
        <v>TopoľčanyPoslanec1</v>
      </c>
      <c r="B4624" s="1" t="s">
        <v>1553</v>
      </c>
      <c r="D4624" s="1" t="s">
        <v>26</v>
      </c>
      <c r="E4624" s="1">
        <v>4</v>
      </c>
      <c r="F4624" s="1">
        <v>2</v>
      </c>
      <c r="G4624" s="1">
        <v>1</v>
      </c>
      <c r="H4624" s="1" t="s">
        <v>6875</v>
      </c>
      <c r="I4624" s="1" t="s">
        <v>21</v>
      </c>
      <c r="K4624" s="1">
        <v>56</v>
      </c>
      <c r="L4624" s="5" t="str">
        <f t="shared" si="1"/>
        <v>Ing. Pavol Baláž (56 r.)</v>
      </c>
      <c r="M4624" t="str">
        <f t="shared" si="2"/>
        <v>Baláž</v>
      </c>
      <c r="N4624" s="8"/>
    </row>
    <row r="4625" spans="1:14" ht="12.75" hidden="1">
      <c r="A4625" s="1" t="str">
        <f t="shared" si="0"/>
        <v>TopoľčanyPoslanec1</v>
      </c>
      <c r="B4625" s="1" t="s">
        <v>1553</v>
      </c>
      <c r="D4625" s="1" t="s">
        <v>26</v>
      </c>
      <c r="E4625" s="1">
        <v>4</v>
      </c>
      <c r="F4625" s="1">
        <v>2</v>
      </c>
      <c r="G4625" s="1">
        <v>1</v>
      </c>
      <c r="H4625" s="1" t="s">
        <v>6875</v>
      </c>
      <c r="I4625" s="1" t="s">
        <v>21</v>
      </c>
      <c r="K4625" s="1">
        <v>56</v>
      </c>
      <c r="L4625" s="5" t="str">
        <f t="shared" si="1"/>
        <v>Ing. Pavol Baláž (56 r.)</v>
      </c>
      <c r="M4625" t="str">
        <f t="shared" si="2"/>
        <v>Baláž</v>
      </c>
      <c r="N4625" s="8"/>
    </row>
    <row r="4626" spans="1:14" ht="12.75" hidden="1">
      <c r="A4626" s="1" t="str">
        <f t="shared" si="0"/>
        <v>TopoľčanyPoslanec2</v>
      </c>
      <c r="B4626" s="1" t="s">
        <v>1553</v>
      </c>
      <c r="D4626" s="1" t="s">
        <v>26</v>
      </c>
      <c r="E4626" s="1">
        <v>4</v>
      </c>
      <c r="F4626" s="1">
        <v>2</v>
      </c>
      <c r="G4626" s="1">
        <v>2</v>
      </c>
      <c r="H4626" s="1" t="s">
        <v>6876</v>
      </c>
      <c r="I4626" s="1" t="s">
        <v>23</v>
      </c>
      <c r="K4626" s="1">
        <v>57</v>
      </c>
      <c r="L4626" s="5" t="str">
        <f t="shared" si="1"/>
        <v>MUDr. Marta Barboríková (57 r.)</v>
      </c>
      <c r="M4626" t="str">
        <f t="shared" si="2"/>
        <v>Barboríková</v>
      </c>
      <c r="N4626" s="8"/>
    </row>
    <row r="4627" spans="1:14" ht="12.75" hidden="1">
      <c r="A4627" s="1" t="str">
        <f t="shared" si="0"/>
        <v>TopoľčanyPoslanec2</v>
      </c>
      <c r="B4627" s="1" t="s">
        <v>1553</v>
      </c>
      <c r="D4627" s="1" t="s">
        <v>26</v>
      </c>
      <c r="E4627" s="1">
        <v>4</v>
      </c>
      <c r="F4627" s="1">
        <v>2</v>
      </c>
      <c r="G4627" s="1">
        <v>2</v>
      </c>
      <c r="H4627" s="1" t="s">
        <v>6876</v>
      </c>
      <c r="I4627" s="1" t="s">
        <v>23</v>
      </c>
      <c r="K4627" s="1">
        <v>57</v>
      </c>
      <c r="L4627" s="5" t="str">
        <f t="shared" si="1"/>
        <v>MUDr. Marta Barboríková (57 r.)</v>
      </c>
      <c r="M4627" t="str">
        <f t="shared" si="2"/>
        <v>Barboríková</v>
      </c>
      <c r="N4627" s="8"/>
    </row>
    <row r="4628" spans="1:14" ht="12.75" hidden="1">
      <c r="A4628" s="1" t="str">
        <f t="shared" si="0"/>
        <v>TopoľčanyPoslanec3</v>
      </c>
      <c r="B4628" s="1" t="s">
        <v>1553</v>
      </c>
      <c r="D4628" s="1" t="s">
        <v>26</v>
      </c>
      <c r="E4628" s="1">
        <v>4</v>
      </c>
      <c r="F4628" s="1">
        <v>2</v>
      </c>
      <c r="G4628" s="1">
        <v>3</v>
      </c>
      <c r="H4628" s="1" t="s">
        <v>6877</v>
      </c>
      <c r="I4628" s="1" t="s">
        <v>127</v>
      </c>
      <c r="K4628" s="1">
        <v>59</v>
      </c>
      <c r="L4628" s="5" t="str">
        <f t="shared" si="1"/>
        <v>Ing. arch. Michal Bohil (59 r.)</v>
      </c>
      <c r="M4628" t="str">
        <f t="shared" si="2"/>
        <v>Bohil</v>
      </c>
      <c r="N4628" s="8"/>
    </row>
    <row r="4629" spans="1:14" ht="12.75" hidden="1">
      <c r="A4629" s="1" t="str">
        <f t="shared" si="0"/>
        <v>TopoľčanyPoslanec3</v>
      </c>
      <c r="B4629" s="1" t="s">
        <v>1553</v>
      </c>
      <c r="D4629" s="1" t="s">
        <v>26</v>
      </c>
      <c r="E4629" s="1">
        <v>4</v>
      </c>
      <c r="F4629" s="1">
        <v>2</v>
      </c>
      <c r="G4629" s="1">
        <v>3</v>
      </c>
      <c r="H4629" s="1" t="s">
        <v>6877</v>
      </c>
      <c r="I4629" s="1" t="s">
        <v>127</v>
      </c>
      <c r="K4629" s="1">
        <v>59</v>
      </c>
      <c r="L4629" s="5" t="str">
        <f t="shared" si="1"/>
        <v>Ing. arch. Michal Bohil (59 r.)</v>
      </c>
      <c r="M4629" t="str">
        <f t="shared" si="2"/>
        <v>Bohil</v>
      </c>
      <c r="N4629" s="8"/>
    </row>
    <row r="4630" spans="1:14" ht="12.75" hidden="1">
      <c r="A4630" s="1" t="str">
        <f t="shared" si="0"/>
        <v>TopoľčanyPoslanec4</v>
      </c>
      <c r="B4630" s="1" t="s">
        <v>1553</v>
      </c>
      <c r="D4630" s="1" t="s">
        <v>26</v>
      </c>
      <c r="E4630" s="1">
        <v>4</v>
      </c>
      <c r="F4630" s="1">
        <v>2</v>
      </c>
      <c r="G4630" s="1">
        <v>4</v>
      </c>
      <c r="H4630" s="1" t="s">
        <v>6878</v>
      </c>
      <c r="I4630" s="1" t="s">
        <v>28</v>
      </c>
      <c r="K4630" s="1">
        <v>45</v>
      </c>
      <c r="L4630" s="5" t="str">
        <f t="shared" si="1"/>
        <v>Mgr. František Ďurina (45 r.)</v>
      </c>
      <c r="M4630" t="str">
        <f t="shared" si="2"/>
        <v>Ďurina</v>
      </c>
      <c r="N4630" s="8"/>
    </row>
    <row r="4631" spans="1:14" ht="12.75" hidden="1">
      <c r="A4631" s="1" t="str">
        <f t="shared" si="0"/>
        <v>TopoľčanyPoslanec4</v>
      </c>
      <c r="B4631" s="1" t="s">
        <v>1553</v>
      </c>
      <c r="D4631" s="1" t="s">
        <v>26</v>
      </c>
      <c r="E4631" s="1">
        <v>4</v>
      </c>
      <c r="F4631" s="1">
        <v>2</v>
      </c>
      <c r="G4631" s="1">
        <v>4</v>
      </c>
      <c r="H4631" s="1" t="s">
        <v>6878</v>
      </c>
      <c r="I4631" s="1" t="s">
        <v>28</v>
      </c>
      <c r="K4631" s="1">
        <v>45</v>
      </c>
      <c r="L4631" s="5" t="str">
        <f t="shared" si="1"/>
        <v>Mgr. František Ďurina (45 r.)</v>
      </c>
      <c r="M4631" t="str">
        <f t="shared" si="2"/>
        <v>Ďurina</v>
      </c>
      <c r="N4631" s="8"/>
    </row>
    <row r="4632" spans="1:14" ht="12.75" hidden="1">
      <c r="A4632" s="1" t="str">
        <f t="shared" si="0"/>
        <v>TopoľčanyPoslanec5</v>
      </c>
      <c r="B4632" s="1" t="s">
        <v>1553</v>
      </c>
      <c r="D4632" s="1" t="s">
        <v>26</v>
      </c>
      <c r="E4632" s="1">
        <v>4</v>
      </c>
      <c r="F4632" s="1">
        <v>2</v>
      </c>
      <c r="G4632" s="1">
        <v>5</v>
      </c>
      <c r="H4632" s="1" t="s">
        <v>6879</v>
      </c>
      <c r="I4632" s="1"/>
      <c r="K4632" s="1">
        <v>38</v>
      </c>
      <c r="L4632" s="5" t="str">
        <f t="shared" si="1"/>
        <v>Jozef Kováčik (38 r.)</v>
      </c>
      <c r="M4632" t="str">
        <f t="shared" si="2"/>
        <v>Kováčik</v>
      </c>
      <c r="N4632" s="8"/>
    </row>
    <row r="4633" spans="1:14" ht="12.75" hidden="1">
      <c r="A4633" s="1" t="str">
        <f t="shared" si="0"/>
        <v>TopoľčanyPoslanec5</v>
      </c>
      <c r="B4633" s="1" t="s">
        <v>1553</v>
      </c>
      <c r="D4633" s="1" t="s">
        <v>26</v>
      </c>
      <c r="E4633" s="1">
        <v>4</v>
      </c>
      <c r="F4633" s="1">
        <v>2</v>
      </c>
      <c r="G4633" s="1">
        <v>5</v>
      </c>
      <c r="H4633" s="1" t="s">
        <v>6879</v>
      </c>
      <c r="I4633" s="1"/>
      <c r="K4633" s="1">
        <v>38</v>
      </c>
      <c r="L4633" s="5" t="str">
        <f t="shared" si="1"/>
        <v>Jozef Kováčik (38 r.)</v>
      </c>
      <c r="M4633" t="str">
        <f t="shared" si="2"/>
        <v>Kováčik</v>
      </c>
      <c r="N4633" s="8"/>
    </row>
    <row r="4634" spans="1:14" ht="12.75" hidden="1">
      <c r="A4634" s="1" t="str">
        <f t="shared" si="0"/>
        <v>TopoľčanyPoslanec6</v>
      </c>
      <c r="B4634" s="1" t="s">
        <v>1553</v>
      </c>
      <c r="D4634" s="1" t="s">
        <v>26</v>
      </c>
      <c r="E4634" s="1">
        <v>4</v>
      </c>
      <c r="F4634" s="1">
        <v>2</v>
      </c>
      <c r="G4634" s="1">
        <v>6</v>
      </c>
      <c r="H4634" s="1" t="s">
        <v>6880</v>
      </c>
      <c r="I4634" s="1"/>
      <c r="K4634" s="1">
        <v>52</v>
      </c>
      <c r="L4634" s="5" t="str">
        <f t="shared" si="1"/>
        <v>Beáta Lobotková (52 r.)</v>
      </c>
      <c r="M4634" t="str">
        <f t="shared" si="2"/>
        <v>Lobotková</v>
      </c>
      <c r="N4634" s="8"/>
    </row>
    <row r="4635" spans="1:14" ht="12.75" hidden="1">
      <c r="A4635" s="1" t="str">
        <f t="shared" si="0"/>
        <v>TopoľčanyPoslanec6</v>
      </c>
      <c r="B4635" s="1" t="s">
        <v>1553</v>
      </c>
      <c r="D4635" s="1" t="s">
        <v>26</v>
      </c>
      <c r="E4635" s="1">
        <v>4</v>
      </c>
      <c r="F4635" s="1">
        <v>2</v>
      </c>
      <c r="G4635" s="1">
        <v>6</v>
      </c>
      <c r="H4635" s="1" t="s">
        <v>6880</v>
      </c>
      <c r="I4635" s="1"/>
      <c r="K4635" s="1">
        <v>52</v>
      </c>
      <c r="L4635" s="5" t="str">
        <f t="shared" si="1"/>
        <v>Beáta Lobotková (52 r.)</v>
      </c>
      <c r="M4635" t="str">
        <f t="shared" si="2"/>
        <v>Lobotková</v>
      </c>
      <c r="N4635" s="8"/>
    </row>
    <row r="4636" spans="1:14" ht="12.75" hidden="1">
      <c r="A4636" s="1" t="str">
        <f t="shared" si="0"/>
        <v>TopoľčanyPoslanec7</v>
      </c>
      <c r="B4636" s="1" t="s">
        <v>1553</v>
      </c>
      <c r="D4636" s="1" t="s">
        <v>26</v>
      </c>
      <c r="E4636" s="1">
        <v>4</v>
      </c>
      <c r="F4636" s="1">
        <v>2</v>
      </c>
      <c r="G4636" s="1">
        <v>7</v>
      </c>
      <c r="H4636" s="1" t="s">
        <v>6881</v>
      </c>
      <c r="I4636" s="1" t="s">
        <v>28</v>
      </c>
      <c r="K4636" s="1">
        <v>38</v>
      </c>
      <c r="L4636" s="5" t="str">
        <f t="shared" si="1"/>
        <v>Mgr. Ervín Mik (38 r.)</v>
      </c>
      <c r="M4636" t="str">
        <f t="shared" si="2"/>
        <v>Mik</v>
      </c>
      <c r="N4636" s="8"/>
    </row>
    <row r="4637" spans="1:14" ht="12.75" hidden="1">
      <c r="A4637" s="1" t="str">
        <f t="shared" si="0"/>
        <v>TopoľčanyPoslanec7</v>
      </c>
      <c r="B4637" s="1" t="s">
        <v>1553</v>
      </c>
      <c r="D4637" s="1" t="s">
        <v>26</v>
      </c>
      <c r="E4637" s="1">
        <v>4</v>
      </c>
      <c r="F4637" s="1">
        <v>2</v>
      </c>
      <c r="G4637" s="1">
        <v>7</v>
      </c>
      <c r="H4637" s="1" t="s">
        <v>6881</v>
      </c>
      <c r="I4637" s="1" t="s">
        <v>28</v>
      </c>
      <c r="K4637" s="1">
        <v>38</v>
      </c>
      <c r="L4637" s="5" t="str">
        <f t="shared" si="1"/>
        <v>Mgr. Ervín Mik (38 r.)</v>
      </c>
      <c r="M4637" t="str">
        <f t="shared" si="2"/>
        <v>Mik</v>
      </c>
      <c r="N4637" s="8"/>
    </row>
    <row r="4638" spans="1:14" ht="12.75" hidden="1">
      <c r="A4638" s="1" t="str">
        <f t="shared" si="0"/>
        <v>TopoľčanyPoslanec8</v>
      </c>
      <c r="B4638" s="1" t="s">
        <v>1553</v>
      </c>
      <c r="D4638" s="1" t="s">
        <v>26</v>
      </c>
      <c r="E4638" s="1">
        <v>4</v>
      </c>
      <c r="F4638" s="1">
        <v>2</v>
      </c>
      <c r="G4638" s="1">
        <v>8</v>
      </c>
      <c r="H4638" s="1" t="s">
        <v>6882</v>
      </c>
      <c r="I4638" s="1" t="s">
        <v>21</v>
      </c>
      <c r="K4638" s="1">
        <v>52</v>
      </c>
      <c r="L4638" s="5" t="str">
        <f t="shared" si="1"/>
        <v>Ing. Daria Štrosová (52 r.)</v>
      </c>
      <c r="M4638" t="str">
        <f t="shared" si="2"/>
        <v>Štrosová</v>
      </c>
      <c r="N4638" s="8"/>
    </row>
    <row r="4639" spans="1:14" ht="12.75" hidden="1">
      <c r="A4639" s="1" t="str">
        <f t="shared" si="0"/>
        <v>TopoľčanyPoslanec8</v>
      </c>
      <c r="B4639" s="1" t="s">
        <v>1553</v>
      </c>
      <c r="D4639" s="1" t="s">
        <v>26</v>
      </c>
      <c r="E4639" s="1">
        <v>4</v>
      </c>
      <c r="F4639" s="1">
        <v>2</v>
      </c>
      <c r="G4639" s="1">
        <v>8</v>
      </c>
      <c r="H4639" s="1" t="s">
        <v>6882</v>
      </c>
      <c r="I4639" s="1" t="s">
        <v>21</v>
      </c>
      <c r="K4639" s="1">
        <v>52</v>
      </c>
      <c r="L4639" s="5" t="str">
        <f t="shared" si="1"/>
        <v>Ing. Daria Štrosová (52 r.)</v>
      </c>
      <c r="M4639" t="str">
        <f t="shared" si="2"/>
        <v>Štrosová</v>
      </c>
      <c r="N4639" s="8"/>
    </row>
    <row r="4640" spans="1:14" ht="12.75" hidden="1">
      <c r="A4640" s="1" t="str">
        <f t="shared" si="0"/>
        <v>TopoľčanyPoslanec9</v>
      </c>
      <c r="B4640" s="1" t="s">
        <v>1553</v>
      </c>
      <c r="D4640" s="1" t="s">
        <v>26</v>
      </c>
      <c r="E4640" s="1">
        <v>4</v>
      </c>
      <c r="F4640" s="1">
        <v>2</v>
      </c>
      <c r="G4640" s="1">
        <v>9</v>
      </c>
      <c r="H4640" s="1" t="s">
        <v>6883</v>
      </c>
      <c r="I4640" s="1" t="s">
        <v>21</v>
      </c>
      <c r="K4640" s="1">
        <v>52</v>
      </c>
      <c r="L4640" s="5" t="str">
        <f t="shared" si="1"/>
        <v>Ing. Juraj Vitko (52 r.)</v>
      </c>
      <c r="M4640" t="str">
        <f t="shared" si="2"/>
        <v>Vitko</v>
      </c>
      <c r="N4640" s="8"/>
    </row>
    <row r="4641" spans="1:14" ht="12.75" hidden="1">
      <c r="A4641" s="1" t="str">
        <f t="shared" si="0"/>
        <v>TopoľčanyPoslanec9</v>
      </c>
      <c r="B4641" s="1" t="s">
        <v>1553</v>
      </c>
      <c r="D4641" s="1" t="s">
        <v>26</v>
      </c>
      <c r="E4641" s="1">
        <v>4</v>
      </c>
      <c r="F4641" s="1">
        <v>2</v>
      </c>
      <c r="G4641" s="1">
        <v>9</v>
      </c>
      <c r="H4641" s="1" t="s">
        <v>6883</v>
      </c>
      <c r="I4641" s="1" t="s">
        <v>21</v>
      </c>
      <c r="K4641" s="1">
        <v>52</v>
      </c>
      <c r="L4641" s="5" t="str">
        <f t="shared" si="1"/>
        <v>Ing. Juraj Vitko (52 r.)</v>
      </c>
      <c r="M4641" t="str">
        <f t="shared" si="2"/>
        <v>Vitko</v>
      </c>
      <c r="N4641" s="8"/>
    </row>
    <row r="4642" spans="1:14" ht="12.75" hidden="1">
      <c r="A4642" s="1" t="str">
        <f t="shared" si="0"/>
        <v>TopoľčanyPoslanec1</v>
      </c>
      <c r="B4642" s="1" t="s">
        <v>1553</v>
      </c>
      <c r="D4642" s="1" t="s">
        <v>26</v>
      </c>
      <c r="E4642" s="1">
        <v>5</v>
      </c>
      <c r="F4642" s="1">
        <v>3</v>
      </c>
      <c r="G4642" s="1">
        <v>1</v>
      </c>
      <c r="H4642" s="1" t="s">
        <v>6884</v>
      </c>
      <c r="I4642" s="1"/>
      <c r="K4642" s="1">
        <v>42</v>
      </c>
      <c r="L4642" s="5" t="str">
        <f t="shared" si="1"/>
        <v>Michal Bohát (42 r.)</v>
      </c>
      <c r="M4642" t="str">
        <f t="shared" si="2"/>
        <v>Bohát</v>
      </c>
      <c r="N4642" s="8"/>
    </row>
    <row r="4643" spans="1:14" ht="12.75" hidden="1">
      <c r="A4643" s="1" t="str">
        <f t="shared" si="0"/>
        <v>TopoľčanyPoslanec1</v>
      </c>
      <c r="B4643" s="1" t="s">
        <v>1553</v>
      </c>
      <c r="D4643" s="1" t="s">
        <v>26</v>
      </c>
      <c r="E4643" s="1">
        <v>5</v>
      </c>
      <c r="F4643" s="1">
        <v>3</v>
      </c>
      <c r="G4643" s="1">
        <v>1</v>
      </c>
      <c r="H4643" s="1" t="s">
        <v>6884</v>
      </c>
      <c r="I4643" s="1"/>
      <c r="K4643" s="1">
        <v>42</v>
      </c>
      <c r="L4643" s="5" t="str">
        <f t="shared" si="1"/>
        <v>Michal Bohát (42 r.)</v>
      </c>
      <c r="M4643" t="str">
        <f t="shared" si="2"/>
        <v>Bohát</v>
      </c>
      <c r="N4643" s="8"/>
    </row>
    <row r="4644" spans="1:14" ht="12.75" hidden="1">
      <c r="A4644" s="1" t="str">
        <f t="shared" si="0"/>
        <v>TopoľčanyPoslanec2</v>
      </c>
      <c r="B4644" s="1" t="s">
        <v>1553</v>
      </c>
      <c r="D4644" s="1" t="s">
        <v>26</v>
      </c>
      <c r="E4644" s="1">
        <v>5</v>
      </c>
      <c r="F4644" s="1">
        <v>3</v>
      </c>
      <c r="G4644" s="1">
        <v>2</v>
      </c>
      <c r="H4644" s="1" t="s">
        <v>6885</v>
      </c>
      <c r="I4644" s="1"/>
      <c r="K4644" s="1">
        <v>44</v>
      </c>
      <c r="L4644" s="5" t="str">
        <f t="shared" si="1"/>
        <v>Patrik Bujna (44 r.)</v>
      </c>
      <c r="M4644" t="str">
        <f t="shared" si="2"/>
        <v>Bujna</v>
      </c>
      <c r="N4644" s="8"/>
    </row>
    <row r="4645" spans="1:14" ht="12.75" hidden="1">
      <c r="A4645" s="1" t="str">
        <f t="shared" si="0"/>
        <v>TopoľčanyPoslanec2</v>
      </c>
      <c r="B4645" s="1" t="s">
        <v>1553</v>
      </c>
      <c r="D4645" s="1" t="s">
        <v>26</v>
      </c>
      <c r="E4645" s="1">
        <v>5</v>
      </c>
      <c r="F4645" s="1">
        <v>3</v>
      </c>
      <c r="G4645" s="1">
        <v>2</v>
      </c>
      <c r="H4645" s="1" t="s">
        <v>6885</v>
      </c>
      <c r="I4645" s="1"/>
      <c r="K4645" s="1">
        <v>44</v>
      </c>
      <c r="L4645" s="5" t="str">
        <f t="shared" si="1"/>
        <v>Patrik Bujna (44 r.)</v>
      </c>
      <c r="M4645" t="str">
        <f t="shared" si="2"/>
        <v>Bujna</v>
      </c>
      <c r="N4645" s="8"/>
    </row>
    <row r="4646" spans="1:14" ht="12.75" hidden="1">
      <c r="A4646" s="1" t="str">
        <f t="shared" si="0"/>
        <v>TopoľčanyPoslanec3</v>
      </c>
      <c r="B4646" s="1" t="s">
        <v>1553</v>
      </c>
      <c r="D4646" s="1" t="s">
        <v>26</v>
      </c>
      <c r="E4646" s="1">
        <v>5</v>
      </c>
      <c r="F4646" s="1">
        <v>3</v>
      </c>
      <c r="G4646" s="1">
        <v>3</v>
      </c>
      <c r="H4646" s="1" t="s">
        <v>6886</v>
      </c>
      <c r="I4646" s="1"/>
      <c r="K4646" s="1">
        <v>49</v>
      </c>
      <c r="L4646" s="5" t="str">
        <f t="shared" si="1"/>
        <v>Ján Cabaj (49 r.)</v>
      </c>
      <c r="M4646" t="str">
        <f t="shared" si="2"/>
        <v>Cabaj</v>
      </c>
      <c r="N4646" s="8"/>
    </row>
    <row r="4647" spans="1:14" ht="12.75" hidden="1">
      <c r="A4647" s="1" t="str">
        <f t="shared" si="0"/>
        <v>TopoľčanyPoslanec3</v>
      </c>
      <c r="B4647" s="1" t="s">
        <v>1553</v>
      </c>
      <c r="D4647" s="1" t="s">
        <v>26</v>
      </c>
      <c r="E4647" s="1">
        <v>5</v>
      </c>
      <c r="F4647" s="1">
        <v>3</v>
      </c>
      <c r="G4647" s="1">
        <v>3</v>
      </c>
      <c r="H4647" s="1" t="s">
        <v>6886</v>
      </c>
      <c r="I4647" s="1"/>
      <c r="K4647" s="1">
        <v>49</v>
      </c>
      <c r="L4647" s="5" t="str">
        <f t="shared" si="1"/>
        <v>Ján Cabaj (49 r.)</v>
      </c>
      <c r="M4647" t="str">
        <f t="shared" si="2"/>
        <v>Cabaj</v>
      </c>
      <c r="N4647" s="8"/>
    </row>
    <row r="4648" spans="1:14" ht="12.75" hidden="1">
      <c r="A4648" s="1" t="str">
        <f t="shared" si="0"/>
        <v>TopoľčanyPoslanec4</v>
      </c>
      <c r="B4648" s="1" t="s">
        <v>1553</v>
      </c>
      <c r="D4648" s="1" t="s">
        <v>26</v>
      </c>
      <c r="E4648" s="1">
        <v>5</v>
      </c>
      <c r="F4648" s="1">
        <v>3</v>
      </c>
      <c r="G4648" s="1">
        <v>4</v>
      </c>
      <c r="H4648" s="1" t="s">
        <v>6887</v>
      </c>
      <c r="I4648" s="1" t="s">
        <v>28</v>
      </c>
      <c r="K4648" s="1">
        <v>57</v>
      </c>
      <c r="L4648" s="5" t="str">
        <f t="shared" si="1"/>
        <v>Mgr. Janka Krahulíková (57 r.)</v>
      </c>
      <c r="M4648" t="str">
        <f t="shared" si="2"/>
        <v>Krahulíková</v>
      </c>
      <c r="N4648" s="8"/>
    </row>
    <row r="4649" spans="1:14" ht="12.75" hidden="1">
      <c r="A4649" s="1" t="str">
        <f t="shared" si="0"/>
        <v>TopoľčanyPoslanec4</v>
      </c>
      <c r="B4649" s="1" t="s">
        <v>1553</v>
      </c>
      <c r="D4649" s="1" t="s">
        <v>26</v>
      </c>
      <c r="E4649" s="1">
        <v>5</v>
      </c>
      <c r="F4649" s="1">
        <v>3</v>
      </c>
      <c r="G4649" s="1">
        <v>4</v>
      </c>
      <c r="H4649" s="1" t="s">
        <v>6887</v>
      </c>
      <c r="I4649" s="1" t="s">
        <v>28</v>
      </c>
      <c r="K4649" s="1">
        <v>57</v>
      </c>
      <c r="L4649" s="5" t="str">
        <f t="shared" si="1"/>
        <v>Mgr. Janka Krahulíková (57 r.)</v>
      </c>
      <c r="M4649" t="str">
        <f t="shared" si="2"/>
        <v>Krahulíková</v>
      </c>
      <c r="N4649" s="8"/>
    </row>
    <row r="4650" spans="1:14" ht="12.75" hidden="1">
      <c r="A4650" s="1" t="str">
        <f t="shared" si="0"/>
        <v>TopoľčanyPoslanec5</v>
      </c>
      <c r="B4650" s="1" t="s">
        <v>1553</v>
      </c>
      <c r="D4650" s="1" t="s">
        <v>26</v>
      </c>
      <c r="E4650" s="1">
        <v>5</v>
      </c>
      <c r="F4650" s="1">
        <v>3</v>
      </c>
      <c r="G4650" s="1">
        <v>5</v>
      </c>
      <c r="H4650" s="1" t="s">
        <v>6888</v>
      </c>
      <c r="I4650" s="1"/>
      <c r="K4650" s="1">
        <v>46</v>
      </c>
      <c r="L4650" s="5" t="str">
        <f t="shared" si="1"/>
        <v>Miloslav Králik (46 r.)</v>
      </c>
      <c r="M4650" t="str">
        <f t="shared" si="2"/>
        <v>Králik</v>
      </c>
      <c r="N4650" s="8"/>
    </row>
    <row r="4651" spans="1:14" ht="12.75" hidden="1">
      <c r="A4651" s="1" t="str">
        <f t="shared" si="0"/>
        <v>TopoľčanyPoslanec5</v>
      </c>
      <c r="B4651" s="1" t="s">
        <v>1553</v>
      </c>
      <c r="D4651" s="1" t="s">
        <v>26</v>
      </c>
      <c r="E4651" s="1">
        <v>5</v>
      </c>
      <c r="F4651" s="1">
        <v>3</v>
      </c>
      <c r="G4651" s="1">
        <v>5</v>
      </c>
      <c r="H4651" s="1" t="s">
        <v>6888</v>
      </c>
      <c r="I4651" s="1"/>
      <c r="K4651" s="1">
        <v>46</v>
      </c>
      <c r="L4651" s="5" t="str">
        <f t="shared" si="1"/>
        <v>Miloslav Králik (46 r.)</v>
      </c>
      <c r="M4651" t="str">
        <f t="shared" si="2"/>
        <v>Králik</v>
      </c>
      <c r="N4651" s="8"/>
    </row>
    <row r="4652" spans="1:14" ht="12.75" hidden="1">
      <c r="A4652" s="1" t="str">
        <f t="shared" si="0"/>
        <v>TopoľčanyPoslanec6</v>
      </c>
      <c r="B4652" s="1" t="s">
        <v>1553</v>
      </c>
      <c r="D4652" s="1" t="s">
        <v>26</v>
      </c>
      <c r="E4652" s="1">
        <v>5</v>
      </c>
      <c r="F4652" s="1">
        <v>3</v>
      </c>
      <c r="G4652" s="1">
        <v>6</v>
      </c>
      <c r="H4652" s="1" t="s">
        <v>6889</v>
      </c>
      <c r="I4652" s="1" t="s">
        <v>23</v>
      </c>
      <c r="K4652" s="1">
        <v>72</v>
      </c>
      <c r="L4652" s="5" t="str">
        <f t="shared" si="1"/>
        <v>MUDr. Tibor Pavlík (72 r.)</v>
      </c>
      <c r="M4652" t="str">
        <f t="shared" si="2"/>
        <v>Pavlík</v>
      </c>
      <c r="N4652" s="8"/>
    </row>
    <row r="4653" spans="1:14" ht="12.75" hidden="1">
      <c r="A4653" s="1" t="str">
        <f t="shared" si="0"/>
        <v>TopoľčanyPoslanec6</v>
      </c>
      <c r="B4653" s="1" t="s">
        <v>1553</v>
      </c>
      <c r="D4653" s="1" t="s">
        <v>26</v>
      </c>
      <c r="E4653" s="1">
        <v>5</v>
      </c>
      <c r="F4653" s="1">
        <v>3</v>
      </c>
      <c r="G4653" s="1">
        <v>6</v>
      </c>
      <c r="H4653" s="1" t="s">
        <v>6889</v>
      </c>
      <c r="I4653" s="1" t="s">
        <v>23</v>
      </c>
      <c r="K4653" s="1">
        <v>72</v>
      </c>
      <c r="L4653" s="5" t="str">
        <f t="shared" si="1"/>
        <v>MUDr. Tibor Pavlík (72 r.)</v>
      </c>
      <c r="M4653" t="str">
        <f t="shared" si="2"/>
        <v>Pavlík</v>
      </c>
      <c r="N4653" s="8"/>
    </row>
    <row r="4654" spans="1:14" ht="12.75" hidden="1">
      <c r="A4654" s="1" t="str">
        <f t="shared" si="0"/>
        <v>TopoľčanyPoslanec7</v>
      </c>
      <c r="B4654" s="1" t="s">
        <v>1553</v>
      </c>
      <c r="D4654" s="1" t="s">
        <v>26</v>
      </c>
      <c r="E4654" s="1">
        <v>5</v>
      </c>
      <c r="F4654" s="1">
        <v>3</v>
      </c>
      <c r="G4654" s="1">
        <v>7</v>
      </c>
      <c r="H4654" s="1" t="s">
        <v>6890</v>
      </c>
      <c r="I4654" s="1" t="s">
        <v>21</v>
      </c>
      <c r="K4654" s="1">
        <v>32</v>
      </c>
      <c r="L4654" s="5" t="str">
        <f t="shared" si="1"/>
        <v>Ing. Marek Schneidgen (32 r.)</v>
      </c>
      <c r="M4654" t="str">
        <f t="shared" si="2"/>
        <v>Schneidgen</v>
      </c>
      <c r="N4654" s="8"/>
    </row>
    <row r="4655" spans="1:14" ht="12.75" hidden="1">
      <c r="A4655" s="1" t="str">
        <f t="shared" si="0"/>
        <v>TopoľčanyPoslanec7</v>
      </c>
      <c r="B4655" s="1" t="s">
        <v>1553</v>
      </c>
      <c r="D4655" s="1" t="s">
        <v>26</v>
      </c>
      <c r="E4655" s="1">
        <v>5</v>
      </c>
      <c r="F4655" s="1">
        <v>3</v>
      </c>
      <c r="G4655" s="1">
        <v>7</v>
      </c>
      <c r="H4655" s="1" t="s">
        <v>6890</v>
      </c>
      <c r="I4655" s="1" t="s">
        <v>21</v>
      </c>
      <c r="K4655" s="1">
        <v>32</v>
      </c>
      <c r="L4655" s="5" t="str">
        <f t="shared" si="1"/>
        <v>Ing. Marek Schneidgen (32 r.)</v>
      </c>
      <c r="M4655" t="str">
        <f t="shared" si="2"/>
        <v>Schneidgen</v>
      </c>
      <c r="N4655" s="8"/>
    </row>
    <row r="4656" spans="1:14" ht="12.75" hidden="1">
      <c r="A4656" s="1" t="str">
        <f t="shared" si="0"/>
        <v>TopoľčanyPoslanec8</v>
      </c>
      <c r="B4656" s="1" t="s">
        <v>1553</v>
      </c>
      <c r="D4656" s="1" t="s">
        <v>26</v>
      </c>
      <c r="E4656" s="1">
        <v>5</v>
      </c>
      <c r="F4656" s="1">
        <v>3</v>
      </c>
      <c r="G4656" s="1">
        <v>8</v>
      </c>
      <c r="H4656" s="1" t="s">
        <v>6891</v>
      </c>
      <c r="I4656" s="1" t="s">
        <v>28</v>
      </c>
      <c r="K4656" s="1">
        <v>50</v>
      </c>
      <c r="L4656" s="5" t="str">
        <f t="shared" si="1"/>
        <v>Mgr. Peter Schwarz (50 r.)</v>
      </c>
      <c r="M4656" t="str">
        <f t="shared" si="2"/>
        <v>Schwarz</v>
      </c>
      <c r="N4656" s="8"/>
    </row>
    <row r="4657" spans="1:14" ht="12.75" hidden="1">
      <c r="A4657" s="1" t="str">
        <f t="shared" si="0"/>
        <v>TopoľčanyPoslanec8</v>
      </c>
      <c r="B4657" s="1" t="s">
        <v>1553</v>
      </c>
      <c r="D4657" s="1" t="s">
        <v>26</v>
      </c>
      <c r="E4657" s="1">
        <v>5</v>
      </c>
      <c r="F4657" s="1">
        <v>3</v>
      </c>
      <c r="G4657" s="1">
        <v>8</v>
      </c>
      <c r="H4657" s="1" t="s">
        <v>6891</v>
      </c>
      <c r="I4657" s="1" t="s">
        <v>28</v>
      </c>
      <c r="K4657" s="1">
        <v>50</v>
      </c>
      <c r="L4657" s="5" t="str">
        <f t="shared" si="1"/>
        <v>Mgr. Peter Schwarz (50 r.)</v>
      </c>
      <c r="M4657" t="str">
        <f t="shared" si="2"/>
        <v>Schwarz</v>
      </c>
      <c r="N4657" s="8"/>
    </row>
    <row r="4658" spans="1:14" ht="12.75" hidden="1">
      <c r="A4658" s="1" t="str">
        <f t="shared" si="0"/>
        <v>TopoľčanyPoslanec9</v>
      </c>
      <c r="B4658" s="1" t="s">
        <v>1553</v>
      </c>
      <c r="D4658" s="1" t="s">
        <v>26</v>
      </c>
      <c r="E4658" s="1">
        <v>5</v>
      </c>
      <c r="F4658" s="1">
        <v>3</v>
      </c>
      <c r="G4658" s="1">
        <v>9</v>
      </c>
      <c r="H4658" s="1" t="s">
        <v>6892</v>
      </c>
      <c r="I4658" s="1"/>
      <c r="K4658" s="1">
        <v>51</v>
      </c>
      <c r="L4658" s="5" t="str">
        <f t="shared" si="1"/>
        <v>Ladislav Šípoš (51 r.)</v>
      </c>
      <c r="M4658" t="str">
        <f t="shared" si="2"/>
        <v>Šípoš</v>
      </c>
      <c r="N4658" s="8"/>
    </row>
    <row r="4659" spans="1:14" ht="12.75" hidden="1">
      <c r="A4659" s="1" t="str">
        <f t="shared" si="0"/>
        <v>TopoľčanyPoslanec9</v>
      </c>
      <c r="B4659" s="1" t="s">
        <v>1553</v>
      </c>
      <c r="D4659" s="1" t="s">
        <v>26</v>
      </c>
      <c r="E4659" s="1">
        <v>5</v>
      </c>
      <c r="F4659" s="1">
        <v>3</v>
      </c>
      <c r="G4659" s="1">
        <v>9</v>
      </c>
      <c r="H4659" s="1" t="s">
        <v>6892</v>
      </c>
      <c r="I4659" s="1"/>
      <c r="K4659" s="1">
        <v>51</v>
      </c>
      <c r="L4659" s="5" t="str">
        <f t="shared" si="1"/>
        <v>Ladislav Šípoš (51 r.)</v>
      </c>
      <c r="M4659" t="str">
        <f t="shared" si="2"/>
        <v>Šípoš</v>
      </c>
      <c r="N4659" s="8"/>
    </row>
    <row r="4660" spans="1:14" ht="12.75" hidden="1">
      <c r="A4660" s="1" t="str">
        <f t="shared" si="0"/>
        <v>TopoľčanyPoslanec10</v>
      </c>
      <c r="B4660" s="1" t="s">
        <v>1553</v>
      </c>
      <c r="D4660" s="1" t="s">
        <v>26</v>
      </c>
      <c r="E4660" s="1">
        <v>5</v>
      </c>
      <c r="F4660" s="1">
        <v>3</v>
      </c>
      <c r="G4660" s="1">
        <v>10</v>
      </c>
      <c r="H4660" s="1" t="s">
        <v>6893</v>
      </c>
      <c r="I4660" s="1" t="s">
        <v>21</v>
      </c>
      <c r="K4660" s="1">
        <v>61</v>
      </c>
      <c r="L4660" s="5" t="str">
        <f t="shared" si="1"/>
        <v>Ing. Liliana Štefanková (61 r.)</v>
      </c>
      <c r="M4660" t="str">
        <f t="shared" si="2"/>
        <v>Štefanková</v>
      </c>
      <c r="N4660" s="8"/>
    </row>
    <row r="4661" spans="1:14" ht="12.75" hidden="1">
      <c r="A4661" s="1" t="str">
        <f t="shared" si="0"/>
        <v>TopoľčanyPoslanec10</v>
      </c>
      <c r="B4661" s="1" t="s">
        <v>1553</v>
      </c>
      <c r="D4661" s="1" t="s">
        <v>26</v>
      </c>
      <c r="E4661" s="1">
        <v>5</v>
      </c>
      <c r="F4661" s="1">
        <v>3</v>
      </c>
      <c r="G4661" s="1">
        <v>10</v>
      </c>
      <c r="H4661" s="1" t="s">
        <v>6893</v>
      </c>
      <c r="I4661" s="1" t="s">
        <v>21</v>
      </c>
      <c r="K4661" s="1">
        <v>61</v>
      </c>
      <c r="L4661" s="5" t="str">
        <f t="shared" si="1"/>
        <v>Ing. Liliana Štefanková (61 r.)</v>
      </c>
      <c r="M4661" t="str">
        <f t="shared" si="2"/>
        <v>Štefanková</v>
      </c>
      <c r="N4661" s="8"/>
    </row>
    <row r="4662" spans="1:14" ht="12.75" hidden="1">
      <c r="A4662" s="1" t="str">
        <f t="shared" si="0"/>
        <v>TopoľčanyPoslanec11</v>
      </c>
      <c r="B4662" s="1" t="s">
        <v>1553</v>
      </c>
      <c r="D4662" s="1" t="s">
        <v>26</v>
      </c>
      <c r="E4662" s="1">
        <v>5</v>
      </c>
      <c r="F4662" s="1">
        <v>3</v>
      </c>
      <c r="G4662" s="1">
        <v>11</v>
      </c>
      <c r="H4662" s="1" t="s">
        <v>6894</v>
      </c>
      <c r="I4662" s="1"/>
      <c r="J4662" s="1" t="s">
        <v>42</v>
      </c>
      <c r="K4662" s="1">
        <v>42</v>
      </c>
      <c r="L4662" s="5" t="str">
        <f t="shared" si="1"/>
        <v>Jozef Štefčík PhD. (42 r.)</v>
      </c>
      <c r="M4662" t="str">
        <f t="shared" si="2"/>
        <v>Štefčík</v>
      </c>
      <c r="N4662" s="8"/>
    </row>
    <row r="4663" spans="1:14" ht="12.75" hidden="1">
      <c r="A4663" s="1" t="str">
        <f t="shared" si="0"/>
        <v>TopoľčanyPoslanec11</v>
      </c>
      <c r="B4663" s="1" t="s">
        <v>1553</v>
      </c>
      <c r="D4663" s="1" t="s">
        <v>26</v>
      </c>
      <c r="E4663" s="1">
        <v>5</v>
      </c>
      <c r="F4663" s="1">
        <v>3</v>
      </c>
      <c r="G4663" s="1">
        <v>11</v>
      </c>
      <c r="H4663" s="1" t="s">
        <v>6894</v>
      </c>
      <c r="I4663" s="1"/>
      <c r="J4663" s="1" t="s">
        <v>42</v>
      </c>
      <c r="K4663" s="1">
        <v>42</v>
      </c>
      <c r="L4663" s="5" t="str">
        <f t="shared" si="1"/>
        <v>Jozef Štefčík PhD. (42 r.)</v>
      </c>
      <c r="M4663" t="str">
        <f t="shared" si="2"/>
        <v>Štefčík</v>
      </c>
      <c r="N4663" s="8"/>
    </row>
    <row r="4664" spans="1:14" ht="12.75" hidden="1">
      <c r="A4664" s="1" t="str">
        <f t="shared" si="0"/>
        <v>TopoľčanyPoslanec12</v>
      </c>
      <c r="B4664" s="1" t="s">
        <v>1553</v>
      </c>
      <c r="D4664" s="1" t="s">
        <v>26</v>
      </c>
      <c r="E4664" s="1">
        <v>5</v>
      </c>
      <c r="F4664" s="1">
        <v>3</v>
      </c>
      <c r="G4664" s="1">
        <v>12</v>
      </c>
      <c r="H4664" s="1" t="s">
        <v>6895</v>
      </c>
      <c r="I4664" s="1"/>
      <c r="K4664" s="1">
        <v>45</v>
      </c>
      <c r="L4664" s="5" t="str">
        <f t="shared" si="1"/>
        <v>Roman Turček (45 r.)</v>
      </c>
      <c r="M4664" t="str">
        <f t="shared" si="2"/>
        <v>Turček</v>
      </c>
      <c r="N4664" s="8"/>
    </row>
    <row r="4665" spans="1:14" ht="12.75" hidden="1">
      <c r="A4665" s="1" t="str">
        <f t="shared" si="0"/>
        <v>TopoľčanyPoslanec12</v>
      </c>
      <c r="B4665" s="1" t="s">
        <v>1553</v>
      </c>
      <c r="D4665" s="1" t="s">
        <v>26</v>
      </c>
      <c r="E4665" s="1">
        <v>5</v>
      </c>
      <c r="F4665" s="1">
        <v>3</v>
      </c>
      <c r="G4665" s="1">
        <v>12</v>
      </c>
      <c r="H4665" s="1" t="s">
        <v>6895</v>
      </c>
      <c r="I4665" s="1"/>
      <c r="K4665" s="1">
        <v>45</v>
      </c>
      <c r="L4665" s="5" t="str">
        <f t="shared" si="1"/>
        <v>Roman Turček (45 r.)</v>
      </c>
      <c r="M4665" t="str">
        <f t="shared" si="2"/>
        <v>Turček</v>
      </c>
      <c r="N4665" s="8"/>
    </row>
    <row r="4666" spans="1:14" ht="12.75" hidden="1">
      <c r="A4666" s="1" t="str">
        <f t="shared" si="0"/>
        <v>TopoľčanyPoslanec1</v>
      </c>
      <c r="B4666" s="1" t="s">
        <v>1553</v>
      </c>
      <c r="D4666" s="1" t="s">
        <v>26</v>
      </c>
      <c r="E4666" s="1">
        <v>6</v>
      </c>
      <c r="F4666" s="1">
        <v>1</v>
      </c>
      <c r="G4666" s="1">
        <v>1</v>
      </c>
      <c r="H4666" s="1" t="s">
        <v>6896</v>
      </c>
      <c r="I4666" s="1"/>
      <c r="K4666" s="1">
        <v>61</v>
      </c>
      <c r="L4666" s="5" t="str">
        <f t="shared" si="1"/>
        <v>Jaroslav Ladický (61 r.)</v>
      </c>
      <c r="M4666" t="str">
        <f t="shared" si="2"/>
        <v>Ladický</v>
      </c>
      <c r="N4666" s="8"/>
    </row>
    <row r="4667" spans="1:14" ht="12.75" hidden="1">
      <c r="A4667" s="1" t="str">
        <f t="shared" si="0"/>
        <v>TopoľčanyPoslanec1</v>
      </c>
      <c r="B4667" s="1" t="s">
        <v>1553</v>
      </c>
      <c r="D4667" s="1" t="s">
        <v>26</v>
      </c>
      <c r="E4667" s="1">
        <v>6</v>
      </c>
      <c r="F4667" s="1">
        <v>1</v>
      </c>
      <c r="G4667" s="1">
        <v>1</v>
      </c>
      <c r="H4667" s="1" t="s">
        <v>6896</v>
      </c>
      <c r="I4667" s="1"/>
      <c r="K4667" s="1">
        <v>61</v>
      </c>
      <c r="L4667" s="5" t="str">
        <f t="shared" si="1"/>
        <v>Jaroslav Ladický (61 r.)</v>
      </c>
      <c r="M4667" t="str">
        <f t="shared" si="2"/>
        <v>Ladický</v>
      </c>
      <c r="N4667" s="8"/>
    </row>
    <row r="4668" spans="1:14" ht="12.75" hidden="1">
      <c r="A4668" s="1" t="str">
        <f t="shared" si="0"/>
        <v>TopoľčanyPoslanec2</v>
      </c>
      <c r="B4668" s="1" t="s">
        <v>1553</v>
      </c>
      <c r="D4668" s="1" t="s">
        <v>26</v>
      </c>
      <c r="E4668" s="1">
        <v>6</v>
      </c>
      <c r="F4668" s="1">
        <v>1</v>
      </c>
      <c r="G4668" s="1">
        <v>2</v>
      </c>
      <c r="H4668" s="1" t="s">
        <v>6897</v>
      </c>
      <c r="I4668" s="1" t="s">
        <v>21</v>
      </c>
      <c r="K4668" s="1">
        <v>34</v>
      </c>
      <c r="L4668" s="5" t="str">
        <f t="shared" si="1"/>
        <v>Ing. Katarína Mináriková (34 r.)</v>
      </c>
      <c r="M4668" t="str">
        <f t="shared" si="2"/>
        <v>Mináriková</v>
      </c>
      <c r="N4668" s="8"/>
    </row>
    <row r="4669" spans="1:14" ht="12.75" hidden="1">
      <c r="A4669" s="1" t="str">
        <f t="shared" si="0"/>
        <v>TopoľčanyPoslanec2</v>
      </c>
      <c r="B4669" s="1" t="s">
        <v>1553</v>
      </c>
      <c r="D4669" s="1" t="s">
        <v>26</v>
      </c>
      <c r="E4669" s="1">
        <v>6</v>
      </c>
      <c r="F4669" s="1">
        <v>1</v>
      </c>
      <c r="G4669" s="1">
        <v>2</v>
      </c>
      <c r="H4669" s="1" t="s">
        <v>6897</v>
      </c>
      <c r="I4669" s="1" t="s">
        <v>21</v>
      </c>
      <c r="K4669" s="1">
        <v>34</v>
      </c>
      <c r="L4669" s="5" t="str">
        <f t="shared" si="1"/>
        <v>Ing. Katarína Mináriková (34 r.)</v>
      </c>
      <c r="M4669" t="str">
        <f t="shared" si="2"/>
        <v>Mináriková</v>
      </c>
      <c r="N4669" s="8"/>
    </row>
    <row r="4670" spans="1:14" ht="12.75" hidden="1">
      <c r="A4670" s="1" t="str">
        <f t="shared" si="0"/>
        <v>TrenčínPrimátor1</v>
      </c>
      <c r="B4670" s="1" t="s">
        <v>1319</v>
      </c>
      <c r="D4670" s="1" t="s">
        <v>19</v>
      </c>
      <c r="E4670" s="1">
        <v>0</v>
      </c>
      <c r="F4670" s="1">
        <v>1</v>
      </c>
      <c r="G4670" s="1">
        <v>1</v>
      </c>
      <c r="H4670" s="1" t="s">
        <v>6898</v>
      </c>
      <c r="I4670" s="1" t="s">
        <v>48</v>
      </c>
      <c r="K4670" s="1">
        <v>61</v>
      </c>
      <c r="L4670" s="5" t="str">
        <f t="shared" si="1"/>
        <v>JUDr. Danica Birošová (61 r.)</v>
      </c>
      <c r="M4670" t="str">
        <f t="shared" si="2"/>
        <v>Birošová</v>
      </c>
      <c r="N4670" s="8"/>
    </row>
    <row r="4671" spans="1:14" ht="12.75" hidden="1">
      <c r="A4671" s="1" t="str">
        <f t="shared" si="0"/>
        <v>TrenčínPrimátor2</v>
      </c>
      <c r="B4671" s="1" t="s">
        <v>1319</v>
      </c>
      <c r="D4671" s="1" t="s">
        <v>19</v>
      </c>
      <c r="E4671" s="1">
        <v>0</v>
      </c>
      <c r="F4671" s="1">
        <v>1</v>
      </c>
      <c r="G4671" s="1">
        <v>2</v>
      </c>
      <c r="H4671" s="1" t="s">
        <v>6899</v>
      </c>
      <c r="I4671" s="1" t="s">
        <v>21</v>
      </c>
      <c r="K4671" s="1">
        <v>48</v>
      </c>
      <c r="L4671" s="5" t="str">
        <f t="shared" si="1"/>
        <v>Ing. Miloš Mičega (48 r.)</v>
      </c>
      <c r="M4671" t="str">
        <f t="shared" si="2"/>
        <v>Mičega</v>
      </c>
      <c r="N4671" s="8"/>
    </row>
    <row r="4672" spans="1:14" ht="12.75" hidden="1">
      <c r="A4672" s="1" t="str">
        <f t="shared" si="0"/>
        <v>TrenčínPrimátor3</v>
      </c>
      <c r="B4672" s="1" t="s">
        <v>1319</v>
      </c>
      <c r="D4672" s="1" t="s">
        <v>19</v>
      </c>
      <c r="E4672" s="1">
        <v>0</v>
      </c>
      <c r="F4672" s="1">
        <v>1</v>
      </c>
      <c r="G4672" s="1">
        <v>3</v>
      </c>
      <c r="H4672" s="1" t="s">
        <v>6900</v>
      </c>
      <c r="I4672" s="1" t="s">
        <v>28</v>
      </c>
      <c r="K4672" s="1">
        <v>49</v>
      </c>
      <c r="L4672" s="5" t="str">
        <f t="shared" si="1"/>
        <v>Mgr. Richard Rybníček (49 r.)</v>
      </c>
      <c r="M4672" t="str">
        <f t="shared" si="2"/>
        <v>Rybníček</v>
      </c>
      <c r="N4672" s="8"/>
    </row>
    <row r="4673" spans="1:14" ht="12.75" hidden="1">
      <c r="A4673" s="1" t="str">
        <f t="shared" si="0"/>
        <v>TrenčínPrimátor4</v>
      </c>
      <c r="B4673" s="1" t="s">
        <v>1319</v>
      </c>
      <c r="D4673" s="1" t="s">
        <v>19</v>
      </c>
      <c r="E4673" s="1">
        <v>0</v>
      </c>
      <c r="F4673" s="1">
        <v>1</v>
      </c>
      <c r="G4673" s="1">
        <v>4</v>
      </c>
      <c r="H4673" s="1" t="s">
        <v>6901</v>
      </c>
      <c r="I4673" s="1" t="s">
        <v>21</v>
      </c>
      <c r="K4673" s="1">
        <v>61</v>
      </c>
      <c r="L4673" s="5" t="str">
        <f t="shared" si="1"/>
        <v>Ing. Ľubomír Žabár (61 r.)</v>
      </c>
      <c r="M4673" t="str">
        <f t="shared" si="2"/>
        <v>Žabár</v>
      </c>
      <c r="N4673" s="8"/>
    </row>
    <row r="4674" spans="1:14" ht="12.75" hidden="1">
      <c r="A4674" s="1" t="str">
        <f t="shared" si="0"/>
        <v>TrenčínPoslanec1</v>
      </c>
      <c r="B4674" s="1" t="s">
        <v>1319</v>
      </c>
      <c r="D4674" s="1" t="s">
        <v>26</v>
      </c>
      <c r="E4674" s="1">
        <v>1</v>
      </c>
      <c r="F4674" s="1">
        <v>6</v>
      </c>
      <c r="G4674" s="1">
        <v>1</v>
      </c>
      <c r="H4674" s="1" t="s">
        <v>6902</v>
      </c>
      <c r="I4674" s="1" t="s">
        <v>120</v>
      </c>
      <c r="J4674" s="1" t="s">
        <v>6903</v>
      </c>
      <c r="K4674" s="1">
        <v>66</v>
      </c>
      <c r="L4674" s="5" t="str">
        <f t="shared" si="1"/>
        <v>doc. Ing. Oto Barborák CSc. Dr.h.c. (66 r.)</v>
      </c>
      <c r="M4674" t="str">
        <f t="shared" si="2"/>
        <v>Barborák</v>
      </c>
      <c r="N4674" s="8"/>
    </row>
    <row r="4675" spans="1:14" ht="12.75" hidden="1">
      <c r="A4675" s="1" t="str">
        <f t="shared" si="0"/>
        <v>TrenčínPoslanec2</v>
      </c>
      <c r="B4675" s="1" t="s">
        <v>1319</v>
      </c>
      <c r="D4675" s="1" t="s">
        <v>26</v>
      </c>
      <c r="E4675" s="1">
        <v>1</v>
      </c>
      <c r="F4675" s="1">
        <v>6</v>
      </c>
      <c r="G4675" s="1">
        <v>2</v>
      </c>
      <c r="H4675" s="1" t="s">
        <v>6904</v>
      </c>
      <c r="I4675" s="1"/>
      <c r="K4675" s="1">
        <v>47</v>
      </c>
      <c r="L4675" s="5" t="str">
        <f t="shared" si="1"/>
        <v>Miroslav Bareš (47 r.)</v>
      </c>
      <c r="M4675" t="str">
        <f t="shared" si="2"/>
        <v>Bareš</v>
      </c>
      <c r="N4675" s="8"/>
    </row>
    <row r="4676" spans="1:14" ht="12.75" hidden="1">
      <c r="A4676" s="1" t="str">
        <f t="shared" si="0"/>
        <v>TrenčínPoslanec3</v>
      </c>
      <c r="B4676" s="1" t="s">
        <v>1319</v>
      </c>
      <c r="D4676" s="1" t="s">
        <v>26</v>
      </c>
      <c r="E4676" s="1">
        <v>1</v>
      </c>
      <c r="F4676" s="1">
        <v>6</v>
      </c>
      <c r="G4676" s="1">
        <v>3</v>
      </c>
      <c r="H4676" s="1" t="s">
        <v>6898</v>
      </c>
      <c r="I4676" s="1" t="s">
        <v>48</v>
      </c>
      <c r="K4676" s="1">
        <v>61</v>
      </c>
      <c r="L4676" s="5" t="str">
        <f t="shared" si="1"/>
        <v>JUDr. Danica Birošová (61 r.)</v>
      </c>
      <c r="M4676" t="str">
        <f t="shared" si="2"/>
        <v>Birošová</v>
      </c>
      <c r="N4676" s="8"/>
    </row>
    <row r="4677" spans="1:14" ht="12.75" hidden="1">
      <c r="A4677" s="1" t="str">
        <f t="shared" si="0"/>
        <v>TrenčínPoslanec4</v>
      </c>
      <c r="B4677" s="1" t="s">
        <v>1319</v>
      </c>
      <c r="D4677" s="1" t="s">
        <v>26</v>
      </c>
      <c r="E4677" s="1">
        <v>1</v>
      </c>
      <c r="F4677" s="1">
        <v>6</v>
      </c>
      <c r="G4677" s="1">
        <v>4</v>
      </c>
      <c r="H4677" s="1" t="s">
        <v>6905</v>
      </c>
      <c r="I4677" s="1"/>
      <c r="K4677" s="1">
        <v>39</v>
      </c>
      <c r="L4677" s="5" t="str">
        <f t="shared" si="1"/>
        <v>Pavol Bobošík (39 r.)</v>
      </c>
      <c r="M4677" t="str">
        <f t="shared" si="2"/>
        <v>Bobošík</v>
      </c>
      <c r="N4677" s="8"/>
    </row>
    <row r="4678" spans="1:14" ht="12.75" hidden="1">
      <c r="A4678" s="1" t="str">
        <f t="shared" si="0"/>
        <v>TrenčínPoslanec5</v>
      </c>
      <c r="B4678" s="1" t="s">
        <v>1319</v>
      </c>
      <c r="D4678" s="1" t="s">
        <v>26</v>
      </c>
      <c r="E4678" s="1">
        <v>1</v>
      </c>
      <c r="F4678" s="1">
        <v>6</v>
      </c>
      <c r="G4678" s="1">
        <v>5</v>
      </c>
      <c r="H4678" s="1" t="s">
        <v>6906</v>
      </c>
      <c r="I4678" s="1"/>
      <c r="K4678" s="1">
        <v>59</v>
      </c>
      <c r="L4678" s="5" t="str">
        <f t="shared" si="1"/>
        <v>Pavol Fiala (59 r.)</v>
      </c>
      <c r="M4678" t="str">
        <f t="shared" si="2"/>
        <v>Fiala</v>
      </c>
      <c r="N4678" s="8"/>
    </row>
    <row r="4679" spans="1:14" ht="12.75" hidden="1">
      <c r="A4679" s="1" t="str">
        <f t="shared" si="0"/>
        <v>TrenčínPoslanec6</v>
      </c>
      <c r="B4679" s="1" t="s">
        <v>1319</v>
      </c>
      <c r="D4679" s="1" t="s">
        <v>26</v>
      </c>
      <c r="E4679" s="1">
        <v>1</v>
      </c>
      <c r="F4679" s="1">
        <v>6</v>
      </c>
      <c r="G4679" s="1">
        <v>6</v>
      </c>
      <c r="H4679" s="1" t="s">
        <v>6907</v>
      </c>
      <c r="I4679" s="1" t="s">
        <v>48</v>
      </c>
      <c r="K4679" s="1">
        <v>33</v>
      </c>
      <c r="L4679" s="5" t="str">
        <f t="shared" si="1"/>
        <v>JUDr. Martin Choutka (33 r.)</v>
      </c>
      <c r="M4679" t="str">
        <f t="shared" si="2"/>
        <v>Choutka</v>
      </c>
      <c r="N4679" s="8"/>
    </row>
    <row r="4680" spans="1:14" ht="12.75" hidden="1">
      <c r="A4680" s="1" t="str">
        <f t="shared" si="0"/>
        <v>TrenčínPoslanec7</v>
      </c>
      <c r="B4680" s="1" t="s">
        <v>1319</v>
      </c>
      <c r="D4680" s="1" t="s">
        <v>26</v>
      </c>
      <c r="E4680" s="1">
        <v>1</v>
      </c>
      <c r="F4680" s="1">
        <v>6</v>
      </c>
      <c r="G4680" s="1">
        <v>7</v>
      </c>
      <c r="H4680" s="1" t="s">
        <v>6908</v>
      </c>
      <c r="I4680" s="1" t="s">
        <v>37</v>
      </c>
      <c r="K4680" s="1">
        <v>25</v>
      </c>
      <c r="L4680" s="5" t="str">
        <f t="shared" si="1"/>
        <v>MBA Rafael Janíček (25 r.)</v>
      </c>
      <c r="M4680" t="str">
        <f t="shared" si="2"/>
        <v>Janíček</v>
      </c>
      <c r="N4680" s="8"/>
    </row>
    <row r="4681" spans="1:14" ht="12.75" hidden="1">
      <c r="A4681" s="1" t="str">
        <f t="shared" si="0"/>
        <v>TrenčínPoslanec8</v>
      </c>
      <c r="B4681" s="1" t="s">
        <v>1319</v>
      </c>
      <c r="D4681" s="1" t="s">
        <v>26</v>
      </c>
      <c r="E4681" s="1">
        <v>1</v>
      </c>
      <c r="F4681" s="1">
        <v>6</v>
      </c>
      <c r="G4681" s="1">
        <v>8</v>
      </c>
      <c r="H4681" s="1" t="s">
        <v>6909</v>
      </c>
      <c r="I4681" s="1" t="s">
        <v>21</v>
      </c>
      <c r="K4681" s="1">
        <v>25</v>
      </c>
      <c r="L4681" s="5" t="str">
        <f t="shared" si="1"/>
        <v>Ing. Marek Jašek (25 r.)</v>
      </c>
      <c r="M4681" t="str">
        <f t="shared" si="2"/>
        <v>Jašek</v>
      </c>
      <c r="N4681" s="8"/>
    </row>
    <row r="4682" spans="1:14" ht="12.75" hidden="1">
      <c r="A4682" s="1" t="str">
        <f t="shared" si="0"/>
        <v>TrenčínPoslanec9</v>
      </c>
      <c r="B4682" s="1" t="s">
        <v>1319</v>
      </c>
      <c r="D4682" s="1" t="s">
        <v>26</v>
      </c>
      <c r="E4682" s="1">
        <v>1</v>
      </c>
      <c r="F4682" s="1">
        <v>6</v>
      </c>
      <c r="G4682" s="1">
        <v>9</v>
      </c>
      <c r="H4682" s="1" t="s">
        <v>6910</v>
      </c>
      <c r="I4682" s="1" t="s">
        <v>21</v>
      </c>
      <c r="K4682" s="1">
        <v>64</v>
      </c>
      <c r="L4682" s="5" t="str">
        <f t="shared" si="1"/>
        <v>Ing. Milan Kebísek (64 r.)</v>
      </c>
      <c r="M4682" t="str">
        <f t="shared" si="2"/>
        <v>Kebísek</v>
      </c>
      <c r="N4682" s="8"/>
    </row>
    <row r="4683" spans="1:14" ht="12.75" hidden="1">
      <c r="A4683" s="1" t="str">
        <f t="shared" si="0"/>
        <v>TrenčínPoslanec10</v>
      </c>
      <c r="B4683" s="1" t="s">
        <v>1319</v>
      </c>
      <c r="D4683" s="1" t="s">
        <v>26</v>
      </c>
      <c r="E4683" s="1">
        <v>1</v>
      </c>
      <c r="F4683" s="1">
        <v>6</v>
      </c>
      <c r="G4683" s="1">
        <v>10</v>
      </c>
      <c r="H4683" s="1" t="s">
        <v>5120</v>
      </c>
      <c r="I4683" s="1" t="s">
        <v>28</v>
      </c>
      <c r="K4683" s="1">
        <v>50</v>
      </c>
      <c r="L4683" s="5" t="str">
        <f t="shared" si="1"/>
        <v>Mgr. Ján Kmeť (50 r.)</v>
      </c>
      <c r="M4683" t="str">
        <f t="shared" si="2"/>
        <v>Kmeť</v>
      </c>
      <c r="N4683" s="8"/>
    </row>
    <row r="4684" spans="1:14" ht="12.75" hidden="1">
      <c r="A4684" s="1" t="str">
        <f t="shared" si="0"/>
        <v>TrenčínPoslanec11</v>
      </c>
      <c r="B4684" s="1" t="s">
        <v>1319</v>
      </c>
      <c r="D4684" s="1" t="s">
        <v>26</v>
      </c>
      <c r="E4684" s="1">
        <v>1</v>
      </c>
      <c r="F4684" s="1">
        <v>6</v>
      </c>
      <c r="G4684" s="1">
        <v>11</v>
      </c>
      <c r="H4684" s="1" t="s">
        <v>6911</v>
      </c>
      <c r="I4684" s="1" t="s">
        <v>21</v>
      </c>
      <c r="K4684" s="1">
        <v>61</v>
      </c>
      <c r="L4684" s="5" t="str">
        <f t="shared" si="1"/>
        <v>Ing. Emil Košút (61 r.)</v>
      </c>
      <c r="M4684" t="str">
        <f t="shared" si="2"/>
        <v>Košút</v>
      </c>
      <c r="N4684" s="8"/>
    </row>
    <row r="4685" spans="1:14" ht="12.75" hidden="1">
      <c r="A4685" s="1" t="str">
        <f t="shared" si="0"/>
        <v>TrenčínPoslanec12</v>
      </c>
      <c r="B4685" s="1" t="s">
        <v>1319</v>
      </c>
      <c r="D4685" s="1" t="s">
        <v>26</v>
      </c>
      <c r="E4685" s="1">
        <v>1</v>
      </c>
      <c r="F4685" s="1">
        <v>6</v>
      </c>
      <c r="G4685" s="1">
        <v>12</v>
      </c>
      <c r="H4685" s="1" t="s">
        <v>6912</v>
      </c>
      <c r="I4685" s="1" t="s">
        <v>21</v>
      </c>
      <c r="K4685" s="1">
        <v>40</v>
      </c>
      <c r="L4685" s="5" t="str">
        <f t="shared" si="1"/>
        <v>Ing. Gabriela Krokvičková (40 r.)</v>
      </c>
      <c r="M4685" t="str">
        <f t="shared" si="2"/>
        <v>Krokvičková</v>
      </c>
      <c r="N4685" s="8"/>
    </row>
    <row r="4686" spans="1:14" ht="12.75" hidden="1">
      <c r="A4686" s="1" t="str">
        <f t="shared" si="0"/>
        <v>TrenčínPoslanec13</v>
      </c>
      <c r="B4686" s="1" t="s">
        <v>1319</v>
      </c>
      <c r="D4686" s="1" t="s">
        <v>26</v>
      </c>
      <c r="E4686" s="1">
        <v>1</v>
      </c>
      <c r="F4686" s="1">
        <v>6</v>
      </c>
      <c r="G4686" s="1">
        <v>13</v>
      </c>
      <c r="H4686" s="1" t="s">
        <v>6913</v>
      </c>
      <c r="I4686" s="1"/>
      <c r="K4686" s="1">
        <v>63</v>
      </c>
      <c r="L4686" s="5" t="str">
        <f t="shared" si="1"/>
        <v>Jozef Kutlík (63 r.)</v>
      </c>
      <c r="M4686" t="str">
        <f t="shared" si="2"/>
        <v>Kutlík</v>
      </c>
      <c r="N4686" s="8"/>
    </row>
    <row r="4687" spans="1:14" ht="12.75" hidden="1">
      <c r="A4687" s="1" t="str">
        <f t="shared" si="0"/>
        <v>TrenčínPoslanec14</v>
      </c>
      <c r="B4687" s="1" t="s">
        <v>1319</v>
      </c>
      <c r="D4687" s="1" t="s">
        <v>26</v>
      </c>
      <c r="E4687" s="1">
        <v>1</v>
      </c>
      <c r="F4687" s="1">
        <v>6</v>
      </c>
      <c r="G4687" s="1">
        <v>14</v>
      </c>
      <c r="H4687" s="1" t="s">
        <v>6914</v>
      </c>
      <c r="I4687" s="1" t="s">
        <v>21</v>
      </c>
      <c r="J4687" s="1" t="s">
        <v>42</v>
      </c>
      <c r="K4687" s="1">
        <v>35</v>
      </c>
      <c r="L4687" s="5" t="str">
        <f t="shared" si="1"/>
        <v>Ing. Ondrej Kvasnica PhD. (35 r.)</v>
      </c>
      <c r="M4687" t="str">
        <f t="shared" si="2"/>
        <v>Kvasnica</v>
      </c>
      <c r="N4687" s="8"/>
    </row>
    <row r="4688" spans="1:14" ht="12.75" hidden="1">
      <c r="A4688" s="1" t="str">
        <f t="shared" si="0"/>
        <v>TrenčínPoslanec15</v>
      </c>
      <c r="B4688" s="1" t="s">
        <v>1319</v>
      </c>
      <c r="D4688" s="1" t="s">
        <v>26</v>
      </c>
      <c r="E4688" s="1">
        <v>1</v>
      </c>
      <c r="F4688" s="1">
        <v>6</v>
      </c>
      <c r="G4688" s="1">
        <v>15</v>
      </c>
      <c r="H4688" s="1" t="s">
        <v>6915</v>
      </c>
      <c r="I4688" s="1" t="s">
        <v>28</v>
      </c>
      <c r="K4688" s="1">
        <v>60</v>
      </c>
      <c r="L4688" s="5" t="str">
        <f t="shared" si="1"/>
        <v>Mgr. Anton Kysel (60 r.)</v>
      </c>
      <c r="M4688" t="str">
        <f t="shared" si="2"/>
        <v>Kysel</v>
      </c>
      <c r="N4688" s="8"/>
    </row>
    <row r="4689" spans="1:14" ht="12.75" hidden="1">
      <c r="A4689" s="1" t="str">
        <f t="shared" si="0"/>
        <v>TrenčínPoslanec16</v>
      </c>
      <c r="B4689" s="1" t="s">
        <v>1319</v>
      </c>
      <c r="D4689" s="1" t="s">
        <v>26</v>
      </c>
      <c r="E4689" s="1">
        <v>1</v>
      </c>
      <c r="F4689" s="1">
        <v>6</v>
      </c>
      <c r="G4689" s="1">
        <v>16</v>
      </c>
      <c r="H4689" s="1" t="s">
        <v>6916</v>
      </c>
      <c r="I4689" s="1" t="s">
        <v>28</v>
      </c>
      <c r="K4689" s="1">
        <v>41</v>
      </c>
      <c r="L4689" s="5" t="str">
        <f t="shared" si="1"/>
        <v>Mgr. Jozef Letko (41 r.)</v>
      </c>
      <c r="M4689" t="str">
        <f t="shared" si="2"/>
        <v>Letko</v>
      </c>
      <c r="N4689" s="8"/>
    </row>
    <row r="4690" spans="1:14" ht="12.75" hidden="1">
      <c r="A4690" s="1" t="str">
        <f t="shared" si="0"/>
        <v>TrenčínPoslanec17</v>
      </c>
      <c r="B4690" s="1" t="s">
        <v>1319</v>
      </c>
      <c r="D4690" s="1" t="s">
        <v>26</v>
      </c>
      <c r="E4690" s="1">
        <v>1</v>
      </c>
      <c r="F4690" s="1">
        <v>6</v>
      </c>
      <c r="G4690" s="1">
        <v>17</v>
      </c>
      <c r="H4690" s="1" t="s">
        <v>6917</v>
      </c>
      <c r="I4690" s="1" t="s">
        <v>28</v>
      </c>
      <c r="K4690" s="1">
        <v>54</v>
      </c>
      <c r="L4690" s="5" t="str">
        <f t="shared" si="1"/>
        <v>Mgr. Richard Medal (54 r.)</v>
      </c>
      <c r="M4690" t="str">
        <f t="shared" si="2"/>
        <v>Medal</v>
      </c>
      <c r="N4690" s="8"/>
    </row>
    <row r="4691" spans="1:14" ht="12.75" hidden="1">
      <c r="A4691" s="1" t="str">
        <f t="shared" si="0"/>
        <v>TrenčínPoslanec18</v>
      </c>
      <c r="B4691" s="1" t="s">
        <v>1319</v>
      </c>
      <c r="D4691" s="1" t="s">
        <v>26</v>
      </c>
      <c r="E4691" s="1">
        <v>1</v>
      </c>
      <c r="F4691" s="1">
        <v>6</v>
      </c>
      <c r="G4691" s="1">
        <v>18</v>
      </c>
      <c r="H4691" s="1" t="s">
        <v>6918</v>
      </c>
      <c r="I4691" s="1" t="s">
        <v>41</v>
      </c>
      <c r="K4691" s="1">
        <v>63</v>
      </c>
      <c r="L4691" s="5" t="str">
        <f t="shared" si="1"/>
        <v>PhDr. Vladimír Mojto (63 r.)</v>
      </c>
      <c r="M4691" t="str">
        <f t="shared" si="2"/>
        <v>Mojto</v>
      </c>
      <c r="N4691" s="8"/>
    </row>
    <row r="4692" spans="1:14" ht="12.75" hidden="1">
      <c r="A4692" s="1" t="str">
        <f t="shared" si="0"/>
        <v>TrenčínPoslanec19</v>
      </c>
      <c r="B4692" s="1" t="s">
        <v>1319</v>
      </c>
      <c r="D4692" s="1" t="s">
        <v>26</v>
      </c>
      <c r="E4692" s="1">
        <v>1</v>
      </c>
      <c r="F4692" s="1">
        <v>6</v>
      </c>
      <c r="G4692" s="1">
        <v>19</v>
      </c>
      <c r="H4692" s="1" t="s">
        <v>6919</v>
      </c>
      <c r="I4692" s="1" t="s">
        <v>28</v>
      </c>
      <c r="K4692" s="1">
        <v>45</v>
      </c>
      <c r="L4692" s="5" t="str">
        <f t="shared" si="1"/>
        <v>Mgr. Michal Moško (45 r.)</v>
      </c>
      <c r="M4692" t="str">
        <f t="shared" si="2"/>
        <v>Moško</v>
      </c>
      <c r="N4692" s="8"/>
    </row>
    <row r="4693" spans="1:14" ht="12.75" hidden="1">
      <c r="A4693" s="1" t="str">
        <f t="shared" si="0"/>
        <v>TrenčínPoslanec20</v>
      </c>
      <c r="B4693" s="1" t="s">
        <v>1319</v>
      </c>
      <c r="D4693" s="1" t="s">
        <v>26</v>
      </c>
      <c r="E4693" s="1">
        <v>1</v>
      </c>
      <c r="F4693" s="1">
        <v>6</v>
      </c>
      <c r="G4693" s="1">
        <v>20</v>
      </c>
      <c r="H4693" s="1" t="s">
        <v>6920</v>
      </c>
      <c r="I4693" s="1"/>
      <c r="K4693" s="1">
        <v>46</v>
      </c>
      <c r="L4693" s="5" t="str">
        <f t="shared" si="1"/>
        <v>Roman Rebroš (46 r.)</v>
      </c>
      <c r="M4693" t="str">
        <f t="shared" si="2"/>
        <v>Rebroš</v>
      </c>
      <c r="N4693" s="8"/>
    </row>
    <row r="4694" spans="1:14" ht="12.75" hidden="1">
      <c r="A4694" s="1" t="str">
        <f t="shared" si="0"/>
        <v>TrenčínPoslanec21</v>
      </c>
      <c r="B4694" s="1" t="s">
        <v>1319</v>
      </c>
      <c r="D4694" s="1" t="s">
        <v>26</v>
      </c>
      <c r="E4694" s="1">
        <v>1</v>
      </c>
      <c r="F4694" s="1">
        <v>6</v>
      </c>
      <c r="G4694" s="1">
        <v>21</v>
      </c>
      <c r="H4694" s="1" t="s">
        <v>6921</v>
      </c>
      <c r="I4694" s="1" t="s">
        <v>28</v>
      </c>
      <c r="K4694" s="1">
        <v>38</v>
      </c>
      <c r="L4694" s="5" t="str">
        <f t="shared" si="1"/>
        <v>Mgr. Lenka Rolníková (38 r.)</v>
      </c>
      <c r="M4694" t="str">
        <f t="shared" si="2"/>
        <v>Rolníková</v>
      </c>
      <c r="N4694" s="8"/>
    </row>
    <row r="4695" spans="1:14" ht="12.75" hidden="1">
      <c r="A4695" s="1" t="str">
        <f t="shared" si="0"/>
        <v>TrenčínPoslanec22</v>
      </c>
      <c r="B4695" s="1" t="s">
        <v>1319</v>
      </c>
      <c r="D4695" s="1" t="s">
        <v>26</v>
      </c>
      <c r="E4695" s="1">
        <v>1</v>
      </c>
      <c r="F4695" s="1">
        <v>6</v>
      </c>
      <c r="G4695" s="1">
        <v>22</v>
      </c>
      <c r="H4695" s="1" t="s">
        <v>6922</v>
      </c>
      <c r="I4695" s="1" t="s">
        <v>41</v>
      </c>
      <c r="J4695" s="1" t="s">
        <v>42</v>
      </c>
      <c r="K4695" s="1">
        <v>36</v>
      </c>
      <c r="L4695" s="5" t="str">
        <f t="shared" si="1"/>
        <v>PhDr. Miroslav Řádek PhD. (36 r.)</v>
      </c>
      <c r="M4695" t="str">
        <f t="shared" si="2"/>
        <v>Řádek</v>
      </c>
      <c r="N4695" s="8"/>
    </row>
    <row r="4696" spans="1:14" ht="12.75" hidden="1">
      <c r="A4696" s="1" t="str">
        <f t="shared" si="0"/>
        <v>TrenčínPoslanec23</v>
      </c>
      <c r="B4696" s="1" t="s">
        <v>1319</v>
      </c>
      <c r="D4696" s="1" t="s">
        <v>26</v>
      </c>
      <c r="E4696" s="1">
        <v>1</v>
      </c>
      <c r="F4696" s="1">
        <v>6</v>
      </c>
      <c r="G4696" s="1">
        <v>23</v>
      </c>
      <c r="H4696" s="1" t="s">
        <v>6923</v>
      </c>
      <c r="I4696" s="1"/>
      <c r="K4696" s="1">
        <v>55</v>
      </c>
      <c r="L4696" s="5" t="str">
        <f t="shared" si="1"/>
        <v>Eva Struhárová (55 r.)</v>
      </c>
      <c r="M4696" t="str">
        <f t="shared" si="2"/>
        <v>Struhárová</v>
      </c>
      <c r="N4696" s="8"/>
    </row>
    <row r="4697" spans="1:14" ht="12.75" hidden="1">
      <c r="A4697" s="1" t="str">
        <f t="shared" si="0"/>
        <v>TrenčínPoslanec24</v>
      </c>
      <c r="B4697" s="1" t="s">
        <v>1319</v>
      </c>
      <c r="D4697" s="1" t="s">
        <v>26</v>
      </c>
      <c r="E4697" s="1">
        <v>1</v>
      </c>
      <c r="F4697" s="1">
        <v>6</v>
      </c>
      <c r="G4697" s="1">
        <v>24</v>
      </c>
      <c r="H4697" s="1" t="s">
        <v>6924</v>
      </c>
      <c r="I4697" s="1" t="s">
        <v>21</v>
      </c>
      <c r="K4697" s="1">
        <v>66</v>
      </c>
      <c r="L4697" s="5" t="str">
        <f t="shared" si="1"/>
        <v>Ing. Marta Šajbidorová (66 r.)</v>
      </c>
      <c r="M4697" t="str">
        <f t="shared" si="2"/>
        <v>Šajbidorová</v>
      </c>
      <c r="N4697" s="8"/>
    </row>
    <row r="4698" spans="1:14" ht="12.75" hidden="1">
      <c r="A4698" s="1" t="str">
        <f t="shared" si="0"/>
        <v>TrenčínPoslanec25</v>
      </c>
      <c r="B4698" s="1" t="s">
        <v>1319</v>
      </c>
      <c r="D4698" s="1" t="s">
        <v>26</v>
      </c>
      <c r="E4698" s="1">
        <v>1</v>
      </c>
      <c r="F4698" s="1">
        <v>6</v>
      </c>
      <c r="G4698" s="1">
        <v>25</v>
      </c>
      <c r="H4698" s="1" t="s">
        <v>6925</v>
      </c>
      <c r="I4698" s="1" t="s">
        <v>21</v>
      </c>
      <c r="K4698" s="1">
        <v>34</v>
      </c>
      <c r="L4698" s="5" t="str">
        <f t="shared" si="1"/>
        <v>Ing. Richard Ščepko (34 r.)</v>
      </c>
      <c r="M4698" t="str">
        <f t="shared" si="2"/>
        <v>Ščepko</v>
      </c>
      <c r="N4698" s="8"/>
    </row>
    <row r="4699" spans="1:14" ht="12.75" hidden="1">
      <c r="A4699" s="1" t="str">
        <f t="shared" si="0"/>
        <v>TrenčínPoslanec26</v>
      </c>
      <c r="B4699" s="1" t="s">
        <v>1319</v>
      </c>
      <c r="D4699" s="1" t="s">
        <v>26</v>
      </c>
      <c r="E4699" s="1">
        <v>1</v>
      </c>
      <c r="F4699" s="1">
        <v>6</v>
      </c>
      <c r="G4699" s="1">
        <v>26</v>
      </c>
      <c r="H4699" s="1" t="s">
        <v>6926</v>
      </c>
      <c r="I4699" s="1" t="s">
        <v>28</v>
      </c>
      <c r="K4699" s="1">
        <v>65</v>
      </c>
      <c r="L4699" s="5" t="str">
        <f t="shared" si="1"/>
        <v>Mgr. Ľubica Tomalová (65 r.)</v>
      </c>
      <c r="M4699" t="str">
        <f t="shared" si="2"/>
        <v>Tomalová</v>
      </c>
      <c r="N4699" s="8"/>
    </row>
    <row r="4700" spans="1:14" ht="12.75" hidden="1">
      <c r="A4700" s="1" t="str">
        <f t="shared" si="0"/>
        <v>TrenčínPoslanec27</v>
      </c>
      <c r="B4700" s="1" t="s">
        <v>1319</v>
      </c>
      <c r="D4700" s="1" t="s">
        <v>26</v>
      </c>
      <c r="E4700" s="1">
        <v>1</v>
      </c>
      <c r="F4700" s="1">
        <v>6</v>
      </c>
      <c r="G4700" s="1">
        <v>27</v>
      </c>
      <c r="H4700" s="1" t="s">
        <v>6927</v>
      </c>
      <c r="I4700" s="1" t="s">
        <v>23</v>
      </c>
      <c r="K4700" s="1">
        <v>25</v>
      </c>
      <c r="L4700" s="5" t="str">
        <f t="shared" si="1"/>
        <v>MUDr. Šimon Žďárský (25 r.)</v>
      </c>
      <c r="M4700" t="str">
        <f t="shared" si="2"/>
        <v>Žďárský</v>
      </c>
      <c r="N4700" s="8"/>
    </row>
    <row r="4701" spans="1:14" ht="12.75" hidden="1">
      <c r="A4701" s="1" t="str">
        <f t="shared" si="0"/>
        <v>TrenčínPoslanec1</v>
      </c>
      <c r="B4701" s="1" t="s">
        <v>1319</v>
      </c>
      <c r="D4701" s="1" t="s">
        <v>26</v>
      </c>
      <c r="E4701" s="1">
        <v>2</v>
      </c>
      <c r="F4701" s="1">
        <v>7</v>
      </c>
      <c r="G4701" s="1">
        <v>1</v>
      </c>
      <c r="H4701" s="1" t="s">
        <v>6928</v>
      </c>
      <c r="I4701" s="1" t="s">
        <v>3607</v>
      </c>
      <c r="K4701" s="1">
        <v>55</v>
      </c>
      <c r="L4701" s="5" t="str">
        <f t="shared" si="1"/>
        <v>Ing.arch. Marián Beták (55 r.)</v>
      </c>
      <c r="M4701" t="str">
        <f t="shared" si="2"/>
        <v>Beták</v>
      </c>
      <c r="N4701" s="8"/>
    </row>
    <row r="4702" spans="1:14" ht="12.75" hidden="1">
      <c r="A4702" s="1" t="str">
        <f t="shared" si="0"/>
        <v>TrenčínPoslanec2</v>
      </c>
      <c r="B4702" s="1" t="s">
        <v>1319</v>
      </c>
      <c r="D4702" s="1" t="s">
        <v>26</v>
      </c>
      <c r="E4702" s="1">
        <v>2</v>
      </c>
      <c r="F4702" s="1">
        <v>7</v>
      </c>
      <c r="G4702" s="1">
        <v>2</v>
      </c>
      <c r="H4702" s="1" t="s">
        <v>6679</v>
      </c>
      <c r="I4702" s="1" t="s">
        <v>21</v>
      </c>
      <c r="K4702" s="1">
        <v>39</v>
      </c>
      <c r="L4702" s="5" t="str">
        <f t="shared" si="1"/>
        <v>Ing. Miloš Blaško (39 r.)</v>
      </c>
      <c r="M4702" t="str">
        <f t="shared" si="2"/>
        <v>Blaško</v>
      </c>
      <c r="N4702" s="8"/>
    </row>
    <row r="4703" spans="1:14" ht="12.75" hidden="1">
      <c r="A4703" s="1" t="str">
        <f t="shared" si="0"/>
        <v>TrenčínPoslanec3</v>
      </c>
      <c r="B4703" s="1" t="s">
        <v>1319</v>
      </c>
      <c r="D4703" s="1" t="s">
        <v>26</v>
      </c>
      <c r="E4703" s="1">
        <v>2</v>
      </c>
      <c r="F4703" s="1">
        <v>7</v>
      </c>
      <c r="G4703" s="1">
        <v>3</v>
      </c>
      <c r="H4703" s="1" t="s">
        <v>6929</v>
      </c>
      <c r="I4703" s="1" t="s">
        <v>28</v>
      </c>
      <c r="K4703" s="1">
        <v>26</v>
      </c>
      <c r="L4703" s="5" t="str">
        <f t="shared" si="1"/>
        <v>Mgr. Ľubomír Bobák (26 r.)</v>
      </c>
      <c r="M4703" t="str">
        <f t="shared" si="2"/>
        <v>Bobák</v>
      </c>
      <c r="N4703" s="8"/>
    </row>
    <row r="4704" spans="1:14" ht="12.75" hidden="1">
      <c r="A4704" s="1" t="str">
        <f t="shared" si="0"/>
        <v>TrenčínPoslanec4</v>
      </c>
      <c r="B4704" s="1" t="s">
        <v>1319</v>
      </c>
      <c r="D4704" s="1" t="s">
        <v>26</v>
      </c>
      <c r="E4704" s="1">
        <v>2</v>
      </c>
      <c r="F4704" s="1">
        <v>7</v>
      </c>
      <c r="G4704" s="1">
        <v>4</v>
      </c>
      <c r="H4704" s="1" t="s">
        <v>6930</v>
      </c>
      <c r="I4704" s="1"/>
      <c r="K4704" s="1">
        <v>46</v>
      </c>
      <c r="L4704" s="5" t="str">
        <f t="shared" si="1"/>
        <v>Norbert Brázda (46 r.)</v>
      </c>
      <c r="M4704" t="str">
        <f t="shared" si="2"/>
        <v>Brázda</v>
      </c>
      <c r="N4704" s="8"/>
    </row>
    <row r="4705" spans="1:14" ht="12.75" hidden="1">
      <c r="A4705" s="1" t="str">
        <f t="shared" si="0"/>
        <v>TrenčínPoslanec5</v>
      </c>
      <c r="B4705" s="1" t="s">
        <v>1319</v>
      </c>
      <c r="D4705" s="1" t="s">
        <v>26</v>
      </c>
      <c r="E4705" s="1">
        <v>2</v>
      </c>
      <c r="F4705" s="1">
        <v>7</v>
      </c>
      <c r="G4705" s="1">
        <v>5</v>
      </c>
      <c r="H4705" s="1" t="s">
        <v>6931</v>
      </c>
      <c r="I4705" s="1" t="s">
        <v>21</v>
      </c>
      <c r="K4705" s="1">
        <v>42</v>
      </c>
      <c r="L4705" s="5" t="str">
        <f t="shared" si="1"/>
        <v>Ing. Katarína Bujnová (42 r.)</v>
      </c>
      <c r="M4705" t="str">
        <f t="shared" si="2"/>
        <v>Bujnová</v>
      </c>
      <c r="N4705" s="8"/>
    </row>
    <row r="4706" spans="1:14" ht="12.75" hidden="1">
      <c r="A4706" s="1" t="str">
        <f t="shared" si="0"/>
        <v>TrenčínPoslanec6</v>
      </c>
      <c r="B4706" s="1" t="s">
        <v>1319</v>
      </c>
      <c r="D4706" s="1" t="s">
        <v>26</v>
      </c>
      <c r="E4706" s="1">
        <v>2</v>
      </c>
      <c r="F4706" s="1">
        <v>7</v>
      </c>
      <c r="G4706" s="1">
        <v>6</v>
      </c>
      <c r="H4706" s="1" t="s">
        <v>6932</v>
      </c>
      <c r="I4706" s="1" t="s">
        <v>28</v>
      </c>
      <c r="K4706" s="1">
        <v>43</v>
      </c>
      <c r="L4706" s="5" t="str">
        <f t="shared" si="1"/>
        <v>Mgr. Ján Forgáč (43 r.)</v>
      </c>
      <c r="M4706" t="str">
        <f t="shared" si="2"/>
        <v>Forgáč</v>
      </c>
      <c r="N4706" s="8"/>
    </row>
    <row r="4707" spans="1:14" ht="12.75" hidden="1">
      <c r="A4707" s="1" t="str">
        <f t="shared" si="0"/>
        <v>TrenčínPoslanec7</v>
      </c>
      <c r="B4707" s="1" t="s">
        <v>1319</v>
      </c>
      <c r="D4707" s="1" t="s">
        <v>26</v>
      </c>
      <c r="E4707" s="1">
        <v>2</v>
      </c>
      <c r="F4707" s="1">
        <v>7</v>
      </c>
      <c r="G4707" s="1">
        <v>7</v>
      </c>
      <c r="H4707" s="1" t="s">
        <v>6933</v>
      </c>
      <c r="I4707" s="1"/>
      <c r="K4707" s="1">
        <v>24</v>
      </c>
      <c r="L4707" s="5" t="str">
        <f t="shared" si="1"/>
        <v>Dominik Gabriel (24 r.)</v>
      </c>
      <c r="M4707" t="str">
        <f t="shared" si="2"/>
        <v>Gabriel</v>
      </c>
      <c r="N4707" s="8"/>
    </row>
    <row r="4708" spans="1:14" ht="12.75" hidden="1">
      <c r="A4708" s="1" t="str">
        <f t="shared" si="0"/>
        <v>TrenčínPoslanec8</v>
      </c>
      <c r="B4708" s="1" t="s">
        <v>1319</v>
      </c>
      <c r="D4708" s="1" t="s">
        <v>26</v>
      </c>
      <c r="E4708" s="1">
        <v>2</v>
      </c>
      <c r="F4708" s="1">
        <v>7</v>
      </c>
      <c r="G4708" s="1">
        <v>8</v>
      </c>
      <c r="H4708" s="1" t="s">
        <v>6934</v>
      </c>
      <c r="I4708" s="1" t="s">
        <v>185</v>
      </c>
      <c r="J4708" s="1" t="s">
        <v>42</v>
      </c>
      <c r="K4708" s="1">
        <v>51</v>
      </c>
      <c r="L4708" s="5" t="str">
        <f t="shared" si="1"/>
        <v>RNDr. Svorad Harcek PhD. (51 r.)</v>
      </c>
      <c r="M4708" t="str">
        <f t="shared" si="2"/>
        <v>Harcek</v>
      </c>
      <c r="N4708" s="8"/>
    </row>
    <row r="4709" spans="1:14" ht="12.75" hidden="1">
      <c r="A4709" s="1" t="str">
        <f t="shared" si="0"/>
        <v>TrenčínPoslanec9</v>
      </c>
      <c r="B4709" s="1" t="s">
        <v>1319</v>
      </c>
      <c r="D4709" s="1" t="s">
        <v>26</v>
      </c>
      <c r="E4709" s="1">
        <v>2</v>
      </c>
      <c r="F4709" s="1">
        <v>7</v>
      </c>
      <c r="G4709" s="1">
        <v>9</v>
      </c>
      <c r="H4709" s="1" t="s">
        <v>6935</v>
      </c>
      <c r="I4709" s="1"/>
      <c r="K4709" s="1">
        <v>53</v>
      </c>
      <c r="L4709" s="5" t="str">
        <f t="shared" si="1"/>
        <v>Eduard Hartmann (53 r.)</v>
      </c>
      <c r="M4709" t="str">
        <f t="shared" si="2"/>
        <v>Hartmann</v>
      </c>
      <c r="N4709" s="8"/>
    </row>
    <row r="4710" spans="1:14" ht="12.75" hidden="1">
      <c r="A4710" s="1" t="str">
        <f t="shared" si="0"/>
        <v>TrenčínPoslanec10</v>
      </c>
      <c r="B4710" s="1" t="s">
        <v>1319</v>
      </c>
      <c r="D4710" s="1" t="s">
        <v>26</v>
      </c>
      <c r="E4710" s="1">
        <v>2</v>
      </c>
      <c r="F4710" s="1">
        <v>7</v>
      </c>
      <c r="G4710" s="1">
        <v>10</v>
      </c>
      <c r="H4710" s="1" t="s">
        <v>6936</v>
      </c>
      <c r="I4710" s="1" t="s">
        <v>37</v>
      </c>
      <c r="J4710" s="1" t="s">
        <v>42</v>
      </c>
      <c r="K4710" s="1">
        <v>44</v>
      </c>
      <c r="L4710" s="5" t="str">
        <f t="shared" si="1"/>
        <v>MBA Peter Hošták PhD. (44 r.)</v>
      </c>
      <c r="M4710" t="str">
        <f t="shared" si="2"/>
        <v>Hošták</v>
      </c>
      <c r="N4710" s="8"/>
    </row>
    <row r="4711" spans="1:14" ht="12.75" hidden="1">
      <c r="A4711" s="1" t="str">
        <f t="shared" si="0"/>
        <v>TrenčínPoslanec11</v>
      </c>
      <c r="B4711" s="1" t="s">
        <v>1319</v>
      </c>
      <c r="D4711" s="1" t="s">
        <v>26</v>
      </c>
      <c r="E4711" s="1">
        <v>2</v>
      </c>
      <c r="F4711" s="1">
        <v>7</v>
      </c>
      <c r="G4711" s="1">
        <v>11</v>
      </c>
      <c r="H4711" s="1" t="s">
        <v>6937</v>
      </c>
      <c r="I4711" s="1"/>
      <c r="K4711" s="1">
        <v>45</v>
      </c>
      <c r="L4711" s="5" t="str">
        <f t="shared" si="1"/>
        <v>Mário Hrbas (45 r.)</v>
      </c>
      <c r="M4711" t="str">
        <f t="shared" si="2"/>
        <v>Hrbas</v>
      </c>
      <c r="N4711" s="8"/>
    </row>
    <row r="4712" spans="1:14" ht="12.75" hidden="1">
      <c r="A4712" s="1" t="str">
        <f t="shared" si="0"/>
        <v>TrenčínPoslanec12</v>
      </c>
      <c r="B4712" s="1" t="s">
        <v>1319</v>
      </c>
      <c r="D4712" s="1" t="s">
        <v>26</v>
      </c>
      <c r="E4712" s="1">
        <v>2</v>
      </c>
      <c r="F4712" s="1">
        <v>7</v>
      </c>
      <c r="G4712" s="1">
        <v>12</v>
      </c>
      <c r="H4712" s="1" t="s">
        <v>6938</v>
      </c>
      <c r="I4712" s="1" t="s">
        <v>28</v>
      </c>
      <c r="K4712" s="1">
        <v>38</v>
      </c>
      <c r="L4712" s="5" t="str">
        <f t="shared" si="1"/>
        <v>Mgr. Dušan Ježík (38 r.)</v>
      </c>
      <c r="M4712" t="str">
        <f t="shared" si="2"/>
        <v>Ježík</v>
      </c>
      <c r="N4712" s="8"/>
    </row>
    <row r="4713" spans="1:14" ht="12.75" hidden="1">
      <c r="A4713" s="1" t="str">
        <f t="shared" si="0"/>
        <v>TrenčínPoslanec13</v>
      </c>
      <c r="B4713" s="1" t="s">
        <v>1319</v>
      </c>
      <c r="D4713" s="1" t="s">
        <v>26</v>
      </c>
      <c r="E4713" s="1">
        <v>2</v>
      </c>
      <c r="F4713" s="1">
        <v>7</v>
      </c>
      <c r="G4713" s="1">
        <v>13</v>
      </c>
      <c r="H4713" s="1" t="s">
        <v>6939</v>
      </c>
      <c r="I4713" s="1"/>
      <c r="K4713" s="1">
        <v>47</v>
      </c>
      <c r="L4713" s="5" t="str">
        <f t="shared" si="1"/>
        <v>Gabriela Ježíková (47 r.)</v>
      </c>
      <c r="M4713" t="str">
        <f t="shared" si="2"/>
        <v>Ježíková</v>
      </c>
      <c r="N4713" s="8"/>
    </row>
    <row r="4714" spans="1:14" ht="12.75" hidden="1">
      <c r="A4714" s="1" t="str">
        <f t="shared" si="0"/>
        <v>TrenčínPoslanec14</v>
      </c>
      <c r="B4714" s="1" t="s">
        <v>1319</v>
      </c>
      <c r="D4714" s="1" t="s">
        <v>26</v>
      </c>
      <c r="E4714" s="1">
        <v>2</v>
      </c>
      <c r="F4714" s="1">
        <v>7</v>
      </c>
      <c r="G4714" s="1">
        <v>14</v>
      </c>
      <c r="H4714" s="1" t="s">
        <v>6940</v>
      </c>
      <c r="I4714" s="1" t="s">
        <v>39</v>
      </c>
      <c r="K4714" s="1">
        <v>44</v>
      </c>
      <c r="L4714" s="5" t="str">
        <f t="shared" si="1"/>
        <v>Bc. Ľuboslav Krasňan (44 r.)</v>
      </c>
      <c r="M4714" t="str">
        <f t="shared" si="2"/>
        <v>Krasňan</v>
      </c>
      <c r="N4714" s="8"/>
    </row>
    <row r="4715" spans="1:14" ht="12.75" hidden="1">
      <c r="A4715" s="1" t="str">
        <f t="shared" si="0"/>
        <v>TrenčínPoslanec15</v>
      </c>
      <c r="B4715" s="1" t="s">
        <v>1319</v>
      </c>
      <c r="D4715" s="1" t="s">
        <v>26</v>
      </c>
      <c r="E4715" s="1">
        <v>2</v>
      </c>
      <c r="F4715" s="1">
        <v>7</v>
      </c>
      <c r="G4715" s="1">
        <v>15</v>
      </c>
      <c r="H4715" s="1" t="s">
        <v>6941</v>
      </c>
      <c r="I4715" s="1" t="s">
        <v>39</v>
      </c>
      <c r="K4715" s="1">
        <v>31</v>
      </c>
      <c r="L4715" s="5" t="str">
        <f t="shared" si="1"/>
        <v>Bc. Mária Machová (31 r.)</v>
      </c>
      <c r="M4715" t="str">
        <f t="shared" si="2"/>
        <v>Machová</v>
      </c>
      <c r="N4715" s="8"/>
    </row>
    <row r="4716" spans="1:14" ht="12.75" hidden="1">
      <c r="A4716" s="1" t="str">
        <f t="shared" si="0"/>
        <v>TrenčínPoslanec16</v>
      </c>
      <c r="B4716" s="1" t="s">
        <v>1319</v>
      </c>
      <c r="D4716" s="1" t="s">
        <v>26</v>
      </c>
      <c r="E4716" s="1">
        <v>2</v>
      </c>
      <c r="F4716" s="1">
        <v>7</v>
      </c>
      <c r="G4716" s="1">
        <v>16</v>
      </c>
      <c r="H4716" s="1" t="s">
        <v>6942</v>
      </c>
      <c r="I4716" s="1" t="s">
        <v>28</v>
      </c>
      <c r="J4716" s="1" t="s">
        <v>37</v>
      </c>
      <c r="K4716" s="1">
        <v>34</v>
      </c>
      <c r="L4716" s="5" t="str">
        <f t="shared" si="1"/>
        <v>Mgr. Ján Mikuš MBA (34 r.)</v>
      </c>
      <c r="M4716" t="str">
        <f t="shared" si="2"/>
        <v>Mikuš</v>
      </c>
      <c r="N4716" s="8"/>
    </row>
    <row r="4717" spans="1:14" ht="12.75" hidden="1">
      <c r="A4717" s="1" t="str">
        <f t="shared" si="0"/>
        <v>TrenčínPoslanec17</v>
      </c>
      <c r="B4717" s="1" t="s">
        <v>1319</v>
      </c>
      <c r="D4717" s="1" t="s">
        <v>26</v>
      </c>
      <c r="E4717" s="1">
        <v>2</v>
      </c>
      <c r="F4717" s="1">
        <v>7</v>
      </c>
      <c r="G4717" s="1">
        <v>17</v>
      </c>
      <c r="H4717" s="1" t="s">
        <v>6943</v>
      </c>
      <c r="I4717" s="1"/>
      <c r="K4717" s="1">
        <v>48</v>
      </c>
      <c r="L4717" s="5" t="str">
        <f t="shared" si="1"/>
        <v>Juraj Pisca (48 r.)</v>
      </c>
      <c r="M4717" t="str">
        <f t="shared" si="2"/>
        <v>Pisca</v>
      </c>
      <c r="N4717" s="8"/>
    </row>
    <row r="4718" spans="1:14" ht="12.75" hidden="1">
      <c r="A4718" s="1" t="str">
        <f t="shared" si="0"/>
        <v>TrenčínPoslanec18</v>
      </c>
      <c r="B4718" s="1" t="s">
        <v>1319</v>
      </c>
      <c r="D4718" s="1" t="s">
        <v>26</v>
      </c>
      <c r="E4718" s="1">
        <v>2</v>
      </c>
      <c r="F4718" s="1">
        <v>7</v>
      </c>
      <c r="G4718" s="1">
        <v>18</v>
      </c>
      <c r="H4718" s="1" t="s">
        <v>6944</v>
      </c>
      <c r="I4718" s="1" t="s">
        <v>21</v>
      </c>
      <c r="K4718" s="1">
        <v>60</v>
      </c>
      <c r="L4718" s="5" t="str">
        <f t="shared" si="1"/>
        <v>Ing. Daniel Prekop (60 r.)</v>
      </c>
      <c r="M4718" t="str">
        <f t="shared" si="2"/>
        <v>Prekop</v>
      </c>
      <c r="N4718" s="8"/>
    </row>
    <row r="4719" spans="1:14" ht="12.75" hidden="1">
      <c r="A4719" s="1" t="str">
        <f t="shared" si="0"/>
        <v>TrenčínPoslanec19</v>
      </c>
      <c r="B4719" s="1" t="s">
        <v>1319</v>
      </c>
      <c r="D4719" s="1" t="s">
        <v>26</v>
      </c>
      <c r="E4719" s="1">
        <v>2</v>
      </c>
      <c r="F4719" s="1">
        <v>7</v>
      </c>
      <c r="G4719" s="1">
        <v>19</v>
      </c>
      <c r="H4719" s="1" t="s">
        <v>6945</v>
      </c>
      <c r="I4719" s="1"/>
      <c r="K4719" s="1">
        <v>31</v>
      </c>
      <c r="L4719" s="5" t="str">
        <f t="shared" si="1"/>
        <v>Lukáš Ronec (31 r.)</v>
      </c>
      <c r="M4719" t="str">
        <f t="shared" si="2"/>
        <v>Ronec</v>
      </c>
      <c r="N4719" s="8"/>
    </row>
    <row r="4720" spans="1:14" ht="12.75" hidden="1">
      <c r="A4720" s="1" t="str">
        <f t="shared" si="0"/>
        <v>TrenčínPoslanec20</v>
      </c>
      <c r="B4720" s="1" t="s">
        <v>1319</v>
      </c>
      <c r="D4720" s="1" t="s">
        <v>26</v>
      </c>
      <c r="E4720" s="1">
        <v>2</v>
      </c>
      <c r="F4720" s="1">
        <v>7</v>
      </c>
      <c r="G4720" s="1">
        <v>20</v>
      </c>
      <c r="H4720" s="1" t="s">
        <v>6946</v>
      </c>
      <c r="I4720" s="1" t="s">
        <v>21</v>
      </c>
      <c r="K4720" s="1">
        <v>71</v>
      </c>
      <c r="L4720" s="5" t="str">
        <f t="shared" si="1"/>
        <v>Ing. Ján Skyba (71 r.)</v>
      </c>
      <c r="M4720" t="str">
        <f t="shared" si="2"/>
        <v>Skyba</v>
      </c>
      <c r="N4720" s="8"/>
    </row>
    <row r="4721" spans="1:14" ht="12.75" hidden="1">
      <c r="A4721" s="1" t="str">
        <f t="shared" si="0"/>
        <v>TrenčínPoslanec21</v>
      </c>
      <c r="B4721" s="1" t="s">
        <v>1319</v>
      </c>
      <c r="D4721" s="1" t="s">
        <v>26</v>
      </c>
      <c r="E4721" s="1">
        <v>2</v>
      </c>
      <c r="F4721" s="1">
        <v>7</v>
      </c>
      <c r="G4721" s="1">
        <v>21</v>
      </c>
      <c r="H4721" s="1" t="s">
        <v>6947</v>
      </c>
      <c r="I4721" s="1" t="s">
        <v>28</v>
      </c>
      <c r="K4721" s="1">
        <v>41</v>
      </c>
      <c r="L4721" s="5" t="str">
        <f t="shared" si="1"/>
        <v>Mgr. Albín Slivoň (41 r.)</v>
      </c>
      <c r="M4721" t="str">
        <f t="shared" si="2"/>
        <v>Slivoň</v>
      </c>
      <c r="N4721" s="8"/>
    </row>
    <row r="4722" spans="1:14" ht="12.75" hidden="1">
      <c r="A4722" s="1" t="str">
        <f t="shared" si="0"/>
        <v>TrenčínPoslanec22</v>
      </c>
      <c r="B4722" s="1" t="s">
        <v>1319</v>
      </c>
      <c r="D4722" s="1" t="s">
        <v>26</v>
      </c>
      <c r="E4722" s="1">
        <v>2</v>
      </c>
      <c r="F4722" s="1">
        <v>7</v>
      </c>
      <c r="G4722" s="1">
        <v>22</v>
      </c>
      <c r="H4722" s="1" t="s">
        <v>6948</v>
      </c>
      <c r="I4722" s="1" t="s">
        <v>28</v>
      </c>
      <c r="K4722" s="1">
        <v>52</v>
      </c>
      <c r="L4722" s="5" t="str">
        <f t="shared" si="1"/>
        <v>Mgr. Miloš Somorovský (52 r.)</v>
      </c>
      <c r="M4722" t="str">
        <f t="shared" si="2"/>
        <v>Somorovský</v>
      </c>
      <c r="N4722" s="8"/>
    </row>
    <row r="4723" spans="1:14" ht="12.75" hidden="1">
      <c r="A4723" s="1" t="str">
        <f t="shared" si="0"/>
        <v>TrenčínPoslanec23</v>
      </c>
      <c r="B4723" s="1" t="s">
        <v>1319</v>
      </c>
      <c r="D4723" s="1" t="s">
        <v>26</v>
      </c>
      <c r="E4723" s="1">
        <v>2</v>
      </c>
      <c r="F4723" s="1">
        <v>7</v>
      </c>
      <c r="G4723" s="1">
        <v>23</v>
      </c>
      <c r="H4723" s="1" t="s">
        <v>6949</v>
      </c>
      <c r="I4723" s="1"/>
      <c r="K4723" s="1">
        <v>55</v>
      </c>
      <c r="L4723" s="5" t="str">
        <f t="shared" si="1"/>
        <v>Dušan Šošovička (55 r.)</v>
      </c>
      <c r="M4723" t="str">
        <f t="shared" si="2"/>
        <v>Šošovička</v>
      </c>
      <c r="N4723" s="8"/>
    </row>
    <row r="4724" spans="1:14" ht="12.75" hidden="1">
      <c r="A4724" s="1" t="str">
        <f t="shared" si="0"/>
        <v>TrenčínPoslanec24</v>
      </c>
      <c r="B4724" s="1" t="s">
        <v>1319</v>
      </c>
      <c r="D4724" s="1" t="s">
        <v>26</v>
      </c>
      <c r="E4724" s="1">
        <v>2</v>
      </c>
      <c r="F4724" s="1">
        <v>7</v>
      </c>
      <c r="G4724" s="1">
        <v>24</v>
      </c>
      <c r="H4724" s="1" t="s">
        <v>6950</v>
      </c>
      <c r="I4724" s="1" t="s">
        <v>28</v>
      </c>
      <c r="K4724" s="1">
        <v>49</v>
      </c>
      <c r="L4724" s="5" t="str">
        <f t="shared" si="1"/>
        <v>Mgr. Radoslav Tilandy (49 r.)</v>
      </c>
      <c r="M4724" t="str">
        <f t="shared" si="2"/>
        <v>Tilandy</v>
      </c>
      <c r="N4724" s="8"/>
    </row>
    <row r="4725" spans="1:14" ht="12.75" hidden="1">
      <c r="A4725" s="1" t="str">
        <f t="shared" si="0"/>
        <v>TrenčínPoslanec25</v>
      </c>
      <c r="B4725" s="1" t="s">
        <v>1319</v>
      </c>
      <c r="D4725" s="1" t="s">
        <v>26</v>
      </c>
      <c r="E4725" s="1">
        <v>2</v>
      </c>
      <c r="F4725" s="1">
        <v>7</v>
      </c>
      <c r="G4725" s="1">
        <v>25</v>
      </c>
      <c r="H4725" s="1" t="s">
        <v>6951</v>
      </c>
      <c r="I4725" s="1"/>
      <c r="K4725" s="1">
        <v>67</v>
      </c>
      <c r="L4725" s="5" t="str">
        <f t="shared" si="1"/>
        <v>Peter Urbánek (67 r.)</v>
      </c>
      <c r="M4725" t="str">
        <f t="shared" si="2"/>
        <v>Urbánek</v>
      </c>
      <c r="N4725" s="8"/>
    </row>
    <row r="4726" spans="1:14" ht="12.75" hidden="1">
      <c r="A4726" s="1" t="str">
        <f t="shared" si="0"/>
        <v>TrenčínPoslanec26</v>
      </c>
      <c r="B4726" s="1" t="s">
        <v>1319</v>
      </c>
      <c r="D4726" s="1" t="s">
        <v>26</v>
      </c>
      <c r="E4726" s="1">
        <v>2</v>
      </c>
      <c r="F4726" s="1">
        <v>7</v>
      </c>
      <c r="G4726" s="1">
        <v>26</v>
      </c>
      <c r="H4726" s="1" t="s">
        <v>6952</v>
      </c>
      <c r="I4726" s="1" t="s">
        <v>21</v>
      </c>
      <c r="J4726" s="1" t="s">
        <v>42</v>
      </c>
      <c r="K4726" s="1">
        <v>67</v>
      </c>
      <c r="L4726" s="5" t="str">
        <f t="shared" si="1"/>
        <v>Ing. Milan Vanc PhD. (67 r.)</v>
      </c>
      <c r="M4726" t="str">
        <f t="shared" si="2"/>
        <v>Vanc</v>
      </c>
      <c r="N4726" s="8"/>
    </row>
    <row r="4727" spans="1:14" ht="12.75" hidden="1">
      <c r="A4727" s="1" t="str">
        <f t="shared" si="0"/>
        <v>TrenčínPoslanec27</v>
      </c>
      <c r="B4727" s="1" t="s">
        <v>1319</v>
      </c>
      <c r="D4727" s="1" t="s">
        <v>26</v>
      </c>
      <c r="E4727" s="1">
        <v>2</v>
      </c>
      <c r="F4727" s="1">
        <v>7</v>
      </c>
      <c r="G4727" s="1">
        <v>27</v>
      </c>
      <c r="H4727" s="1" t="s">
        <v>6953</v>
      </c>
      <c r="I4727" s="1" t="s">
        <v>48</v>
      </c>
      <c r="K4727" s="1">
        <v>63</v>
      </c>
      <c r="L4727" s="5" t="str">
        <f t="shared" si="1"/>
        <v>JUDr. Dušan Vido (63 r.)</v>
      </c>
      <c r="M4727" t="str">
        <f t="shared" si="2"/>
        <v>Vido</v>
      </c>
      <c r="N4727" s="8"/>
    </row>
    <row r="4728" spans="1:14" ht="12.75" hidden="1">
      <c r="A4728" s="1" t="str">
        <f t="shared" si="0"/>
        <v>TrenčínPoslanec28</v>
      </c>
      <c r="B4728" s="1" t="s">
        <v>1319</v>
      </c>
      <c r="D4728" s="1" t="s">
        <v>26</v>
      </c>
      <c r="E4728" s="1">
        <v>2</v>
      </c>
      <c r="F4728" s="1">
        <v>7</v>
      </c>
      <c r="G4728" s="1">
        <v>28</v>
      </c>
      <c r="H4728" s="1" t="s">
        <v>6954</v>
      </c>
      <c r="I4728" s="1" t="s">
        <v>21</v>
      </c>
      <c r="K4728" s="1">
        <v>49</v>
      </c>
      <c r="L4728" s="5" t="str">
        <f t="shared" si="1"/>
        <v>Ing. Peter Vozár (49 r.)</v>
      </c>
      <c r="M4728" t="str">
        <f t="shared" si="2"/>
        <v>Vozár</v>
      </c>
      <c r="N4728" s="8"/>
    </row>
    <row r="4729" spans="1:14" ht="12.75" hidden="1">
      <c r="A4729" s="1" t="str">
        <f t="shared" si="0"/>
        <v>TrenčínPoslanec29</v>
      </c>
      <c r="B4729" s="1" t="s">
        <v>1319</v>
      </c>
      <c r="D4729" s="1" t="s">
        <v>26</v>
      </c>
      <c r="E4729" s="1">
        <v>2</v>
      </c>
      <c r="F4729" s="1">
        <v>7</v>
      </c>
      <c r="G4729" s="1">
        <v>29</v>
      </c>
      <c r="H4729" s="1" t="s">
        <v>6955</v>
      </c>
      <c r="I4729" s="1"/>
      <c r="J4729" s="1" t="s">
        <v>6956</v>
      </c>
      <c r="K4729" s="1">
        <v>27</v>
      </c>
      <c r="L4729" s="5" t="str">
        <f t="shared" si="1"/>
        <v>Patrik Žák B.S.B.A. (27 r.)</v>
      </c>
      <c r="M4729" t="str">
        <f t="shared" si="2"/>
        <v>Žák</v>
      </c>
      <c r="N4729" s="8"/>
    </row>
    <row r="4730" spans="1:14" ht="12.75" hidden="1">
      <c r="A4730" s="1" t="str">
        <f t="shared" si="0"/>
        <v>TrenčínPoslanec1</v>
      </c>
      <c r="B4730" s="1" t="s">
        <v>1319</v>
      </c>
      <c r="D4730" s="1" t="s">
        <v>26</v>
      </c>
      <c r="E4730" s="1">
        <v>3</v>
      </c>
      <c r="F4730" s="1">
        <v>7</v>
      </c>
      <c r="G4730" s="1">
        <v>1</v>
      </c>
      <c r="H4730" s="1" t="s">
        <v>6957</v>
      </c>
      <c r="I4730" s="1" t="s">
        <v>28</v>
      </c>
      <c r="K4730" s="1">
        <v>44</v>
      </c>
      <c r="L4730" s="5" t="str">
        <f t="shared" si="1"/>
        <v>Mgr. Miloslav Baco (44 r.)</v>
      </c>
      <c r="M4730" t="str">
        <f t="shared" si="2"/>
        <v>Baco</v>
      </c>
      <c r="N4730" s="8"/>
    </row>
    <row r="4731" spans="1:14" ht="12.75" hidden="1">
      <c r="A4731" s="1" t="str">
        <f t="shared" si="0"/>
        <v>TrenčínPoslanec2</v>
      </c>
      <c r="B4731" s="1" t="s">
        <v>1319</v>
      </c>
      <c r="D4731" s="1" t="s">
        <v>26</v>
      </c>
      <c r="E4731" s="1">
        <v>3</v>
      </c>
      <c r="F4731" s="1">
        <v>7</v>
      </c>
      <c r="G4731" s="1">
        <v>2</v>
      </c>
      <c r="H4731" s="1" t="s">
        <v>6958</v>
      </c>
      <c r="I4731" s="1" t="s">
        <v>28</v>
      </c>
      <c r="K4731" s="1">
        <v>41</v>
      </c>
      <c r="L4731" s="5" t="str">
        <f t="shared" si="1"/>
        <v>Mgr. Juraj Bakoš (41 r.)</v>
      </c>
      <c r="M4731" t="str">
        <f t="shared" si="2"/>
        <v>Bakoš</v>
      </c>
      <c r="N4731" s="8"/>
    </row>
    <row r="4732" spans="1:14" ht="12.75" hidden="1">
      <c r="A4732" s="1" t="str">
        <f t="shared" si="0"/>
        <v>TrenčínPoslanec3</v>
      </c>
      <c r="B4732" s="1" t="s">
        <v>1319</v>
      </c>
      <c r="D4732" s="1" t="s">
        <v>26</v>
      </c>
      <c r="E4732" s="1">
        <v>3</v>
      </c>
      <c r="F4732" s="1">
        <v>7</v>
      </c>
      <c r="G4732" s="1">
        <v>3</v>
      </c>
      <c r="H4732" s="1" t="s">
        <v>6959</v>
      </c>
      <c r="I4732" s="1" t="s">
        <v>21</v>
      </c>
      <c r="K4732" s="1">
        <v>37</v>
      </c>
      <c r="L4732" s="5" t="str">
        <f t="shared" si="1"/>
        <v>Ing. Tomáš Balaj (37 r.)</v>
      </c>
      <c r="M4732" t="str">
        <f t="shared" si="2"/>
        <v>Balaj</v>
      </c>
      <c r="N4732" s="8"/>
    </row>
    <row r="4733" spans="1:14" ht="12.75" hidden="1">
      <c r="A4733" s="1" t="str">
        <f t="shared" si="0"/>
        <v>TrenčínPoslanec4</v>
      </c>
      <c r="B4733" s="1" t="s">
        <v>1319</v>
      </c>
      <c r="D4733" s="1" t="s">
        <v>26</v>
      </c>
      <c r="E4733" s="1">
        <v>3</v>
      </c>
      <c r="F4733" s="1">
        <v>7</v>
      </c>
      <c r="G4733" s="1">
        <v>4</v>
      </c>
      <c r="H4733" s="1" t="s">
        <v>6960</v>
      </c>
      <c r="I4733" s="1"/>
      <c r="K4733" s="1">
        <v>79</v>
      </c>
      <c r="L4733" s="5" t="str">
        <f t="shared" si="1"/>
        <v>Marta Blahová (79 r.)</v>
      </c>
      <c r="M4733" t="str">
        <f t="shared" si="2"/>
        <v>Blahová</v>
      </c>
      <c r="N4733" s="8"/>
    </row>
    <row r="4734" spans="1:14" ht="12.75" hidden="1">
      <c r="A4734" s="1" t="str">
        <f t="shared" si="0"/>
        <v>TrenčínPoslanec5</v>
      </c>
      <c r="B4734" s="1" t="s">
        <v>1319</v>
      </c>
      <c r="D4734" s="1" t="s">
        <v>26</v>
      </c>
      <c r="E4734" s="1">
        <v>3</v>
      </c>
      <c r="F4734" s="1">
        <v>7</v>
      </c>
      <c r="G4734" s="1">
        <v>5</v>
      </c>
      <c r="H4734" s="1" t="s">
        <v>6961</v>
      </c>
      <c r="I4734" s="1" t="s">
        <v>28</v>
      </c>
      <c r="K4734" s="1">
        <v>42</v>
      </c>
      <c r="L4734" s="5" t="str">
        <f t="shared" si="1"/>
        <v>Mgr. Kamil Bystrický (42 r.)</v>
      </c>
      <c r="M4734" t="str">
        <f t="shared" si="2"/>
        <v>Bystrický</v>
      </c>
      <c r="N4734" s="8"/>
    </row>
    <row r="4735" spans="1:14" ht="12.75" hidden="1">
      <c r="A4735" s="1" t="str">
        <f t="shared" si="0"/>
        <v>TrenčínPoslanec6</v>
      </c>
      <c r="B4735" s="1" t="s">
        <v>1319</v>
      </c>
      <c r="D4735" s="1" t="s">
        <v>26</v>
      </c>
      <c r="E4735" s="1">
        <v>3</v>
      </c>
      <c r="F4735" s="1">
        <v>7</v>
      </c>
      <c r="G4735" s="1">
        <v>6</v>
      </c>
      <c r="H4735" s="1" t="s">
        <v>6962</v>
      </c>
      <c r="I4735" s="1"/>
      <c r="K4735" s="1">
        <v>42</v>
      </c>
      <c r="L4735" s="5" t="str">
        <f t="shared" si="1"/>
        <v>Monika Faltinková (42 r.)</v>
      </c>
      <c r="M4735" t="str">
        <f t="shared" si="2"/>
        <v>Faltinková</v>
      </c>
      <c r="N4735" s="8"/>
    </row>
    <row r="4736" spans="1:14" ht="12.75" hidden="1">
      <c r="A4736" s="1" t="str">
        <f t="shared" si="0"/>
        <v>TrenčínPoslanec7</v>
      </c>
      <c r="B4736" s="1" t="s">
        <v>1319</v>
      </c>
      <c r="D4736" s="1" t="s">
        <v>26</v>
      </c>
      <c r="E4736" s="1">
        <v>3</v>
      </c>
      <c r="F4736" s="1">
        <v>7</v>
      </c>
      <c r="G4736" s="1">
        <v>7</v>
      </c>
      <c r="H4736" s="1" t="s">
        <v>6963</v>
      </c>
      <c r="I4736" s="1" t="s">
        <v>28</v>
      </c>
      <c r="K4736" s="1">
        <v>63</v>
      </c>
      <c r="L4736" s="5" t="str">
        <f t="shared" si="1"/>
        <v>Mgr. Daniela Felgrová (63 r.)</v>
      </c>
      <c r="M4736" t="str">
        <f t="shared" si="2"/>
        <v>Felgrová</v>
      </c>
      <c r="N4736" s="8"/>
    </row>
    <row r="4737" spans="1:14" ht="12.75" hidden="1">
      <c r="A4737" s="1" t="str">
        <f t="shared" si="0"/>
        <v>TrenčínPoslanec8</v>
      </c>
      <c r="B4737" s="1" t="s">
        <v>1319</v>
      </c>
      <c r="D4737" s="1" t="s">
        <v>26</v>
      </c>
      <c r="E4737" s="1">
        <v>3</v>
      </c>
      <c r="F4737" s="1">
        <v>7</v>
      </c>
      <c r="G4737" s="1">
        <v>8</v>
      </c>
      <c r="H4737" s="1" t="s">
        <v>6964</v>
      </c>
      <c r="I4737" s="1" t="s">
        <v>21</v>
      </c>
      <c r="K4737" s="1">
        <v>54</v>
      </c>
      <c r="L4737" s="5" t="str">
        <f t="shared" si="1"/>
        <v>Ing. Renáta Gombošová (54 r.)</v>
      </c>
      <c r="M4737" t="str">
        <f t="shared" si="2"/>
        <v>Gombošová</v>
      </c>
      <c r="N4737" s="8"/>
    </row>
    <row r="4738" spans="1:14" ht="12.75" hidden="1">
      <c r="A4738" s="1" t="str">
        <f t="shared" si="0"/>
        <v>TrenčínPoslanec9</v>
      </c>
      <c r="B4738" s="1" t="s">
        <v>1319</v>
      </c>
      <c r="D4738" s="1" t="s">
        <v>26</v>
      </c>
      <c r="E4738" s="1">
        <v>3</v>
      </c>
      <c r="F4738" s="1">
        <v>7</v>
      </c>
      <c r="G4738" s="1">
        <v>9</v>
      </c>
      <c r="H4738" s="1" t="s">
        <v>6965</v>
      </c>
      <c r="I4738" s="1" t="s">
        <v>21</v>
      </c>
      <c r="J4738" s="1" t="s">
        <v>42</v>
      </c>
      <c r="K4738" s="1">
        <v>32</v>
      </c>
      <c r="L4738" s="5" t="str">
        <f t="shared" si="1"/>
        <v>Ing. Karol Götz PhD. (32 r.)</v>
      </c>
      <c r="M4738" t="str">
        <f t="shared" si="2"/>
        <v>Götz</v>
      </c>
      <c r="N4738" s="8"/>
    </row>
    <row r="4739" spans="1:14" ht="12.75" hidden="1">
      <c r="A4739" s="1" t="str">
        <f t="shared" si="0"/>
        <v>TrenčínPoslanec10</v>
      </c>
      <c r="B4739" s="1" t="s">
        <v>1319</v>
      </c>
      <c r="D4739" s="1" t="s">
        <v>26</v>
      </c>
      <c r="E4739" s="1">
        <v>3</v>
      </c>
      <c r="F4739" s="1">
        <v>7</v>
      </c>
      <c r="G4739" s="1">
        <v>10</v>
      </c>
      <c r="H4739" s="1" t="s">
        <v>6966</v>
      </c>
      <c r="I4739" s="1" t="s">
        <v>21</v>
      </c>
      <c r="K4739" s="1">
        <v>65</v>
      </c>
      <c r="L4739" s="5" t="str">
        <f t="shared" si="1"/>
        <v>Ing. Peter Hlucháň (65 r.)</v>
      </c>
      <c r="M4739" t="str">
        <f t="shared" si="2"/>
        <v>Hlucháň</v>
      </c>
      <c r="N4739" s="8"/>
    </row>
    <row r="4740" spans="1:14" ht="12.75" hidden="1">
      <c r="A4740" s="1" t="str">
        <f t="shared" si="0"/>
        <v>TrenčínPoslanec11</v>
      </c>
      <c r="B4740" s="1" t="s">
        <v>1319</v>
      </c>
      <c r="D4740" s="1" t="s">
        <v>26</v>
      </c>
      <c r="E4740" s="1">
        <v>3</v>
      </c>
      <c r="F4740" s="1">
        <v>7</v>
      </c>
      <c r="G4740" s="1">
        <v>11</v>
      </c>
      <c r="H4740" s="1" t="s">
        <v>6967</v>
      </c>
      <c r="I4740" s="1" t="s">
        <v>48</v>
      </c>
      <c r="K4740" s="1">
        <v>29</v>
      </c>
      <c r="L4740" s="5" t="str">
        <f t="shared" si="1"/>
        <v>JUDr. Adriana Igazová (29 r.)</v>
      </c>
      <c r="M4740" t="str">
        <f t="shared" si="2"/>
        <v>Igazová</v>
      </c>
      <c r="N4740" s="8"/>
    </row>
    <row r="4741" spans="1:14" ht="12.75" hidden="1">
      <c r="A4741" s="1" t="str">
        <f t="shared" si="0"/>
        <v>TrenčínPoslanec12</v>
      </c>
      <c r="B4741" s="1" t="s">
        <v>1319</v>
      </c>
      <c r="D4741" s="1" t="s">
        <v>26</v>
      </c>
      <c r="E4741" s="1">
        <v>3</v>
      </c>
      <c r="F4741" s="1">
        <v>7</v>
      </c>
      <c r="G4741" s="1">
        <v>12</v>
      </c>
      <c r="H4741" s="1" t="s">
        <v>6968</v>
      </c>
      <c r="I4741" s="1" t="s">
        <v>21</v>
      </c>
      <c r="K4741" s="1">
        <v>58</v>
      </c>
      <c r="L4741" s="5" t="str">
        <f t="shared" si="1"/>
        <v>Ing. Igor Kulich (58 r.)</v>
      </c>
      <c r="M4741" t="str">
        <f t="shared" si="2"/>
        <v>Kulich</v>
      </c>
      <c r="N4741" s="8"/>
    </row>
    <row r="4742" spans="1:14" ht="12.75" hidden="1">
      <c r="A4742" s="1" t="str">
        <f t="shared" si="0"/>
        <v>TrenčínPoslanec13</v>
      </c>
      <c r="B4742" s="1" t="s">
        <v>1319</v>
      </c>
      <c r="D4742" s="1" t="s">
        <v>26</v>
      </c>
      <c r="E4742" s="1">
        <v>3</v>
      </c>
      <c r="F4742" s="1">
        <v>7</v>
      </c>
      <c r="G4742" s="1">
        <v>13</v>
      </c>
      <c r="H4742" s="1" t="s">
        <v>6969</v>
      </c>
      <c r="I4742" s="1" t="s">
        <v>1601</v>
      </c>
      <c r="K4742" s="1">
        <v>57</v>
      </c>
      <c r="L4742" s="5" t="str">
        <f t="shared" si="1"/>
        <v>Mgr. PhDr. Alena Laborecká (57 r.)</v>
      </c>
      <c r="M4742" t="str">
        <f t="shared" si="2"/>
        <v>Laborecká</v>
      </c>
      <c r="N4742" s="8"/>
    </row>
    <row r="4743" spans="1:14" ht="12.75" hidden="1">
      <c r="A4743" s="1" t="str">
        <f t="shared" si="0"/>
        <v>TrenčínPoslanec14</v>
      </c>
      <c r="B4743" s="1" t="s">
        <v>1319</v>
      </c>
      <c r="D4743" s="1" t="s">
        <v>26</v>
      </c>
      <c r="E4743" s="1">
        <v>3</v>
      </c>
      <c r="F4743" s="1">
        <v>7</v>
      </c>
      <c r="G4743" s="1">
        <v>14</v>
      </c>
      <c r="H4743" s="1" t="s">
        <v>6970</v>
      </c>
      <c r="I4743" s="1"/>
      <c r="K4743" s="1">
        <v>47</v>
      </c>
      <c r="L4743" s="5" t="str">
        <f t="shared" si="1"/>
        <v>Branislav Lauko (47 r.)</v>
      </c>
      <c r="M4743" t="str">
        <f t="shared" si="2"/>
        <v>Lauko</v>
      </c>
      <c r="N4743" s="8"/>
    </row>
    <row r="4744" spans="1:14" ht="12.75" hidden="1">
      <c r="A4744" s="1" t="str">
        <f t="shared" si="0"/>
        <v>TrenčínPoslanec15</v>
      </c>
      <c r="B4744" s="1" t="s">
        <v>1319</v>
      </c>
      <c r="D4744" s="1" t="s">
        <v>26</v>
      </c>
      <c r="E4744" s="1">
        <v>3</v>
      </c>
      <c r="F4744" s="1">
        <v>7</v>
      </c>
      <c r="G4744" s="1">
        <v>15</v>
      </c>
      <c r="H4744" s="1" t="s">
        <v>6971</v>
      </c>
      <c r="I4744" s="1" t="s">
        <v>21</v>
      </c>
      <c r="K4744" s="1">
        <v>36</v>
      </c>
      <c r="L4744" s="5" t="str">
        <f t="shared" si="1"/>
        <v>Ing. Ladislav Matejka (36 r.)</v>
      </c>
      <c r="M4744" t="str">
        <f t="shared" si="2"/>
        <v>Matejka</v>
      </c>
      <c r="N4744" s="8"/>
    </row>
    <row r="4745" spans="1:14" ht="12.75" hidden="1">
      <c r="A4745" s="1" t="str">
        <f t="shared" si="0"/>
        <v>TrenčínPoslanec16</v>
      </c>
      <c r="B4745" s="1" t="s">
        <v>1319</v>
      </c>
      <c r="D4745" s="1" t="s">
        <v>26</v>
      </c>
      <c r="E4745" s="1">
        <v>3</v>
      </c>
      <c r="F4745" s="1">
        <v>7</v>
      </c>
      <c r="G4745" s="1">
        <v>16</v>
      </c>
      <c r="H4745" s="1" t="s">
        <v>6899</v>
      </c>
      <c r="I4745" s="1" t="s">
        <v>21</v>
      </c>
      <c r="K4745" s="1">
        <v>48</v>
      </c>
      <c r="L4745" s="5" t="str">
        <f t="shared" si="1"/>
        <v>Ing. Miloš Mičega (48 r.)</v>
      </c>
      <c r="M4745" t="str">
        <f t="shared" si="2"/>
        <v>Mičega</v>
      </c>
      <c r="N4745" s="8"/>
    </row>
    <row r="4746" spans="1:14" ht="12.75" hidden="1">
      <c r="A4746" s="1" t="str">
        <f t="shared" si="0"/>
        <v>TrenčínPoslanec17</v>
      </c>
      <c r="B4746" s="1" t="s">
        <v>1319</v>
      </c>
      <c r="D4746" s="1" t="s">
        <v>26</v>
      </c>
      <c r="E4746" s="1">
        <v>3</v>
      </c>
      <c r="F4746" s="1">
        <v>7</v>
      </c>
      <c r="G4746" s="1">
        <v>17</v>
      </c>
      <c r="H4746" s="1" t="s">
        <v>6972</v>
      </c>
      <c r="I4746" s="1" t="s">
        <v>41</v>
      </c>
      <c r="J4746" s="1" t="s">
        <v>42</v>
      </c>
      <c r="K4746" s="1">
        <v>61</v>
      </c>
      <c r="L4746" s="5" t="str">
        <f t="shared" si="1"/>
        <v>PhDr. Dagmar Mikulová PhD. (61 r.)</v>
      </c>
      <c r="M4746" t="str">
        <f t="shared" si="2"/>
        <v>Mikulová</v>
      </c>
      <c r="N4746" s="8"/>
    </row>
    <row r="4747" spans="1:14" ht="12.75" hidden="1">
      <c r="A4747" s="1" t="str">
        <f t="shared" si="0"/>
        <v>TrenčínPoslanec18</v>
      </c>
      <c r="B4747" s="1" t="s">
        <v>1319</v>
      </c>
      <c r="D4747" s="1" t="s">
        <v>26</v>
      </c>
      <c r="E4747" s="1">
        <v>3</v>
      </c>
      <c r="F4747" s="1">
        <v>7</v>
      </c>
      <c r="G4747" s="1">
        <v>18</v>
      </c>
      <c r="H4747" s="1" t="s">
        <v>6973</v>
      </c>
      <c r="I4747" s="1" t="s">
        <v>6974</v>
      </c>
      <c r="K4747" s="1">
        <v>66</v>
      </c>
      <c r="L4747" s="5" t="str">
        <f t="shared" si="1"/>
        <v>Akad. arch. Ing. Igor Mrva (66 r.)</v>
      </c>
      <c r="M4747" t="str">
        <f t="shared" si="2"/>
        <v>Mrva</v>
      </c>
      <c r="N4747" s="8"/>
    </row>
    <row r="4748" spans="1:14" ht="12.75" hidden="1">
      <c r="A4748" s="1" t="str">
        <f t="shared" si="0"/>
        <v>TrenčínPoslanec19</v>
      </c>
      <c r="B4748" s="1" t="s">
        <v>1319</v>
      </c>
      <c r="D4748" s="1" t="s">
        <v>26</v>
      </c>
      <c r="E4748" s="1">
        <v>3</v>
      </c>
      <c r="F4748" s="1">
        <v>7</v>
      </c>
      <c r="G4748" s="1">
        <v>19</v>
      </c>
      <c r="H4748" s="1" t="s">
        <v>6975</v>
      </c>
      <c r="I4748" s="1" t="s">
        <v>153</v>
      </c>
      <c r="K4748" s="1">
        <v>36</v>
      </c>
      <c r="L4748" s="5" t="str">
        <f t="shared" si="1"/>
        <v>Mgr. art. Branislav Petrík (36 r.)</v>
      </c>
      <c r="M4748" t="str">
        <f t="shared" si="2"/>
        <v>Petrík</v>
      </c>
      <c r="N4748" s="8"/>
    </row>
    <row r="4749" spans="1:14" ht="12.75" hidden="1">
      <c r="A4749" s="1" t="str">
        <f t="shared" si="0"/>
        <v>TrenčínPoslanec20</v>
      </c>
      <c r="B4749" s="1" t="s">
        <v>1319</v>
      </c>
      <c r="D4749" s="1" t="s">
        <v>26</v>
      </c>
      <c r="E4749" s="1">
        <v>3</v>
      </c>
      <c r="F4749" s="1">
        <v>7</v>
      </c>
      <c r="G4749" s="1">
        <v>20</v>
      </c>
      <c r="H4749" s="1" t="s">
        <v>6976</v>
      </c>
      <c r="I4749" s="1" t="s">
        <v>28</v>
      </c>
      <c r="K4749" s="1">
        <v>35</v>
      </c>
      <c r="L4749" s="5" t="str">
        <f t="shared" si="1"/>
        <v>Mgr. Martin Petrík (35 r.)</v>
      </c>
      <c r="M4749" t="str">
        <f t="shared" si="2"/>
        <v>Petrík</v>
      </c>
      <c r="N4749" s="8"/>
    </row>
    <row r="4750" spans="1:14" ht="12.75" hidden="1">
      <c r="A4750" s="1" t="str">
        <f t="shared" si="0"/>
        <v>TrenčínPoslanec21</v>
      </c>
      <c r="B4750" s="1" t="s">
        <v>1319</v>
      </c>
      <c r="D4750" s="1" t="s">
        <v>26</v>
      </c>
      <c r="E4750" s="1">
        <v>3</v>
      </c>
      <c r="F4750" s="1">
        <v>7</v>
      </c>
      <c r="G4750" s="1">
        <v>21</v>
      </c>
      <c r="H4750" s="1" t="s">
        <v>6977</v>
      </c>
      <c r="I4750" s="1"/>
      <c r="K4750" s="1">
        <v>60</v>
      </c>
      <c r="L4750" s="5" t="str">
        <f t="shared" si="1"/>
        <v>Vladimír Poruban (60 r.)</v>
      </c>
      <c r="M4750" t="str">
        <f t="shared" si="2"/>
        <v>Poruban</v>
      </c>
      <c r="N4750" s="8"/>
    </row>
    <row r="4751" spans="1:14" ht="12.75" hidden="1">
      <c r="A4751" s="1" t="str">
        <f t="shared" si="0"/>
        <v>TrenčínPoslanec22</v>
      </c>
      <c r="B4751" s="1" t="s">
        <v>1319</v>
      </c>
      <c r="D4751" s="1" t="s">
        <v>26</v>
      </c>
      <c r="E4751" s="1">
        <v>3</v>
      </c>
      <c r="F4751" s="1">
        <v>7</v>
      </c>
      <c r="G4751" s="1">
        <v>22</v>
      </c>
      <c r="H4751" s="1" t="s">
        <v>6978</v>
      </c>
      <c r="I4751" s="1" t="s">
        <v>21</v>
      </c>
      <c r="K4751" s="1">
        <v>53</v>
      </c>
      <c r="L4751" s="5" t="str">
        <f t="shared" si="1"/>
        <v>Ing. Ivan Slaný (53 r.)</v>
      </c>
      <c r="M4751" t="str">
        <f t="shared" si="2"/>
        <v>Slaný</v>
      </c>
      <c r="N4751" s="8"/>
    </row>
    <row r="4752" spans="1:14" ht="12.75" hidden="1">
      <c r="A4752" s="1" t="str">
        <f t="shared" si="0"/>
        <v>TrenčínPoslanec23</v>
      </c>
      <c r="B4752" s="1" t="s">
        <v>1319</v>
      </c>
      <c r="D4752" s="1" t="s">
        <v>26</v>
      </c>
      <c r="E4752" s="1">
        <v>3</v>
      </c>
      <c r="F4752" s="1">
        <v>7</v>
      </c>
      <c r="G4752" s="1">
        <v>23</v>
      </c>
      <c r="H4752" s="1" t="s">
        <v>6979</v>
      </c>
      <c r="I4752" s="1" t="s">
        <v>48</v>
      </c>
      <c r="K4752" s="1">
        <v>45</v>
      </c>
      <c r="L4752" s="5" t="str">
        <f t="shared" si="1"/>
        <v>JUDr. Martin Smolka (45 r.)</v>
      </c>
      <c r="M4752" t="str">
        <f t="shared" si="2"/>
        <v>Smolka</v>
      </c>
      <c r="N4752" s="8"/>
    </row>
    <row r="4753" spans="1:14" ht="12.75" hidden="1">
      <c r="A4753" s="1" t="str">
        <f t="shared" si="0"/>
        <v>TrenčínPoslanec24</v>
      </c>
      <c r="B4753" s="1" t="s">
        <v>1319</v>
      </c>
      <c r="D4753" s="1" t="s">
        <v>26</v>
      </c>
      <c r="E4753" s="1">
        <v>3</v>
      </c>
      <c r="F4753" s="1">
        <v>7</v>
      </c>
      <c r="G4753" s="1">
        <v>24</v>
      </c>
      <c r="H4753" s="1" t="s">
        <v>6980</v>
      </c>
      <c r="I4753" s="1"/>
      <c r="K4753" s="1">
        <v>20</v>
      </c>
      <c r="L4753" s="5" t="str">
        <f t="shared" si="1"/>
        <v>Martin Trepáč (20 r.)</v>
      </c>
      <c r="M4753" t="str">
        <f t="shared" si="2"/>
        <v>Trepáč</v>
      </c>
      <c r="N4753" s="8"/>
    </row>
    <row r="4754" spans="1:14" ht="12.75" hidden="1">
      <c r="A4754" s="1" t="str">
        <f t="shared" si="0"/>
        <v>TrenčínPoslanec25</v>
      </c>
      <c r="B4754" s="1" t="s">
        <v>1319</v>
      </c>
      <c r="D4754" s="1" t="s">
        <v>26</v>
      </c>
      <c r="E4754" s="1">
        <v>3</v>
      </c>
      <c r="F4754" s="1">
        <v>7</v>
      </c>
      <c r="G4754" s="1">
        <v>25</v>
      </c>
      <c r="H4754" s="1" t="s">
        <v>6981</v>
      </c>
      <c r="I4754" s="1"/>
      <c r="K4754" s="1">
        <v>45</v>
      </c>
      <c r="L4754" s="5" t="str">
        <f t="shared" si="1"/>
        <v>Martin Žáčik (45 r.)</v>
      </c>
      <c r="M4754" t="str">
        <f t="shared" si="2"/>
        <v>Žáčik</v>
      </c>
      <c r="N4754" s="8"/>
    </row>
    <row r="4755" spans="1:14" ht="12.75" hidden="1">
      <c r="A4755" s="1" t="str">
        <f t="shared" si="0"/>
        <v>TrenčínPoslanec1</v>
      </c>
      <c r="B4755" s="1" t="s">
        <v>1319</v>
      </c>
      <c r="D4755" s="1" t="s">
        <v>26</v>
      </c>
      <c r="E4755" s="1">
        <v>4</v>
      </c>
      <c r="F4755" s="1">
        <v>5</v>
      </c>
      <c r="G4755" s="1">
        <v>1</v>
      </c>
      <c r="H4755" s="1" t="s">
        <v>6982</v>
      </c>
      <c r="I4755" s="1"/>
      <c r="K4755" s="1">
        <v>58</v>
      </c>
      <c r="L4755" s="5" t="str">
        <f t="shared" si="1"/>
        <v>Martin Barčák (58 r.)</v>
      </c>
      <c r="M4755" t="str">
        <f t="shared" si="2"/>
        <v>Barčák</v>
      </c>
      <c r="N4755" s="8"/>
    </row>
    <row r="4756" spans="1:14" ht="12.75" hidden="1">
      <c r="A4756" s="1" t="str">
        <f t="shared" si="0"/>
        <v>TrenčínPoslanec2</v>
      </c>
      <c r="B4756" s="1" t="s">
        <v>1319</v>
      </c>
      <c r="D4756" s="1" t="s">
        <v>26</v>
      </c>
      <c r="E4756" s="1">
        <v>4</v>
      </c>
      <c r="F4756" s="1">
        <v>5</v>
      </c>
      <c r="G4756" s="1">
        <v>2</v>
      </c>
      <c r="H4756" s="1" t="s">
        <v>6983</v>
      </c>
      <c r="I4756" s="1" t="s">
        <v>21</v>
      </c>
      <c r="K4756" s="1">
        <v>71</v>
      </c>
      <c r="L4756" s="5" t="str">
        <f t="shared" si="1"/>
        <v>Ing. Petronela Hajná (71 r.)</v>
      </c>
      <c r="M4756" t="str">
        <f t="shared" si="2"/>
        <v>Hajná</v>
      </c>
      <c r="N4756" s="8"/>
    </row>
    <row r="4757" spans="1:14" ht="12.75" hidden="1">
      <c r="A4757" s="1" t="str">
        <f t="shared" si="0"/>
        <v>TrenčínPoslanec3</v>
      </c>
      <c r="B4757" s="1" t="s">
        <v>1319</v>
      </c>
      <c r="D4757" s="1" t="s">
        <v>26</v>
      </c>
      <c r="E4757" s="1">
        <v>4</v>
      </c>
      <c r="F4757" s="1">
        <v>5</v>
      </c>
      <c r="G4757" s="1">
        <v>3</v>
      </c>
      <c r="H4757" s="1" t="s">
        <v>6984</v>
      </c>
      <c r="I4757" s="1"/>
      <c r="K4757" s="1">
        <v>39</v>
      </c>
      <c r="L4757" s="5" t="str">
        <f t="shared" si="1"/>
        <v>Ivan Hudcovský (39 r.)</v>
      </c>
      <c r="M4757" t="str">
        <f t="shared" si="2"/>
        <v>Hudcovský</v>
      </c>
      <c r="N4757" s="8"/>
    </row>
    <row r="4758" spans="1:14" ht="12.75" hidden="1">
      <c r="A4758" s="1" t="str">
        <f t="shared" si="0"/>
        <v>TrenčínPoslanec4</v>
      </c>
      <c r="B4758" s="1" t="s">
        <v>1319</v>
      </c>
      <c r="D4758" s="1" t="s">
        <v>26</v>
      </c>
      <c r="E4758" s="1">
        <v>4</v>
      </c>
      <c r="F4758" s="1">
        <v>5</v>
      </c>
      <c r="G4758" s="1">
        <v>4</v>
      </c>
      <c r="H4758" s="1" t="s">
        <v>6985</v>
      </c>
      <c r="I4758" s="1" t="s">
        <v>21</v>
      </c>
      <c r="K4758" s="1">
        <v>27</v>
      </c>
      <c r="L4758" s="5" t="str">
        <f t="shared" si="1"/>
        <v>Ing. Martin Jurikovič (27 r.)</v>
      </c>
      <c r="M4758" t="str">
        <f t="shared" si="2"/>
        <v>Jurikovič</v>
      </c>
      <c r="N4758" s="8"/>
    </row>
    <row r="4759" spans="1:14" ht="12.75" hidden="1">
      <c r="A4759" s="1" t="str">
        <f t="shared" si="0"/>
        <v>TrenčínPoslanec5</v>
      </c>
      <c r="B4759" s="1" t="s">
        <v>1319</v>
      </c>
      <c r="D4759" s="1" t="s">
        <v>26</v>
      </c>
      <c r="E4759" s="1">
        <v>4</v>
      </c>
      <c r="F4759" s="1">
        <v>5</v>
      </c>
      <c r="G4759" s="1">
        <v>5</v>
      </c>
      <c r="H4759" s="1" t="s">
        <v>6986</v>
      </c>
      <c r="I4759" s="1" t="s">
        <v>35</v>
      </c>
      <c r="K4759" s="1">
        <v>51</v>
      </c>
      <c r="L4759" s="5" t="str">
        <f t="shared" si="1"/>
        <v>Mgr. Ing. Josef Kolář (51 r.)</v>
      </c>
      <c r="M4759" t="str">
        <f t="shared" si="2"/>
        <v>Kolář</v>
      </c>
      <c r="N4759" s="8"/>
    </row>
    <row r="4760" spans="1:14" ht="12.75" hidden="1">
      <c r="A4760" s="1" t="str">
        <f t="shared" si="0"/>
        <v>TrenčínPoslanec6</v>
      </c>
      <c r="B4760" s="1" t="s">
        <v>1319</v>
      </c>
      <c r="D4760" s="1" t="s">
        <v>26</v>
      </c>
      <c r="E4760" s="1">
        <v>4</v>
      </c>
      <c r="F4760" s="1">
        <v>5</v>
      </c>
      <c r="G4760" s="1">
        <v>6</v>
      </c>
      <c r="H4760" s="1" t="s">
        <v>6987</v>
      </c>
      <c r="I4760" s="1" t="s">
        <v>28</v>
      </c>
      <c r="J4760" s="1" t="s">
        <v>39</v>
      </c>
      <c r="K4760" s="1">
        <v>35</v>
      </c>
      <c r="L4760" s="5" t="str">
        <f t="shared" si="1"/>
        <v>Mgr. Ivan Králik Bc. (35 r.)</v>
      </c>
      <c r="M4760" t="str">
        <f t="shared" si="2"/>
        <v>Králik</v>
      </c>
      <c r="N4760" s="8"/>
    </row>
    <row r="4761" spans="1:14" ht="12.75" hidden="1">
      <c r="A4761" s="1" t="str">
        <f t="shared" si="0"/>
        <v>TrenčínPoslanec7</v>
      </c>
      <c r="B4761" s="1" t="s">
        <v>1319</v>
      </c>
      <c r="D4761" s="1" t="s">
        <v>26</v>
      </c>
      <c r="E4761" s="1">
        <v>4</v>
      </c>
      <c r="F4761" s="1">
        <v>5</v>
      </c>
      <c r="G4761" s="1">
        <v>7</v>
      </c>
      <c r="H4761" s="1" t="s">
        <v>6988</v>
      </c>
      <c r="I4761" s="1"/>
      <c r="K4761" s="1">
        <v>34</v>
      </c>
      <c r="L4761" s="5" t="str">
        <f t="shared" si="1"/>
        <v>Ľuboš Kukučka (34 r.)</v>
      </c>
      <c r="M4761" t="str">
        <f t="shared" si="2"/>
        <v>Kukučka</v>
      </c>
      <c r="N4761" s="8"/>
    </row>
    <row r="4762" spans="1:14" ht="12.75" hidden="1">
      <c r="A4762" s="1" t="str">
        <f t="shared" si="0"/>
        <v>TrenčínPoslanec8</v>
      </c>
      <c r="B4762" s="1" t="s">
        <v>1319</v>
      </c>
      <c r="D4762" s="1" t="s">
        <v>26</v>
      </c>
      <c r="E4762" s="1">
        <v>4</v>
      </c>
      <c r="F4762" s="1">
        <v>5</v>
      </c>
      <c r="G4762" s="1">
        <v>8</v>
      </c>
      <c r="H4762" s="1" t="s">
        <v>6989</v>
      </c>
      <c r="I4762" s="1" t="s">
        <v>28</v>
      </c>
      <c r="K4762" s="1">
        <v>32</v>
      </c>
      <c r="L4762" s="5" t="str">
        <f t="shared" si="1"/>
        <v>Mgr. Branislav Ladický (32 r.)</v>
      </c>
      <c r="M4762" t="str">
        <f t="shared" si="2"/>
        <v>Ladický</v>
      </c>
      <c r="N4762" s="8"/>
    </row>
    <row r="4763" spans="1:14" ht="12.75" hidden="1">
      <c r="A4763" s="1" t="str">
        <f t="shared" si="0"/>
        <v>TrenčínPoslanec9</v>
      </c>
      <c r="B4763" s="1" t="s">
        <v>1319</v>
      </c>
      <c r="D4763" s="1" t="s">
        <v>26</v>
      </c>
      <c r="E4763" s="1">
        <v>4</v>
      </c>
      <c r="F4763" s="1">
        <v>5</v>
      </c>
      <c r="G4763" s="1">
        <v>9</v>
      </c>
      <c r="H4763" s="1" t="s">
        <v>6990</v>
      </c>
      <c r="I4763" s="1" t="s">
        <v>28</v>
      </c>
      <c r="K4763" s="1">
        <v>38</v>
      </c>
      <c r="L4763" s="5" t="str">
        <f t="shared" si="1"/>
        <v>Mgr. Adela Maxonová (38 r.)</v>
      </c>
      <c r="M4763" t="str">
        <f t="shared" si="2"/>
        <v>Maxonová</v>
      </c>
      <c r="N4763" s="8"/>
    </row>
    <row r="4764" spans="1:14" ht="12.75" hidden="1">
      <c r="A4764" s="1" t="str">
        <f t="shared" si="0"/>
        <v>TrenčínPoslanec10</v>
      </c>
      <c r="B4764" s="1" t="s">
        <v>1319</v>
      </c>
      <c r="D4764" s="1" t="s">
        <v>26</v>
      </c>
      <c r="E4764" s="1">
        <v>4</v>
      </c>
      <c r="F4764" s="1">
        <v>5</v>
      </c>
      <c r="G4764" s="1">
        <v>10</v>
      </c>
      <c r="H4764" s="1" t="s">
        <v>6991</v>
      </c>
      <c r="I4764" s="1" t="s">
        <v>6992</v>
      </c>
      <c r="K4764" s="1">
        <v>65</v>
      </c>
      <c r="L4764" s="5" t="str">
        <f t="shared" si="1"/>
        <v>Dr. Ján Meravý (65 r.)</v>
      </c>
      <c r="M4764" t="str">
        <f t="shared" si="2"/>
        <v>Meravý</v>
      </c>
      <c r="N4764" s="8"/>
    </row>
    <row r="4765" spans="1:14" ht="12.75" hidden="1">
      <c r="A4765" s="1" t="str">
        <f t="shared" si="0"/>
        <v>TrenčínPoslanec11</v>
      </c>
      <c r="B4765" s="1" t="s">
        <v>1319</v>
      </c>
      <c r="D4765" s="1" t="s">
        <v>26</v>
      </c>
      <c r="E4765" s="1">
        <v>4</v>
      </c>
      <c r="F4765" s="1">
        <v>5</v>
      </c>
      <c r="G4765" s="1">
        <v>11</v>
      </c>
      <c r="H4765" s="1" t="s">
        <v>6993</v>
      </c>
      <c r="I4765" s="1"/>
      <c r="K4765" s="1">
        <v>36</v>
      </c>
      <c r="L4765" s="5" t="str">
        <f t="shared" si="1"/>
        <v>Marcel Meravý (36 r.)</v>
      </c>
      <c r="M4765" t="str">
        <f t="shared" si="2"/>
        <v>Meravý</v>
      </c>
      <c r="N4765" s="8"/>
    </row>
    <row r="4766" spans="1:14" ht="12.75" hidden="1">
      <c r="A4766" s="1" t="str">
        <f t="shared" si="0"/>
        <v>TrenčínPoslanec12</v>
      </c>
      <c r="B4766" s="1" t="s">
        <v>1319</v>
      </c>
      <c r="D4766" s="1" t="s">
        <v>26</v>
      </c>
      <c r="E4766" s="1">
        <v>4</v>
      </c>
      <c r="F4766" s="1">
        <v>5</v>
      </c>
      <c r="G4766" s="1">
        <v>12</v>
      </c>
      <c r="H4766" s="1" t="s">
        <v>6994</v>
      </c>
      <c r="I4766" s="1"/>
      <c r="K4766" s="1">
        <v>43</v>
      </c>
      <c r="L4766" s="5" t="str">
        <f t="shared" si="1"/>
        <v>Andrej Noga (43 r.)</v>
      </c>
      <c r="M4766" t="str">
        <f t="shared" si="2"/>
        <v>Noga</v>
      </c>
      <c r="N4766" s="8"/>
    </row>
    <row r="4767" spans="1:14" ht="12.75" hidden="1">
      <c r="A4767" s="1" t="str">
        <f t="shared" si="0"/>
        <v>TrenčínPoslanec13</v>
      </c>
      <c r="B4767" s="1" t="s">
        <v>1319</v>
      </c>
      <c r="D4767" s="1" t="s">
        <v>26</v>
      </c>
      <c r="E4767" s="1">
        <v>4</v>
      </c>
      <c r="F4767" s="1">
        <v>5</v>
      </c>
      <c r="G4767" s="1">
        <v>13</v>
      </c>
      <c r="H4767" s="1" t="s">
        <v>6995</v>
      </c>
      <c r="I4767" s="1"/>
      <c r="K4767" s="1">
        <v>32</v>
      </c>
      <c r="L4767" s="5" t="str">
        <f t="shared" si="1"/>
        <v>Michal Poruban (32 r.)</v>
      </c>
      <c r="M4767" t="str">
        <f t="shared" si="2"/>
        <v>Poruban</v>
      </c>
      <c r="N4767" s="8"/>
    </row>
    <row r="4768" spans="1:14" ht="12.75" hidden="1">
      <c r="A4768" s="1" t="str">
        <f t="shared" si="0"/>
        <v>TrenčínPoslanec14</v>
      </c>
      <c r="B4768" s="1" t="s">
        <v>1319</v>
      </c>
      <c r="D4768" s="1" t="s">
        <v>26</v>
      </c>
      <c r="E4768" s="1">
        <v>4</v>
      </c>
      <c r="F4768" s="1">
        <v>5</v>
      </c>
      <c r="G4768" s="1">
        <v>14</v>
      </c>
      <c r="H4768" s="1" t="s">
        <v>6977</v>
      </c>
      <c r="I4768" s="1" t="s">
        <v>21</v>
      </c>
      <c r="K4768" s="1">
        <v>37</v>
      </c>
      <c r="L4768" s="5" t="str">
        <f t="shared" si="1"/>
        <v>Ing. Vladimír Poruban (37 r.)</v>
      </c>
      <c r="M4768" t="str">
        <f t="shared" si="2"/>
        <v>Poruban</v>
      </c>
      <c r="N4768" s="8"/>
    </row>
    <row r="4769" spans="1:14" ht="12.75" hidden="1">
      <c r="A4769" s="1" t="str">
        <f t="shared" si="0"/>
        <v>TrenčínPoslanec15</v>
      </c>
      <c r="B4769" s="1" t="s">
        <v>1319</v>
      </c>
      <c r="D4769" s="1" t="s">
        <v>26</v>
      </c>
      <c r="E4769" s="1">
        <v>4</v>
      </c>
      <c r="F4769" s="1">
        <v>5</v>
      </c>
      <c r="G4769" s="1">
        <v>15</v>
      </c>
      <c r="H4769" s="1" t="s">
        <v>6996</v>
      </c>
      <c r="I4769" s="1" t="s">
        <v>33</v>
      </c>
      <c r="K4769" s="1">
        <v>39</v>
      </c>
      <c r="L4769" s="5" t="str">
        <f t="shared" si="1"/>
        <v>Ing. Mgr. Juraj Štilicha (39 r.)</v>
      </c>
      <c r="M4769" t="str">
        <f t="shared" si="2"/>
        <v>Štilicha</v>
      </c>
      <c r="N4769" s="8"/>
    </row>
    <row r="4770" spans="1:14" ht="12.75" hidden="1">
      <c r="A4770" s="1" t="str">
        <f t="shared" si="0"/>
        <v>TrenčínPoslanec16</v>
      </c>
      <c r="B4770" s="1" t="s">
        <v>1319</v>
      </c>
      <c r="D4770" s="1" t="s">
        <v>26</v>
      </c>
      <c r="E4770" s="1">
        <v>4</v>
      </c>
      <c r="F4770" s="1">
        <v>5</v>
      </c>
      <c r="G4770" s="1">
        <v>16</v>
      </c>
      <c r="H4770" s="1" t="s">
        <v>6997</v>
      </c>
      <c r="I4770" s="1" t="s">
        <v>21</v>
      </c>
      <c r="K4770" s="1">
        <v>50</v>
      </c>
      <c r="L4770" s="5" t="str">
        <f t="shared" si="1"/>
        <v>Ing. Karol Uváčik (50 r.)</v>
      </c>
      <c r="M4770" t="str">
        <f t="shared" si="2"/>
        <v>Uváčik</v>
      </c>
      <c r="N4770" s="8"/>
    </row>
    <row r="4771" spans="1:14" ht="12.75" hidden="1">
      <c r="A4771" s="1" t="str">
        <f t="shared" si="0"/>
        <v>TrenčínPoslanec17</v>
      </c>
      <c r="B4771" s="1" t="s">
        <v>1319</v>
      </c>
      <c r="D4771" s="1" t="s">
        <v>26</v>
      </c>
      <c r="E4771" s="1">
        <v>4</v>
      </c>
      <c r="F4771" s="1">
        <v>5</v>
      </c>
      <c r="G4771" s="1">
        <v>17</v>
      </c>
      <c r="H4771" s="1" t="s">
        <v>6998</v>
      </c>
      <c r="I4771" s="1" t="s">
        <v>39</v>
      </c>
      <c r="K4771" s="1">
        <v>38</v>
      </c>
      <c r="L4771" s="5" t="str">
        <f t="shared" si="1"/>
        <v>Bc. Tomáš Vaňo (38 r.)</v>
      </c>
      <c r="M4771" t="str">
        <f t="shared" si="2"/>
        <v>Vaňo</v>
      </c>
      <c r="N4771" s="8"/>
    </row>
    <row r="4772" spans="1:14" ht="12.75" hidden="1">
      <c r="A4772" s="1" t="str">
        <f t="shared" si="0"/>
        <v>TrenčínPoslanec18</v>
      </c>
      <c r="B4772" s="1" t="s">
        <v>1319</v>
      </c>
      <c r="D4772" s="1" t="s">
        <v>26</v>
      </c>
      <c r="E4772" s="1">
        <v>4</v>
      </c>
      <c r="F4772" s="1">
        <v>5</v>
      </c>
      <c r="G4772" s="1">
        <v>18</v>
      </c>
      <c r="H4772" s="1" t="s">
        <v>6901</v>
      </c>
      <c r="I4772" s="1" t="s">
        <v>21</v>
      </c>
      <c r="K4772" s="1">
        <v>61</v>
      </c>
      <c r="L4772" s="5" t="str">
        <f t="shared" si="1"/>
        <v>Ing. Ľubomír Žabár (61 r.)</v>
      </c>
      <c r="M4772" t="str">
        <f t="shared" si="2"/>
        <v>Žabár</v>
      </c>
      <c r="N4772" s="8"/>
    </row>
    <row r="4773" spans="1:14" ht="12.75" hidden="1">
      <c r="A4773" s="1" t="str">
        <f t="shared" si="0"/>
        <v>TrnavaPrimátor1</v>
      </c>
      <c r="B4773" s="1" t="s">
        <v>853</v>
      </c>
      <c r="D4773" s="1" t="s">
        <v>19</v>
      </c>
      <c r="E4773" s="1">
        <v>0</v>
      </c>
      <c r="F4773" s="1">
        <v>1</v>
      </c>
      <c r="G4773" s="1">
        <v>1</v>
      </c>
      <c r="H4773" s="1" t="s">
        <v>6999</v>
      </c>
      <c r="I4773" s="1" t="s">
        <v>48</v>
      </c>
      <c r="J4773" s="1" t="s">
        <v>1133</v>
      </c>
      <c r="K4773" s="1">
        <v>36</v>
      </c>
      <c r="L4773" s="5" t="str">
        <f t="shared" si="1"/>
        <v>JUDr. Peter Bročka LL.M. (36 r.)</v>
      </c>
      <c r="M4773" t="str">
        <f t="shared" si="2"/>
        <v>Bročka</v>
      </c>
      <c r="N4773" s="8"/>
    </row>
    <row r="4774" spans="1:14" ht="12.75" hidden="1">
      <c r="A4774" s="1" t="str">
        <f t="shared" si="0"/>
        <v>TrnavaPrimátor2</v>
      </c>
      <c r="B4774" s="1" t="s">
        <v>853</v>
      </c>
      <c r="D4774" s="1" t="s">
        <v>19</v>
      </c>
      <c r="E4774" s="1">
        <v>0</v>
      </c>
      <c r="F4774" s="1">
        <v>1</v>
      </c>
      <c r="G4774" s="1">
        <v>2</v>
      </c>
      <c r="H4774" s="1" t="s">
        <v>7000</v>
      </c>
      <c r="I4774" s="1" t="s">
        <v>35</v>
      </c>
      <c r="K4774" s="1">
        <v>47</v>
      </c>
      <c r="L4774" s="5" t="str">
        <f t="shared" si="1"/>
        <v>Mgr. Ing. Marián Galbavý (47 r.)</v>
      </c>
      <c r="M4774" t="str">
        <f t="shared" si="2"/>
        <v>Galbavý</v>
      </c>
      <c r="N4774" s="8"/>
    </row>
    <row r="4775" spans="1:14" ht="12.75" hidden="1">
      <c r="A4775" s="1" t="str">
        <f t="shared" si="0"/>
        <v>TrnavaPrimátor3</v>
      </c>
      <c r="B4775" s="1" t="s">
        <v>853</v>
      </c>
      <c r="D4775" s="1" t="s">
        <v>19</v>
      </c>
      <c r="E4775" s="1">
        <v>0</v>
      </c>
      <c r="F4775" s="1">
        <v>1</v>
      </c>
      <c r="G4775" s="1">
        <v>3</v>
      </c>
      <c r="H4775" s="1" t="s">
        <v>7001</v>
      </c>
      <c r="I4775" s="1" t="s">
        <v>28</v>
      </c>
      <c r="K4775" s="1">
        <v>40</v>
      </c>
      <c r="L4775" s="5" t="str">
        <f t="shared" si="1"/>
        <v>Mgr. Rastislav Mráz (40 r.)</v>
      </c>
      <c r="M4775" t="str">
        <f t="shared" si="2"/>
        <v>Mráz</v>
      </c>
      <c r="N4775" s="8"/>
    </row>
    <row r="4776" spans="1:14" ht="12.75" hidden="1">
      <c r="A4776" s="1" t="str">
        <f t="shared" si="0"/>
        <v>TrnavaPrimátor4</v>
      </c>
      <c r="B4776" s="1" t="s">
        <v>853</v>
      </c>
      <c r="D4776" s="1" t="s">
        <v>19</v>
      </c>
      <c r="E4776" s="1">
        <v>0</v>
      </c>
      <c r="F4776" s="1">
        <v>1</v>
      </c>
      <c r="G4776" s="1">
        <v>4</v>
      </c>
      <c r="H4776" s="1" t="s">
        <v>7002</v>
      </c>
      <c r="I4776" s="1" t="s">
        <v>41</v>
      </c>
      <c r="K4776" s="1">
        <v>53</v>
      </c>
      <c r="L4776" s="5" t="str">
        <f t="shared" si="1"/>
        <v>PhDr. Peter Ondrejka (53 r.)</v>
      </c>
      <c r="M4776" t="str">
        <f t="shared" si="2"/>
        <v>Ondrejka</v>
      </c>
      <c r="N4776" s="8"/>
    </row>
    <row r="4777" spans="1:14" ht="12.75" hidden="1">
      <c r="A4777" s="1" t="str">
        <f t="shared" si="0"/>
        <v>TrnavaPrimátor5</v>
      </c>
      <c r="B4777" s="1" t="s">
        <v>853</v>
      </c>
      <c r="D4777" s="1" t="s">
        <v>19</v>
      </c>
      <c r="E4777" s="1">
        <v>0</v>
      </c>
      <c r="F4777" s="1">
        <v>1</v>
      </c>
      <c r="G4777" s="1">
        <v>5</v>
      </c>
      <c r="H4777" s="1" t="s">
        <v>7003</v>
      </c>
      <c r="I4777" s="1" t="s">
        <v>41</v>
      </c>
      <c r="K4777" s="1">
        <v>45</v>
      </c>
      <c r="L4777" s="5" t="str">
        <f t="shared" si="1"/>
        <v>PhDr. Vanesa Šteinerová (45 r.)</v>
      </c>
      <c r="M4777" t="str">
        <f t="shared" si="2"/>
        <v>Šteinerová</v>
      </c>
      <c r="N4777" s="8"/>
    </row>
    <row r="4778" spans="1:14" ht="12.75" hidden="1">
      <c r="A4778" s="1" t="str">
        <f t="shared" si="0"/>
        <v>TrnavaPrimátor6</v>
      </c>
      <c r="B4778" s="1" t="s">
        <v>853</v>
      </c>
      <c r="D4778" s="1" t="s">
        <v>19</v>
      </c>
      <c r="E4778" s="1">
        <v>0</v>
      </c>
      <c r="F4778" s="1">
        <v>1</v>
      </c>
      <c r="G4778" s="1">
        <v>6</v>
      </c>
      <c r="H4778" s="1" t="s">
        <v>7004</v>
      </c>
      <c r="I4778" s="1" t="s">
        <v>21</v>
      </c>
      <c r="K4778" s="1">
        <v>56</v>
      </c>
      <c r="L4778" s="5" t="str">
        <f t="shared" si="1"/>
        <v>Ing. Peter Tomeček (56 r.)</v>
      </c>
      <c r="M4778" t="str">
        <f t="shared" si="2"/>
        <v>Tomeček</v>
      </c>
      <c r="N4778" s="8"/>
    </row>
    <row r="4779" spans="1:14" ht="12.75" hidden="1">
      <c r="A4779" s="1" t="str">
        <f t="shared" si="0"/>
        <v>TrnavaPrimátor7</v>
      </c>
      <c r="B4779" s="1" t="s">
        <v>853</v>
      </c>
      <c r="D4779" s="1" t="s">
        <v>19</v>
      </c>
      <c r="E4779" s="1">
        <v>0</v>
      </c>
      <c r="F4779" s="1">
        <v>1</v>
      </c>
      <c r="G4779" s="1">
        <v>7</v>
      </c>
      <c r="H4779" s="1" t="s">
        <v>7005</v>
      </c>
      <c r="I4779" s="1" t="s">
        <v>21</v>
      </c>
      <c r="K4779" s="1">
        <v>40</v>
      </c>
      <c r="L4779" s="5" t="str">
        <f t="shared" si="1"/>
        <v>Ing. Igor Válek (40 r.)</v>
      </c>
      <c r="M4779" t="str">
        <f t="shared" si="2"/>
        <v>Válek</v>
      </c>
      <c r="N4779" s="8"/>
    </row>
    <row r="4780" spans="1:14" ht="12.75" hidden="1">
      <c r="A4780" s="1" t="str">
        <f t="shared" si="0"/>
        <v>TrnavaPrimátor8</v>
      </c>
      <c r="B4780" s="1" t="s">
        <v>853</v>
      </c>
      <c r="D4780" s="1" t="s">
        <v>19</v>
      </c>
      <c r="E4780" s="1">
        <v>0</v>
      </c>
      <c r="F4780" s="1">
        <v>1</v>
      </c>
      <c r="G4780" s="1">
        <v>8</v>
      </c>
      <c r="H4780" s="1" t="s">
        <v>7006</v>
      </c>
      <c r="I4780" s="1"/>
      <c r="K4780" s="1">
        <v>62</v>
      </c>
      <c r="L4780" s="5" t="str">
        <f t="shared" si="1"/>
        <v>Stanislav Žigmund (62 r.)</v>
      </c>
      <c r="M4780" t="str">
        <f t="shared" si="2"/>
        <v>Žigmund</v>
      </c>
      <c r="N4780" s="8"/>
    </row>
    <row r="4781" spans="1:14" ht="12.75" hidden="1">
      <c r="A4781" s="1" t="str">
        <f t="shared" si="0"/>
        <v>TrnavaPoslanec2</v>
      </c>
      <c r="B4781" s="1" t="s">
        <v>853</v>
      </c>
      <c r="D4781" s="1" t="s">
        <v>26</v>
      </c>
      <c r="E4781" s="1">
        <v>1</v>
      </c>
      <c r="F4781" s="1">
        <v>5</v>
      </c>
      <c r="G4781" s="1">
        <v>2</v>
      </c>
      <c r="H4781" s="1" t="s">
        <v>7007</v>
      </c>
      <c r="I4781" s="1"/>
      <c r="K4781" s="1">
        <v>38</v>
      </c>
      <c r="L4781" s="5" t="str">
        <f t="shared" si="1"/>
        <v>Ladislav Beňo (38 r.)</v>
      </c>
      <c r="M4781" t="str">
        <f t="shared" si="2"/>
        <v>Beňo</v>
      </c>
      <c r="N4781" s="8"/>
    </row>
    <row r="4782" spans="1:14" ht="12.75" hidden="1">
      <c r="A4782" s="1" t="str">
        <f t="shared" si="0"/>
        <v>TrnavaPoslanec3</v>
      </c>
      <c r="B4782" s="1" t="s">
        <v>853</v>
      </c>
      <c r="D4782" s="1" t="s">
        <v>26</v>
      </c>
      <c r="E4782" s="1">
        <v>1</v>
      </c>
      <c r="F4782" s="1">
        <v>5</v>
      </c>
      <c r="G4782" s="1">
        <v>3</v>
      </c>
      <c r="H4782" s="1" t="s">
        <v>7008</v>
      </c>
      <c r="I4782" s="1" t="s">
        <v>21</v>
      </c>
      <c r="K4782" s="1">
        <v>32</v>
      </c>
      <c r="L4782" s="5" t="str">
        <f t="shared" si="1"/>
        <v>Ing. Martina Bolečková (32 r.)</v>
      </c>
      <c r="M4782" t="str">
        <f t="shared" si="2"/>
        <v>Bolečková</v>
      </c>
      <c r="N4782" s="8"/>
    </row>
    <row r="4783" spans="1:14" ht="12.75" hidden="1">
      <c r="A4783" s="1" t="str">
        <f t="shared" si="0"/>
        <v>TrnavaPoslanec4</v>
      </c>
      <c r="B4783" s="1" t="s">
        <v>853</v>
      </c>
      <c r="D4783" s="1" t="s">
        <v>26</v>
      </c>
      <c r="E4783" s="1">
        <v>1</v>
      </c>
      <c r="F4783" s="1">
        <v>5</v>
      </c>
      <c r="G4783" s="1">
        <v>4</v>
      </c>
      <c r="H4783" s="1" t="s">
        <v>7009</v>
      </c>
      <c r="I4783" s="1"/>
      <c r="K4783" s="1">
        <v>26</v>
      </c>
      <c r="L4783" s="5" t="str">
        <f t="shared" si="1"/>
        <v>Petra Cagáňová (26 r.)</v>
      </c>
      <c r="M4783" t="str">
        <f t="shared" si="2"/>
        <v>Cagáňová</v>
      </c>
      <c r="N4783" s="8"/>
    </row>
    <row r="4784" spans="1:14" ht="12.75" hidden="1">
      <c r="A4784" s="1" t="str">
        <f t="shared" si="0"/>
        <v>TrnavaPoslanec5</v>
      </c>
      <c r="B4784" s="1" t="s">
        <v>853</v>
      </c>
      <c r="D4784" s="1" t="s">
        <v>26</v>
      </c>
      <c r="E4784" s="1">
        <v>1</v>
      </c>
      <c r="F4784" s="1">
        <v>5</v>
      </c>
      <c r="G4784" s="1">
        <v>5</v>
      </c>
      <c r="H4784" s="1" t="s">
        <v>7010</v>
      </c>
      <c r="I4784" s="1" t="s">
        <v>41</v>
      </c>
      <c r="J4784" s="1" t="s">
        <v>42</v>
      </c>
      <c r="K4784" s="1">
        <v>40</v>
      </c>
      <c r="L4784" s="5" t="str">
        <f t="shared" si="1"/>
        <v>PhDr. Katarína Ďurková PhD. (40 r.)</v>
      </c>
      <c r="M4784" t="str">
        <f t="shared" si="2"/>
        <v>Ďurková</v>
      </c>
      <c r="N4784" s="8"/>
    </row>
    <row r="4785" spans="1:14" ht="12.75" hidden="1">
      <c r="A4785" s="1" t="str">
        <f t="shared" si="0"/>
        <v>TrnavaPoslanec6</v>
      </c>
      <c r="B4785" s="1" t="s">
        <v>853</v>
      </c>
      <c r="D4785" s="1" t="s">
        <v>26</v>
      </c>
      <c r="E4785" s="1">
        <v>1</v>
      </c>
      <c r="F4785" s="1">
        <v>5</v>
      </c>
      <c r="G4785" s="1">
        <v>6</v>
      </c>
      <c r="H4785" s="1" t="s">
        <v>7011</v>
      </c>
      <c r="I4785" s="1" t="s">
        <v>23</v>
      </c>
      <c r="K4785" s="1">
        <v>52</v>
      </c>
      <c r="L4785" s="5" t="str">
        <f t="shared" si="1"/>
        <v>MUDr. Jana Fridrichová (52 r.)</v>
      </c>
      <c r="M4785" t="str">
        <f t="shared" si="2"/>
        <v>Fridrichová</v>
      </c>
      <c r="N4785" s="8"/>
    </row>
    <row r="4786" spans="1:14" ht="12.75" hidden="1">
      <c r="A4786" s="1" t="str">
        <f t="shared" si="0"/>
        <v>TrnavaPoslanec7</v>
      </c>
      <c r="B4786" s="1" t="s">
        <v>853</v>
      </c>
      <c r="D4786" s="1" t="s">
        <v>26</v>
      </c>
      <c r="E4786" s="1">
        <v>1</v>
      </c>
      <c r="F4786" s="1">
        <v>5</v>
      </c>
      <c r="G4786" s="1">
        <v>7</v>
      </c>
      <c r="H4786" s="1" t="s">
        <v>7012</v>
      </c>
      <c r="I4786" s="1"/>
      <c r="K4786" s="1">
        <v>49</v>
      </c>
      <c r="L4786" s="5" t="str">
        <f t="shared" si="1"/>
        <v>Zuzana Frišová (49 r.)</v>
      </c>
      <c r="M4786" t="str">
        <f t="shared" si="2"/>
        <v>Frišová</v>
      </c>
      <c r="N4786" s="8"/>
    </row>
    <row r="4787" spans="1:14" ht="12.75" hidden="1">
      <c r="A4787" s="1" t="str">
        <f t="shared" si="0"/>
        <v>TrnavaPoslanec8</v>
      </c>
      <c r="B4787" s="1" t="s">
        <v>853</v>
      </c>
      <c r="D4787" s="1" t="s">
        <v>26</v>
      </c>
      <c r="E4787" s="1">
        <v>1</v>
      </c>
      <c r="F4787" s="1">
        <v>5</v>
      </c>
      <c r="G4787" s="1">
        <v>8</v>
      </c>
      <c r="H4787" s="1" t="s">
        <v>7013</v>
      </c>
      <c r="I4787" s="1"/>
      <c r="K4787" s="1">
        <v>35</v>
      </c>
      <c r="L4787" s="5" t="str">
        <f t="shared" si="1"/>
        <v>Marcel Jakabovič (35 r.)</v>
      </c>
      <c r="M4787" t="str">
        <f t="shared" si="2"/>
        <v>Jakabovič</v>
      </c>
      <c r="N4787" s="8"/>
    </row>
    <row r="4788" spans="1:14" ht="12.75" hidden="1">
      <c r="A4788" s="1" t="str">
        <f t="shared" si="0"/>
        <v>TrnavaPoslanec9</v>
      </c>
      <c r="B4788" s="1" t="s">
        <v>853</v>
      </c>
      <c r="D4788" s="1" t="s">
        <v>26</v>
      </c>
      <c r="E4788" s="1">
        <v>1</v>
      </c>
      <c r="F4788" s="1">
        <v>5</v>
      </c>
      <c r="G4788" s="1">
        <v>9</v>
      </c>
      <c r="H4788" s="1" t="s">
        <v>7014</v>
      </c>
      <c r="I4788" s="1"/>
      <c r="K4788" s="1">
        <v>66</v>
      </c>
      <c r="L4788" s="5" t="str">
        <f t="shared" si="1"/>
        <v>Milan Kebys (66 r.)</v>
      </c>
      <c r="M4788" t="str">
        <f t="shared" si="2"/>
        <v>Kebys</v>
      </c>
      <c r="N4788" s="8"/>
    </row>
    <row r="4789" spans="1:14" ht="12.75" hidden="1">
      <c r="A4789" s="1" t="str">
        <f t="shared" si="0"/>
        <v>TrnavaPoslanec10</v>
      </c>
      <c r="B4789" s="1" t="s">
        <v>853</v>
      </c>
      <c r="D4789" s="1" t="s">
        <v>26</v>
      </c>
      <c r="E4789" s="1">
        <v>1</v>
      </c>
      <c r="F4789" s="1">
        <v>5</v>
      </c>
      <c r="G4789" s="1">
        <v>10</v>
      </c>
      <c r="H4789" s="1" t="s">
        <v>7015</v>
      </c>
      <c r="I4789" s="1"/>
      <c r="K4789" s="1">
        <v>42</v>
      </c>
      <c r="L4789" s="5" t="str">
        <f t="shared" si="1"/>
        <v>Ján Kohucik (42 r.)</v>
      </c>
      <c r="M4789" t="str">
        <f t="shared" si="2"/>
        <v>Kohucik</v>
      </c>
      <c r="N4789" s="8"/>
    </row>
    <row r="4790" spans="1:14" ht="12.75" hidden="1">
      <c r="A4790" s="1" t="str">
        <f t="shared" si="0"/>
        <v>TrnavaPoslanec11</v>
      </c>
      <c r="B4790" s="1" t="s">
        <v>853</v>
      </c>
      <c r="D4790" s="1" t="s">
        <v>26</v>
      </c>
      <c r="E4790" s="1">
        <v>1</v>
      </c>
      <c r="F4790" s="1">
        <v>5</v>
      </c>
      <c r="G4790" s="1">
        <v>11</v>
      </c>
      <c r="H4790" s="1" t="s">
        <v>7016</v>
      </c>
      <c r="I4790" s="1" t="s">
        <v>39</v>
      </c>
      <c r="K4790" s="1">
        <v>30</v>
      </c>
      <c r="L4790" s="5" t="str">
        <f t="shared" si="1"/>
        <v>Bc. Marcel Krajčo (30 r.)</v>
      </c>
      <c r="M4790" t="str">
        <f t="shared" si="2"/>
        <v>Krajčo</v>
      </c>
      <c r="N4790" s="8"/>
    </row>
    <row r="4791" spans="1:14" ht="12.75" hidden="1">
      <c r="A4791" s="1" t="str">
        <f t="shared" si="0"/>
        <v>TrnavaPoslanec12</v>
      </c>
      <c r="B4791" s="1" t="s">
        <v>853</v>
      </c>
      <c r="D4791" s="1" t="s">
        <v>26</v>
      </c>
      <c r="E4791" s="1">
        <v>1</v>
      </c>
      <c r="F4791" s="1">
        <v>5</v>
      </c>
      <c r="G4791" s="1">
        <v>12</v>
      </c>
      <c r="H4791" s="1" t="s">
        <v>7017</v>
      </c>
      <c r="I4791" s="1"/>
      <c r="K4791" s="1">
        <v>49</v>
      </c>
      <c r="L4791" s="5" t="str">
        <f t="shared" si="1"/>
        <v>Roman Krivošík (49 r.)</v>
      </c>
      <c r="M4791" t="str">
        <f t="shared" si="2"/>
        <v>Krivošík</v>
      </c>
      <c r="N4791" s="8"/>
    </row>
    <row r="4792" spans="1:14" ht="12.75" hidden="1">
      <c r="A4792" s="1" t="str">
        <f t="shared" si="0"/>
        <v>TrnavaPoslanec13</v>
      </c>
      <c r="B4792" s="1" t="s">
        <v>853</v>
      </c>
      <c r="D4792" s="1" t="s">
        <v>26</v>
      </c>
      <c r="E4792" s="1">
        <v>1</v>
      </c>
      <c r="F4792" s="1">
        <v>5</v>
      </c>
      <c r="G4792" s="1">
        <v>13</v>
      </c>
      <c r="H4792" s="1" t="s">
        <v>7018</v>
      </c>
      <c r="I4792" s="1" t="s">
        <v>21</v>
      </c>
      <c r="K4792" s="1">
        <v>67</v>
      </c>
      <c r="L4792" s="5" t="str">
        <f t="shared" si="1"/>
        <v>Ing. Jozef Machovič (67 r.)</v>
      </c>
      <c r="M4792" t="str">
        <f t="shared" si="2"/>
        <v>Machovič</v>
      </c>
      <c r="N4792" s="8"/>
    </row>
    <row r="4793" spans="1:14" ht="12.75" hidden="1">
      <c r="A4793" s="1" t="str">
        <f t="shared" si="0"/>
        <v>TrnavaPoslanec14</v>
      </c>
      <c r="B4793" s="1" t="s">
        <v>853</v>
      </c>
      <c r="D4793" s="1" t="s">
        <v>26</v>
      </c>
      <c r="E4793" s="1">
        <v>1</v>
      </c>
      <c r="F4793" s="1">
        <v>5</v>
      </c>
      <c r="G4793" s="1">
        <v>14</v>
      </c>
      <c r="H4793" s="1" t="s">
        <v>7019</v>
      </c>
      <c r="I4793" s="1" t="s">
        <v>41</v>
      </c>
      <c r="K4793" s="1">
        <v>65</v>
      </c>
      <c r="L4793" s="5" t="str">
        <f t="shared" si="1"/>
        <v>PhDr. Ružena Maková (65 r.)</v>
      </c>
      <c r="M4793" t="str">
        <f t="shared" si="2"/>
        <v>Maková</v>
      </c>
      <c r="N4793" s="8"/>
    </row>
    <row r="4794" spans="1:14" ht="12.75" hidden="1">
      <c r="A4794" s="1" t="str">
        <f t="shared" si="0"/>
        <v>TrnavaPoslanec15</v>
      </c>
      <c r="B4794" s="1" t="s">
        <v>853</v>
      </c>
      <c r="D4794" s="1" t="s">
        <v>26</v>
      </c>
      <c r="E4794" s="1">
        <v>1</v>
      </c>
      <c r="F4794" s="1">
        <v>5</v>
      </c>
      <c r="G4794" s="1">
        <v>15</v>
      </c>
      <c r="H4794" s="1" t="s">
        <v>7020</v>
      </c>
      <c r="I4794" s="1" t="s">
        <v>39</v>
      </c>
      <c r="K4794" s="1">
        <v>23</v>
      </c>
      <c r="L4794" s="5" t="str">
        <f t="shared" si="1"/>
        <v>Bc. Krištof Martinák (23 r.)</v>
      </c>
      <c r="M4794" t="str">
        <f t="shared" si="2"/>
        <v>Martinák</v>
      </c>
      <c r="N4794" s="8"/>
    </row>
    <row r="4795" spans="1:14" ht="12.75" hidden="1">
      <c r="A4795" s="1" t="str">
        <f t="shared" si="0"/>
        <v>TrnavaPoslanec16</v>
      </c>
      <c r="B4795" s="1" t="s">
        <v>853</v>
      </c>
      <c r="D4795" s="1" t="s">
        <v>26</v>
      </c>
      <c r="E4795" s="1">
        <v>1</v>
      </c>
      <c r="F4795" s="1">
        <v>5</v>
      </c>
      <c r="G4795" s="1">
        <v>16</v>
      </c>
      <c r="H4795" s="1" t="s">
        <v>7021</v>
      </c>
      <c r="I4795" s="1" t="s">
        <v>28</v>
      </c>
      <c r="K4795" s="1">
        <v>62</v>
      </c>
      <c r="L4795" s="5" t="str">
        <f t="shared" si="1"/>
        <v>Mgr. Andrea Mericová (62 r.)</v>
      </c>
      <c r="M4795" t="str">
        <f t="shared" si="2"/>
        <v>Mericová</v>
      </c>
      <c r="N4795" s="8"/>
    </row>
    <row r="4796" spans="1:14" ht="12.75" hidden="1">
      <c r="A4796" s="1" t="str">
        <f t="shared" si="0"/>
        <v>TrnavaPoslanec17</v>
      </c>
      <c r="B4796" s="1" t="s">
        <v>853</v>
      </c>
      <c r="D4796" s="1" t="s">
        <v>26</v>
      </c>
      <c r="E4796" s="1">
        <v>1</v>
      </c>
      <c r="F4796" s="1">
        <v>5</v>
      </c>
      <c r="G4796" s="1">
        <v>17</v>
      </c>
      <c r="H4796" s="1" t="s">
        <v>7022</v>
      </c>
      <c r="I4796" s="1"/>
      <c r="K4796" s="1">
        <v>59</v>
      </c>
      <c r="L4796" s="5" t="str">
        <f t="shared" si="1"/>
        <v>Stanislav Mihalkovič (59 r.)</v>
      </c>
      <c r="M4796" t="str">
        <f t="shared" si="2"/>
        <v>Mihalkovič</v>
      </c>
      <c r="N4796" s="8"/>
    </row>
    <row r="4797" spans="1:14" ht="12.75" hidden="1">
      <c r="A4797" s="1" t="str">
        <f t="shared" si="0"/>
        <v>TrnavaPoslanec18</v>
      </c>
      <c r="B4797" s="1" t="s">
        <v>853</v>
      </c>
      <c r="D4797" s="1" t="s">
        <v>26</v>
      </c>
      <c r="E4797" s="1">
        <v>1</v>
      </c>
      <c r="F4797" s="1">
        <v>5</v>
      </c>
      <c r="G4797" s="1">
        <v>18</v>
      </c>
      <c r="H4797" s="1" t="s">
        <v>7023</v>
      </c>
      <c r="I4797" s="1" t="s">
        <v>28</v>
      </c>
      <c r="K4797" s="1">
        <v>40</v>
      </c>
      <c r="L4797" s="5" t="str">
        <f t="shared" si="1"/>
        <v>Mgr. Marek Neštický (40 r.)</v>
      </c>
      <c r="M4797" t="str">
        <f t="shared" si="2"/>
        <v>Neštický</v>
      </c>
      <c r="N4797" s="8"/>
    </row>
    <row r="4798" spans="1:14" ht="12.75" hidden="1">
      <c r="A4798" s="1" t="str">
        <f t="shared" si="0"/>
        <v>TrnavaPoslanec19</v>
      </c>
      <c r="B4798" s="1" t="s">
        <v>853</v>
      </c>
      <c r="D4798" s="1" t="s">
        <v>26</v>
      </c>
      <c r="E4798" s="1">
        <v>1</v>
      </c>
      <c r="F4798" s="1">
        <v>5</v>
      </c>
      <c r="G4798" s="1">
        <v>19</v>
      </c>
      <c r="H4798" s="1" t="s">
        <v>7024</v>
      </c>
      <c r="I4798" s="1" t="s">
        <v>39</v>
      </c>
      <c r="K4798" s="1">
        <v>35</v>
      </c>
      <c r="L4798" s="5" t="str">
        <f t="shared" si="1"/>
        <v>Bc. Pavol Nižnánsky (35 r.)</v>
      </c>
      <c r="M4798" t="str">
        <f t="shared" si="2"/>
        <v>Nižnánsky</v>
      </c>
      <c r="N4798" s="8"/>
    </row>
    <row r="4799" spans="1:14" ht="12.75" hidden="1">
      <c r="A4799" s="1" t="str">
        <f t="shared" si="0"/>
        <v>TrnavaPoslanec20</v>
      </c>
      <c r="B4799" s="1" t="s">
        <v>853</v>
      </c>
      <c r="D4799" s="1" t="s">
        <v>26</v>
      </c>
      <c r="E4799" s="1">
        <v>1</v>
      </c>
      <c r="F4799" s="1">
        <v>5</v>
      </c>
      <c r="G4799" s="1">
        <v>20</v>
      </c>
      <c r="H4799" s="1" t="s">
        <v>7025</v>
      </c>
      <c r="I4799" s="1" t="s">
        <v>21</v>
      </c>
      <c r="K4799" s="1">
        <v>44</v>
      </c>
      <c r="L4799" s="5" t="str">
        <f t="shared" si="1"/>
        <v>Ing. Juraj Novota (44 r.)</v>
      </c>
      <c r="M4799" t="str">
        <f t="shared" si="2"/>
        <v>Novota</v>
      </c>
      <c r="N4799" s="8"/>
    </row>
    <row r="4800" spans="1:14" ht="12.75" hidden="1">
      <c r="A4800" s="1" t="str">
        <f t="shared" si="0"/>
        <v>TrnavaPoslanec21</v>
      </c>
      <c r="B4800" s="1" t="s">
        <v>853</v>
      </c>
      <c r="D4800" s="1" t="s">
        <v>26</v>
      </c>
      <c r="E4800" s="1">
        <v>1</v>
      </c>
      <c r="F4800" s="1">
        <v>5</v>
      </c>
      <c r="G4800" s="1">
        <v>21</v>
      </c>
      <c r="H4800" s="1" t="s">
        <v>7026</v>
      </c>
      <c r="I4800" s="1"/>
      <c r="K4800" s="1">
        <v>68</v>
      </c>
      <c r="L4800" s="5" t="str">
        <f t="shared" si="1"/>
        <v>Peter Pejkovič (68 r.)</v>
      </c>
      <c r="M4800" t="str">
        <f t="shared" si="2"/>
        <v>Pejkovič</v>
      </c>
      <c r="N4800" s="8"/>
    </row>
    <row r="4801" spans="1:14" ht="12.75" hidden="1">
      <c r="A4801" s="1" t="str">
        <f t="shared" si="0"/>
        <v>TrnavaPoslanec22</v>
      </c>
      <c r="B4801" s="1" t="s">
        <v>853</v>
      </c>
      <c r="D4801" s="1" t="s">
        <v>26</v>
      </c>
      <c r="E4801" s="1">
        <v>1</v>
      </c>
      <c r="F4801" s="1">
        <v>5</v>
      </c>
      <c r="G4801" s="1">
        <v>22</v>
      </c>
      <c r="H4801" s="1" t="s">
        <v>7027</v>
      </c>
      <c r="I4801" s="1" t="s">
        <v>21</v>
      </c>
      <c r="K4801" s="1">
        <v>62</v>
      </c>
      <c r="L4801" s="5" t="str">
        <f t="shared" si="1"/>
        <v>Ing. Robert Schmidt (62 r.)</v>
      </c>
      <c r="M4801" t="str">
        <f t="shared" si="2"/>
        <v>Schmidt</v>
      </c>
      <c r="N4801" s="8"/>
    </row>
    <row r="4802" spans="1:14" ht="12.75" hidden="1">
      <c r="A4802" s="1" t="str">
        <f t="shared" si="0"/>
        <v>TrnavaPoslanec23</v>
      </c>
      <c r="B4802" s="1" t="s">
        <v>853</v>
      </c>
      <c r="D4802" s="1" t="s">
        <v>26</v>
      </c>
      <c r="E4802" s="1">
        <v>1</v>
      </c>
      <c r="F4802" s="1">
        <v>5</v>
      </c>
      <c r="G4802" s="1">
        <v>23</v>
      </c>
      <c r="H4802" s="1" t="s">
        <v>7028</v>
      </c>
      <c r="I4802" s="1" t="s">
        <v>688</v>
      </c>
      <c r="K4802" s="1">
        <v>27</v>
      </c>
      <c r="L4802" s="5" t="str">
        <f t="shared" si="1"/>
        <v>MgA. Peter Sit (27 r.)</v>
      </c>
      <c r="M4802" t="str">
        <f t="shared" si="2"/>
        <v>Sit</v>
      </c>
      <c r="N4802" s="8"/>
    </row>
    <row r="4803" spans="1:14" ht="12.75" hidden="1">
      <c r="A4803" s="1" t="str">
        <f t="shared" si="0"/>
        <v>TrnavaPoslanec24</v>
      </c>
      <c r="B4803" s="1" t="s">
        <v>853</v>
      </c>
      <c r="D4803" s="1" t="s">
        <v>26</v>
      </c>
      <c r="E4803" s="1">
        <v>1</v>
      </c>
      <c r="F4803" s="1">
        <v>5</v>
      </c>
      <c r="G4803" s="1">
        <v>24</v>
      </c>
      <c r="H4803" s="1" t="s">
        <v>7029</v>
      </c>
      <c r="I4803" s="1"/>
      <c r="K4803" s="1">
        <v>37</v>
      </c>
      <c r="L4803" s="5" t="str">
        <f t="shared" si="1"/>
        <v>Martin Sklenár (37 r.)</v>
      </c>
      <c r="M4803" t="str">
        <f t="shared" si="2"/>
        <v>Sklenár</v>
      </c>
      <c r="N4803" s="8"/>
    </row>
    <row r="4804" spans="1:14" ht="12.75" hidden="1">
      <c r="A4804" s="1" t="str">
        <f t="shared" si="0"/>
        <v>TrnavaPoslanec25</v>
      </c>
      <c r="B4804" s="1" t="s">
        <v>853</v>
      </c>
      <c r="D4804" s="1" t="s">
        <v>26</v>
      </c>
      <c r="E4804" s="1">
        <v>1</v>
      </c>
      <c r="F4804" s="1">
        <v>5</v>
      </c>
      <c r="G4804" s="1">
        <v>25</v>
      </c>
      <c r="H4804" s="1" t="s">
        <v>7030</v>
      </c>
      <c r="I4804" s="1" t="s">
        <v>6335</v>
      </c>
      <c r="K4804" s="1">
        <v>32</v>
      </c>
      <c r="L4804" s="5" t="str">
        <f t="shared" si="1"/>
        <v>MDDr. Martin Šimo (32 r.)</v>
      </c>
      <c r="M4804" t="str">
        <f t="shared" si="2"/>
        <v>Šimo</v>
      </c>
      <c r="N4804" s="8"/>
    </row>
    <row r="4805" spans="1:14" ht="12.75" hidden="1">
      <c r="A4805" s="1" t="str">
        <f t="shared" si="0"/>
        <v>TrnavaPoslanec26</v>
      </c>
      <c r="B4805" s="1" t="s">
        <v>853</v>
      </c>
      <c r="D4805" s="1" t="s">
        <v>26</v>
      </c>
      <c r="E4805" s="1">
        <v>1</v>
      </c>
      <c r="F4805" s="1">
        <v>5</v>
      </c>
      <c r="G4805" s="1">
        <v>26</v>
      </c>
      <c r="H4805" s="1" t="s">
        <v>7031</v>
      </c>
      <c r="I4805" s="1" t="s">
        <v>153</v>
      </c>
      <c r="J4805" s="1" t="s">
        <v>42</v>
      </c>
      <c r="K4805" s="1">
        <v>47</v>
      </c>
      <c r="L4805" s="5" t="str">
        <f t="shared" si="1"/>
        <v>Mgr. art. Stanislav Šurin PhD. (47 r.)</v>
      </c>
      <c r="M4805" t="str">
        <f t="shared" si="2"/>
        <v>Šurin</v>
      </c>
      <c r="N4805" s="8"/>
    </row>
    <row r="4806" spans="1:14" ht="12.75" hidden="1">
      <c r="A4806" s="1" t="str">
        <f t="shared" si="0"/>
        <v>TrnavaPoslanec27</v>
      </c>
      <c r="B4806" s="1" t="s">
        <v>853</v>
      </c>
      <c r="D4806" s="1" t="s">
        <v>26</v>
      </c>
      <c r="E4806" s="1">
        <v>1</v>
      </c>
      <c r="F4806" s="1">
        <v>5</v>
      </c>
      <c r="G4806" s="1">
        <v>27</v>
      </c>
      <c r="H4806" s="1" t="s">
        <v>7032</v>
      </c>
      <c r="I4806" s="1" t="s">
        <v>28</v>
      </c>
      <c r="K4806" s="1">
        <v>34</v>
      </c>
      <c r="L4806" s="5" t="str">
        <f t="shared" si="1"/>
        <v>Mgr. Silvia Urmínska (34 r.)</v>
      </c>
      <c r="M4806" t="str">
        <f t="shared" si="2"/>
        <v>Urmínska</v>
      </c>
      <c r="N4806" s="8"/>
    </row>
    <row r="4807" spans="1:14" ht="12.75" hidden="1">
      <c r="A4807" s="1" t="str">
        <f t="shared" si="0"/>
        <v>TrnavaPoslanec28</v>
      </c>
      <c r="B4807" s="1" t="s">
        <v>853</v>
      </c>
      <c r="D4807" s="1" t="s">
        <v>26</v>
      </c>
      <c r="E4807" s="1">
        <v>1</v>
      </c>
      <c r="F4807" s="1">
        <v>5</v>
      </c>
      <c r="G4807" s="1">
        <v>28</v>
      </c>
      <c r="H4807" s="1" t="s">
        <v>7033</v>
      </c>
      <c r="I4807" s="1" t="s">
        <v>21</v>
      </c>
      <c r="K4807" s="1">
        <v>44</v>
      </c>
      <c r="L4807" s="5" t="str">
        <f t="shared" si="1"/>
        <v>Ing. Andrej Vároš (44 r.)</v>
      </c>
      <c r="M4807" t="str">
        <f t="shared" si="2"/>
        <v>Vároš</v>
      </c>
      <c r="N4807" s="8"/>
    </row>
    <row r="4808" spans="1:14" ht="12.75" hidden="1">
      <c r="A4808" s="1" t="str">
        <f t="shared" si="0"/>
        <v>TrnavaPoslanec2</v>
      </c>
      <c r="B4808" s="1" t="s">
        <v>853</v>
      </c>
      <c r="D4808" s="1" t="s">
        <v>26</v>
      </c>
      <c r="E4808" s="1">
        <v>2</v>
      </c>
      <c r="F4808" s="1">
        <v>6</v>
      </c>
      <c r="G4808" s="1">
        <v>2</v>
      </c>
      <c r="H4808" s="1" t="s">
        <v>7034</v>
      </c>
      <c r="I4808" s="1" t="s">
        <v>21</v>
      </c>
      <c r="K4808" s="1">
        <v>47</v>
      </c>
      <c r="L4808" s="5" t="str">
        <f t="shared" si="1"/>
        <v>Ing. Richard Bohunický (47 r.)</v>
      </c>
      <c r="M4808" t="str">
        <f t="shared" si="2"/>
        <v>Bohunický</v>
      </c>
      <c r="N4808" s="8"/>
    </row>
    <row r="4809" spans="1:14" ht="12.75" hidden="1">
      <c r="A4809" s="1" t="str">
        <f t="shared" si="0"/>
        <v>TrnavaPoslanec3</v>
      </c>
      <c r="B4809" s="1" t="s">
        <v>853</v>
      </c>
      <c r="D4809" s="1" t="s">
        <v>26</v>
      </c>
      <c r="E4809" s="1">
        <v>2</v>
      </c>
      <c r="F4809" s="1">
        <v>6</v>
      </c>
      <c r="G4809" s="1">
        <v>3</v>
      </c>
      <c r="H4809" s="1" t="s">
        <v>7035</v>
      </c>
      <c r="I4809" s="1" t="s">
        <v>48</v>
      </c>
      <c r="K4809" s="1">
        <v>32</v>
      </c>
      <c r="L4809" s="5" t="str">
        <f t="shared" si="1"/>
        <v>JUDr. Zuzana Bošnáková (32 r.)</v>
      </c>
      <c r="M4809" t="str">
        <f t="shared" si="2"/>
        <v>Bošnáková</v>
      </c>
      <c r="N4809" s="8"/>
    </row>
    <row r="4810" spans="1:14" ht="12.75" hidden="1">
      <c r="A4810" s="1" t="str">
        <f t="shared" si="0"/>
        <v>TrnavaPoslanec4</v>
      </c>
      <c r="B4810" s="1" t="s">
        <v>853</v>
      </c>
      <c r="D4810" s="1" t="s">
        <v>26</v>
      </c>
      <c r="E4810" s="1">
        <v>2</v>
      </c>
      <c r="F4810" s="1">
        <v>6</v>
      </c>
      <c r="G4810" s="1">
        <v>4</v>
      </c>
      <c r="H4810" s="1" t="s">
        <v>7036</v>
      </c>
      <c r="I4810" s="1" t="s">
        <v>185</v>
      </c>
      <c r="K4810" s="1">
        <v>53</v>
      </c>
      <c r="L4810" s="5" t="str">
        <f t="shared" si="1"/>
        <v>RNDr. Gabriela Cabanová (53 r.)</v>
      </c>
      <c r="M4810" t="str">
        <f t="shared" si="2"/>
        <v>Cabanová</v>
      </c>
      <c r="N4810" s="8"/>
    </row>
    <row r="4811" spans="1:14" ht="12.75" hidden="1">
      <c r="A4811" s="1" t="str">
        <f t="shared" si="0"/>
        <v>TrnavaPoslanec5</v>
      </c>
      <c r="B4811" s="1" t="s">
        <v>853</v>
      </c>
      <c r="D4811" s="1" t="s">
        <v>26</v>
      </c>
      <c r="E4811" s="1">
        <v>2</v>
      </c>
      <c r="F4811" s="1">
        <v>6</v>
      </c>
      <c r="G4811" s="1">
        <v>5</v>
      </c>
      <c r="H4811" s="1" t="s">
        <v>7037</v>
      </c>
      <c r="I4811" s="1" t="s">
        <v>21</v>
      </c>
      <c r="K4811" s="1">
        <v>38</v>
      </c>
      <c r="L4811" s="5" t="str">
        <f t="shared" si="1"/>
        <v>Ing. Martin Diener (38 r.)</v>
      </c>
      <c r="M4811" t="str">
        <f t="shared" si="2"/>
        <v>Diener</v>
      </c>
      <c r="N4811" s="8"/>
    </row>
    <row r="4812" spans="1:14" ht="12.75" hidden="1">
      <c r="A4812" s="1" t="str">
        <f t="shared" si="0"/>
        <v>TrnavaPoslanec6</v>
      </c>
      <c r="B4812" s="1" t="s">
        <v>853</v>
      </c>
      <c r="D4812" s="1" t="s">
        <v>26</v>
      </c>
      <c r="E4812" s="1">
        <v>2</v>
      </c>
      <c r="F4812" s="1">
        <v>6</v>
      </c>
      <c r="G4812" s="1">
        <v>6</v>
      </c>
      <c r="H4812" s="1" t="s">
        <v>7038</v>
      </c>
      <c r="I4812" s="1" t="s">
        <v>28</v>
      </c>
      <c r="K4812" s="1">
        <v>46</v>
      </c>
      <c r="L4812" s="5" t="str">
        <f t="shared" si="1"/>
        <v>Mgr. Marek Fandel (46 r.)</v>
      </c>
      <c r="M4812" t="str">
        <f t="shared" si="2"/>
        <v>Fandel</v>
      </c>
      <c r="N4812" s="8"/>
    </row>
    <row r="4813" spans="1:14" ht="12.75" hidden="1">
      <c r="A4813" s="1" t="str">
        <f t="shared" si="0"/>
        <v>TrnavaPoslanec7</v>
      </c>
      <c r="B4813" s="1" t="s">
        <v>853</v>
      </c>
      <c r="D4813" s="1" t="s">
        <v>26</v>
      </c>
      <c r="E4813" s="1">
        <v>2</v>
      </c>
      <c r="F4813" s="1">
        <v>6</v>
      </c>
      <c r="G4813" s="1">
        <v>7</v>
      </c>
      <c r="H4813" s="1" t="s">
        <v>7039</v>
      </c>
      <c r="I4813" s="1" t="s">
        <v>21</v>
      </c>
      <c r="K4813" s="1">
        <v>27</v>
      </c>
      <c r="L4813" s="5" t="str">
        <f t="shared" si="1"/>
        <v>Ing. Andrej Farkaš (27 r.)</v>
      </c>
      <c r="M4813" t="str">
        <f t="shared" si="2"/>
        <v>Farkaš</v>
      </c>
      <c r="N4813" s="8"/>
    </row>
    <row r="4814" spans="1:14" ht="12.75" hidden="1">
      <c r="A4814" s="1" t="str">
        <f t="shared" si="0"/>
        <v>TrnavaPoslanec8</v>
      </c>
      <c r="B4814" s="1" t="s">
        <v>853</v>
      </c>
      <c r="D4814" s="1" t="s">
        <v>26</v>
      </c>
      <c r="E4814" s="1">
        <v>2</v>
      </c>
      <c r="F4814" s="1">
        <v>6</v>
      </c>
      <c r="G4814" s="1">
        <v>8</v>
      </c>
      <c r="H4814" s="1" t="s">
        <v>7040</v>
      </c>
      <c r="I4814" s="1"/>
      <c r="K4814" s="1">
        <v>41</v>
      </c>
      <c r="L4814" s="5" t="str">
        <f t="shared" si="1"/>
        <v>Jaroslav Filina (41 r.)</v>
      </c>
      <c r="M4814" t="str">
        <f t="shared" si="2"/>
        <v>Filina</v>
      </c>
      <c r="N4814" s="8"/>
    </row>
    <row r="4815" spans="1:14" ht="12.75" hidden="1">
      <c r="A4815" s="1" t="str">
        <f t="shared" si="0"/>
        <v>TrnavaPoslanec9</v>
      </c>
      <c r="B4815" s="1" t="s">
        <v>853</v>
      </c>
      <c r="D4815" s="1" t="s">
        <v>26</v>
      </c>
      <c r="E4815" s="1">
        <v>2</v>
      </c>
      <c r="F4815" s="1">
        <v>6</v>
      </c>
      <c r="G4815" s="1">
        <v>9</v>
      </c>
      <c r="H4815" s="1" t="s">
        <v>7041</v>
      </c>
      <c r="I4815" s="1" t="s">
        <v>21</v>
      </c>
      <c r="K4815" s="1">
        <v>65</v>
      </c>
      <c r="L4815" s="5" t="str">
        <f t="shared" si="1"/>
        <v>Ing. Viera Gbelcová (65 r.)</v>
      </c>
      <c r="M4815" t="str">
        <f t="shared" si="2"/>
        <v>Gbelcová</v>
      </c>
      <c r="N4815" s="8"/>
    </row>
    <row r="4816" spans="1:14" ht="12.75" hidden="1">
      <c r="A4816" s="1" t="str">
        <f t="shared" si="0"/>
        <v>TrnavaPoslanec10</v>
      </c>
      <c r="B4816" s="1" t="s">
        <v>853</v>
      </c>
      <c r="D4816" s="1" t="s">
        <v>26</v>
      </c>
      <c r="E4816" s="1">
        <v>2</v>
      </c>
      <c r="F4816" s="1">
        <v>6</v>
      </c>
      <c r="G4816" s="1">
        <v>10</v>
      </c>
      <c r="H4816" s="1" t="s">
        <v>7042</v>
      </c>
      <c r="I4816" s="1" t="s">
        <v>21</v>
      </c>
      <c r="K4816" s="1">
        <v>46</v>
      </c>
      <c r="L4816" s="5" t="str">
        <f t="shared" si="1"/>
        <v>Ing. JozefJakubčík (46 r.)</v>
      </c>
      <c r="M4816" t="e">
        <f t="shared" si="2"/>
        <v>#VALUE!</v>
      </c>
      <c r="N4816" s="8"/>
    </row>
    <row r="4817" spans="1:14" ht="12.75" hidden="1">
      <c r="A4817" s="1" t="str">
        <f t="shared" si="0"/>
        <v>TrnavaPoslanec11</v>
      </c>
      <c r="B4817" s="1" t="s">
        <v>853</v>
      </c>
      <c r="D4817" s="1" t="s">
        <v>26</v>
      </c>
      <c r="E4817" s="1">
        <v>2</v>
      </c>
      <c r="F4817" s="1">
        <v>6</v>
      </c>
      <c r="G4817" s="1">
        <v>11</v>
      </c>
      <c r="H4817" s="1" t="s">
        <v>7043</v>
      </c>
      <c r="I4817" s="1" t="s">
        <v>185</v>
      </c>
      <c r="K4817" s="1">
        <v>45</v>
      </c>
      <c r="L4817" s="5" t="str">
        <f t="shared" si="1"/>
        <v>RNDr. Roman Jakubec (45 r.)</v>
      </c>
      <c r="M4817" t="str">
        <f t="shared" si="2"/>
        <v>Jakubec</v>
      </c>
      <c r="N4817" s="8"/>
    </row>
    <row r="4818" spans="1:14" ht="12.75" hidden="1">
      <c r="A4818" s="1" t="str">
        <f t="shared" si="0"/>
        <v>TrnavaPoslanec12</v>
      </c>
      <c r="B4818" s="1" t="s">
        <v>853</v>
      </c>
      <c r="D4818" s="1" t="s">
        <v>26</v>
      </c>
      <c r="E4818" s="1">
        <v>2</v>
      </c>
      <c r="F4818" s="1">
        <v>6</v>
      </c>
      <c r="G4818" s="1">
        <v>12</v>
      </c>
      <c r="H4818" s="1" t="s">
        <v>7044</v>
      </c>
      <c r="I4818" s="1"/>
      <c r="K4818" s="1">
        <v>45</v>
      </c>
      <c r="L4818" s="5" t="str">
        <f t="shared" si="1"/>
        <v>Martin Ješko (45 r.)</v>
      </c>
      <c r="M4818" t="str">
        <f t="shared" si="2"/>
        <v>Ješko</v>
      </c>
      <c r="N4818" s="8"/>
    </row>
    <row r="4819" spans="1:14" ht="12.75" hidden="1">
      <c r="A4819" s="1" t="str">
        <f t="shared" si="0"/>
        <v>TrnavaPoslanec13</v>
      </c>
      <c r="B4819" s="1" t="s">
        <v>853</v>
      </c>
      <c r="D4819" s="1" t="s">
        <v>26</v>
      </c>
      <c r="E4819" s="1">
        <v>2</v>
      </c>
      <c r="F4819" s="1">
        <v>6</v>
      </c>
      <c r="G4819" s="1">
        <v>13</v>
      </c>
      <c r="H4819" s="1" t="s">
        <v>7045</v>
      </c>
      <c r="I4819" s="1" t="s">
        <v>21</v>
      </c>
      <c r="K4819" s="1">
        <v>55</v>
      </c>
      <c r="L4819" s="5" t="str">
        <f t="shared" si="1"/>
        <v>Ing. Ján Jobb (55 r.)</v>
      </c>
      <c r="M4819" t="str">
        <f t="shared" si="2"/>
        <v>Jobb</v>
      </c>
      <c r="N4819" s="8"/>
    </row>
    <row r="4820" spans="1:14" ht="12.75" hidden="1">
      <c r="A4820" s="1" t="str">
        <f t="shared" si="0"/>
        <v>TrnavaPoslanec14</v>
      </c>
      <c r="B4820" s="1" t="s">
        <v>853</v>
      </c>
      <c r="D4820" s="1" t="s">
        <v>26</v>
      </c>
      <c r="E4820" s="1">
        <v>2</v>
      </c>
      <c r="F4820" s="1">
        <v>6</v>
      </c>
      <c r="G4820" s="1">
        <v>14</v>
      </c>
      <c r="H4820" s="1" t="s">
        <v>7046</v>
      </c>
      <c r="I4820" s="1" t="s">
        <v>39</v>
      </c>
      <c r="K4820" s="1">
        <v>34</v>
      </c>
      <c r="L4820" s="5" t="str">
        <f t="shared" si="1"/>
        <v>Bc. Vladimír Kozmál (34 r.)</v>
      </c>
      <c r="M4820" t="str">
        <f t="shared" si="2"/>
        <v>Kozmál</v>
      </c>
      <c r="N4820" s="8"/>
    </row>
    <row r="4821" spans="1:14" ht="12.75" hidden="1">
      <c r="A4821" s="1" t="str">
        <f t="shared" si="0"/>
        <v>TrnavaPoslanec15</v>
      </c>
      <c r="B4821" s="1" t="s">
        <v>853</v>
      </c>
      <c r="D4821" s="1" t="s">
        <v>26</v>
      </c>
      <c r="E4821" s="1">
        <v>2</v>
      </c>
      <c r="F4821" s="1">
        <v>6</v>
      </c>
      <c r="G4821" s="1">
        <v>15</v>
      </c>
      <c r="H4821" s="1" t="s">
        <v>7047</v>
      </c>
      <c r="I4821" s="1" t="s">
        <v>28</v>
      </c>
      <c r="K4821" s="1">
        <v>36</v>
      </c>
      <c r="L4821" s="5" t="str">
        <f t="shared" si="1"/>
        <v>Mgr. Ján Kucman (36 r.)</v>
      </c>
      <c r="M4821" t="str">
        <f t="shared" si="2"/>
        <v>Kucman</v>
      </c>
      <c r="N4821" s="8"/>
    </row>
    <row r="4822" spans="1:14" ht="12.75" hidden="1">
      <c r="A4822" s="1" t="str">
        <f t="shared" si="0"/>
        <v>TrnavaPoslanec16</v>
      </c>
      <c r="B4822" s="1" t="s">
        <v>853</v>
      </c>
      <c r="D4822" s="1" t="s">
        <v>26</v>
      </c>
      <c r="E4822" s="1">
        <v>2</v>
      </c>
      <c r="F4822" s="1">
        <v>6</v>
      </c>
      <c r="G4822" s="1">
        <v>16</v>
      </c>
      <c r="H4822" s="1" t="s">
        <v>7048</v>
      </c>
      <c r="I4822" s="1" t="s">
        <v>28</v>
      </c>
      <c r="K4822" s="1">
        <v>33</v>
      </c>
      <c r="L4822" s="5" t="str">
        <f t="shared" si="1"/>
        <v>Mgr. Matej Lančarič (33 r.)</v>
      </c>
      <c r="M4822" t="str">
        <f t="shared" si="2"/>
        <v>Lančarič</v>
      </c>
      <c r="N4822" s="8"/>
    </row>
    <row r="4823" spans="1:14" ht="12.75" hidden="1">
      <c r="A4823" s="1" t="str">
        <f t="shared" si="0"/>
        <v>TrnavaPoslanec17</v>
      </c>
      <c r="B4823" s="1" t="s">
        <v>853</v>
      </c>
      <c r="D4823" s="1" t="s">
        <v>26</v>
      </c>
      <c r="E4823" s="1">
        <v>2</v>
      </c>
      <c r="F4823" s="1">
        <v>6</v>
      </c>
      <c r="G4823" s="1">
        <v>17</v>
      </c>
      <c r="H4823" s="1" t="s">
        <v>7049</v>
      </c>
      <c r="I4823" s="1"/>
      <c r="K4823" s="1">
        <v>59</v>
      </c>
      <c r="L4823" s="5" t="str">
        <f t="shared" si="1"/>
        <v>Július Lukačovič (59 r.)</v>
      </c>
      <c r="M4823" t="str">
        <f t="shared" si="2"/>
        <v>Lukačovič</v>
      </c>
      <c r="N4823" s="8"/>
    </row>
    <row r="4824" spans="1:14" ht="12.75" hidden="1">
      <c r="A4824" s="1" t="str">
        <f t="shared" si="0"/>
        <v>TrnavaPoslanec18</v>
      </c>
      <c r="B4824" s="1" t="s">
        <v>853</v>
      </c>
      <c r="D4824" s="1" t="s">
        <v>26</v>
      </c>
      <c r="E4824" s="1">
        <v>2</v>
      </c>
      <c r="F4824" s="1">
        <v>6</v>
      </c>
      <c r="G4824" s="1">
        <v>18</v>
      </c>
      <c r="H4824" s="1" t="s">
        <v>7050</v>
      </c>
      <c r="I4824" s="1"/>
      <c r="K4824" s="1">
        <v>69</v>
      </c>
      <c r="L4824" s="5" t="str">
        <f t="shared" si="1"/>
        <v>Pavol Machálek (69 r.)</v>
      </c>
      <c r="M4824" t="str">
        <f t="shared" si="2"/>
        <v>Machálek</v>
      </c>
      <c r="N4824" s="8"/>
    </row>
    <row r="4825" spans="1:14" ht="12.75" hidden="1">
      <c r="A4825" s="1" t="str">
        <f t="shared" si="0"/>
        <v>TrnavaPoslanec19</v>
      </c>
      <c r="B4825" s="1" t="s">
        <v>853</v>
      </c>
      <c r="D4825" s="1" t="s">
        <v>26</v>
      </c>
      <c r="E4825" s="1">
        <v>2</v>
      </c>
      <c r="F4825" s="1">
        <v>6</v>
      </c>
      <c r="G4825" s="1">
        <v>19</v>
      </c>
      <c r="H4825" s="1" t="s">
        <v>7051</v>
      </c>
      <c r="I4825" s="1" t="s">
        <v>21</v>
      </c>
      <c r="K4825" s="1">
        <v>47</v>
      </c>
      <c r="L4825" s="5" t="str">
        <f t="shared" si="1"/>
        <v>Ing. Ľubomír Malček (47 r.)</v>
      </c>
      <c r="M4825" t="str">
        <f t="shared" si="2"/>
        <v>Malček</v>
      </c>
      <c r="N4825" s="8"/>
    </row>
    <row r="4826" spans="1:14" ht="12.75" hidden="1">
      <c r="A4826" s="1" t="str">
        <f t="shared" si="0"/>
        <v>TrnavaPoslanec20</v>
      </c>
      <c r="B4826" s="1" t="s">
        <v>853</v>
      </c>
      <c r="D4826" s="1" t="s">
        <v>26</v>
      </c>
      <c r="E4826" s="1">
        <v>2</v>
      </c>
      <c r="F4826" s="1">
        <v>6</v>
      </c>
      <c r="G4826" s="1">
        <v>20</v>
      </c>
      <c r="H4826" s="1" t="s">
        <v>7052</v>
      </c>
      <c r="I4826" s="1" t="s">
        <v>41</v>
      </c>
      <c r="K4826" s="1">
        <v>44</v>
      </c>
      <c r="L4826" s="5" t="str">
        <f t="shared" si="1"/>
        <v>PhDr. Martin Mečiar (44 r.)</v>
      </c>
      <c r="M4826" t="str">
        <f t="shared" si="2"/>
        <v>Mečiar</v>
      </c>
      <c r="N4826" s="8"/>
    </row>
    <row r="4827" spans="1:14" ht="12.75" hidden="1">
      <c r="A4827" s="1" t="str">
        <f t="shared" si="0"/>
        <v>TrnavaPoslanec21</v>
      </c>
      <c r="B4827" s="1" t="s">
        <v>853</v>
      </c>
      <c r="D4827" s="1" t="s">
        <v>26</v>
      </c>
      <c r="E4827" s="1">
        <v>2</v>
      </c>
      <c r="F4827" s="1">
        <v>6</v>
      </c>
      <c r="G4827" s="1">
        <v>21</v>
      </c>
      <c r="H4827" s="1" t="s">
        <v>7053</v>
      </c>
      <c r="I4827" s="1" t="s">
        <v>28</v>
      </c>
      <c r="K4827" s="1">
        <v>33</v>
      </c>
      <c r="L4827" s="5" t="str">
        <f t="shared" si="1"/>
        <v>Mgr. Ivan Ostrihoň (33 r.)</v>
      </c>
      <c r="M4827" t="str">
        <f t="shared" si="2"/>
        <v>Ostrihoň</v>
      </c>
      <c r="N4827" s="8"/>
    </row>
    <row r="4828" spans="1:14" ht="12.75" hidden="1">
      <c r="A4828" s="1" t="str">
        <f t="shared" si="0"/>
        <v>TrnavaPoslanec22</v>
      </c>
      <c r="B4828" s="1" t="s">
        <v>853</v>
      </c>
      <c r="D4828" s="1" t="s">
        <v>26</v>
      </c>
      <c r="E4828" s="1">
        <v>2</v>
      </c>
      <c r="F4828" s="1">
        <v>6</v>
      </c>
      <c r="G4828" s="1">
        <v>22</v>
      </c>
      <c r="H4828" s="1" t="s">
        <v>7054</v>
      </c>
      <c r="I4828" s="1" t="s">
        <v>28</v>
      </c>
      <c r="K4828" s="1">
        <v>40</v>
      </c>
      <c r="L4828" s="5" t="str">
        <f t="shared" si="1"/>
        <v>Mgr. Tibor Pekarčík (40 r.)</v>
      </c>
      <c r="M4828" t="str">
        <f t="shared" si="2"/>
        <v>Pekarčík</v>
      </c>
      <c r="N4828" s="8"/>
    </row>
    <row r="4829" spans="1:14" ht="12.75" hidden="1">
      <c r="A4829" s="1" t="str">
        <f t="shared" si="0"/>
        <v>TrnavaPoslanec23</v>
      </c>
      <c r="B4829" s="1" t="s">
        <v>853</v>
      </c>
      <c r="D4829" s="1" t="s">
        <v>26</v>
      </c>
      <c r="E4829" s="1">
        <v>2</v>
      </c>
      <c r="F4829" s="1">
        <v>6</v>
      </c>
      <c r="G4829" s="1">
        <v>23</v>
      </c>
      <c r="H4829" s="1" t="s">
        <v>7055</v>
      </c>
      <c r="I4829" s="1" t="s">
        <v>21</v>
      </c>
      <c r="K4829" s="1">
        <v>49</v>
      </c>
      <c r="L4829" s="5" t="str">
        <f t="shared" si="1"/>
        <v>Ing. Jozef Pobiecký (49 r.)</v>
      </c>
      <c r="M4829" t="str">
        <f t="shared" si="2"/>
        <v>Pobiecký</v>
      </c>
      <c r="N4829" s="8"/>
    </row>
    <row r="4830" spans="1:14" ht="12.75" hidden="1">
      <c r="A4830" s="1" t="str">
        <f t="shared" si="0"/>
        <v>TrnavaPoslanec24</v>
      </c>
      <c r="B4830" s="1" t="s">
        <v>853</v>
      </c>
      <c r="D4830" s="1" t="s">
        <v>26</v>
      </c>
      <c r="E4830" s="1">
        <v>2</v>
      </c>
      <c r="F4830" s="1">
        <v>6</v>
      </c>
      <c r="G4830" s="1">
        <v>24</v>
      </c>
      <c r="H4830" s="1" t="s">
        <v>7056</v>
      </c>
      <c r="I4830" s="1"/>
      <c r="K4830" s="1">
        <v>36</v>
      </c>
      <c r="L4830" s="5" t="str">
        <f t="shared" si="1"/>
        <v>Marek Rajnák (36 r.)</v>
      </c>
      <c r="M4830" t="str">
        <f t="shared" si="2"/>
        <v>Rajnák</v>
      </c>
      <c r="N4830" s="8"/>
    </row>
    <row r="4831" spans="1:14" ht="12.75" hidden="1">
      <c r="A4831" s="1" t="str">
        <f t="shared" si="0"/>
        <v>TrnavaPoslanec25</v>
      </c>
      <c r="B4831" s="1" t="s">
        <v>853</v>
      </c>
      <c r="D4831" s="1" t="s">
        <v>26</v>
      </c>
      <c r="E4831" s="1">
        <v>2</v>
      </c>
      <c r="F4831" s="1">
        <v>6</v>
      </c>
      <c r="G4831" s="1">
        <v>25</v>
      </c>
      <c r="H4831" s="1" t="s">
        <v>7057</v>
      </c>
      <c r="I4831" s="1" t="s">
        <v>21</v>
      </c>
      <c r="K4831" s="1">
        <v>46</v>
      </c>
      <c r="L4831" s="5" t="str">
        <f t="shared" si="1"/>
        <v>Ing. Milan Remenár (46 r.)</v>
      </c>
      <c r="M4831" t="str">
        <f t="shared" si="2"/>
        <v>Remenár</v>
      </c>
      <c r="N4831" s="8"/>
    </row>
    <row r="4832" spans="1:14" ht="12.75" hidden="1">
      <c r="A4832" s="1" t="str">
        <f t="shared" si="0"/>
        <v>TrnavaPoslanec26</v>
      </c>
      <c r="B4832" s="1" t="s">
        <v>853</v>
      </c>
      <c r="D4832" s="1" t="s">
        <v>26</v>
      </c>
      <c r="E4832" s="1">
        <v>2</v>
      </c>
      <c r="F4832" s="1">
        <v>6</v>
      </c>
      <c r="G4832" s="1">
        <v>26</v>
      </c>
      <c r="H4832" s="1" t="s">
        <v>7058</v>
      </c>
      <c r="I4832" s="1" t="s">
        <v>28</v>
      </c>
      <c r="K4832" s="1">
        <v>37</v>
      </c>
      <c r="L4832" s="5" t="str">
        <f t="shared" si="1"/>
        <v>Mgr. Juraj Svrček (37 r.)</v>
      </c>
      <c r="M4832" t="str">
        <f t="shared" si="2"/>
        <v>Svrček</v>
      </c>
      <c r="N4832" s="8"/>
    </row>
    <row r="4833" spans="1:14" ht="12.75" hidden="1">
      <c r="A4833" s="1" t="str">
        <f t="shared" si="0"/>
        <v>TrnavaPoslanec27</v>
      </c>
      <c r="B4833" s="1" t="s">
        <v>853</v>
      </c>
      <c r="D4833" s="1" t="s">
        <v>26</v>
      </c>
      <c r="E4833" s="1">
        <v>2</v>
      </c>
      <c r="F4833" s="1">
        <v>6</v>
      </c>
      <c r="G4833" s="1">
        <v>27</v>
      </c>
      <c r="H4833" s="1" t="s">
        <v>7059</v>
      </c>
      <c r="I4833" s="1" t="s">
        <v>21</v>
      </c>
      <c r="K4833" s="1">
        <v>33</v>
      </c>
      <c r="L4833" s="5" t="str">
        <f t="shared" si="1"/>
        <v>Ing. Peter Šujan (33 r.)</v>
      </c>
      <c r="M4833" t="str">
        <f t="shared" si="2"/>
        <v>Šujan</v>
      </c>
      <c r="N4833" s="8"/>
    </row>
    <row r="4834" spans="1:14" ht="12.75" hidden="1">
      <c r="A4834" s="1" t="str">
        <f t="shared" si="0"/>
        <v>TrnavaPoslanec28</v>
      </c>
      <c r="B4834" s="1" t="s">
        <v>853</v>
      </c>
      <c r="D4834" s="1" t="s">
        <v>26</v>
      </c>
      <c r="E4834" s="1">
        <v>2</v>
      </c>
      <c r="F4834" s="1">
        <v>6</v>
      </c>
      <c r="G4834" s="1">
        <v>28</v>
      </c>
      <c r="H4834" s="1" t="s">
        <v>7004</v>
      </c>
      <c r="I4834" s="1" t="s">
        <v>21</v>
      </c>
      <c r="K4834" s="1">
        <v>56</v>
      </c>
      <c r="L4834" s="5" t="str">
        <f t="shared" si="1"/>
        <v>Ing. Peter Tomeček (56 r.)</v>
      </c>
      <c r="M4834" t="str">
        <f t="shared" si="2"/>
        <v>Tomeček</v>
      </c>
      <c r="N4834" s="8"/>
    </row>
    <row r="4835" spans="1:14" ht="12.75" hidden="1">
      <c r="A4835" s="1" t="str">
        <f t="shared" si="0"/>
        <v>TrnavaPoslanec29</v>
      </c>
      <c r="B4835" s="1" t="s">
        <v>853</v>
      </c>
      <c r="D4835" s="1" t="s">
        <v>26</v>
      </c>
      <c r="E4835" s="1">
        <v>2</v>
      </c>
      <c r="F4835" s="1">
        <v>6</v>
      </c>
      <c r="G4835" s="1">
        <v>29</v>
      </c>
      <c r="H4835" s="1" t="s">
        <v>7060</v>
      </c>
      <c r="I4835" s="1" t="s">
        <v>28</v>
      </c>
      <c r="K4835" s="1">
        <v>39</v>
      </c>
      <c r="L4835" s="5" t="str">
        <f t="shared" si="1"/>
        <v>Mgr. Martin Uhlík (39 r.)</v>
      </c>
      <c r="M4835" t="str">
        <f t="shared" si="2"/>
        <v>Uhlík</v>
      </c>
      <c r="N4835" s="8"/>
    </row>
    <row r="4836" spans="1:14" ht="12.75" hidden="1">
      <c r="A4836" s="1" t="str">
        <f t="shared" si="0"/>
        <v>TrnavaPoslanec30</v>
      </c>
      <c r="B4836" s="1" t="s">
        <v>853</v>
      </c>
      <c r="D4836" s="1" t="s">
        <v>26</v>
      </c>
      <c r="E4836" s="1">
        <v>2</v>
      </c>
      <c r="F4836" s="1">
        <v>6</v>
      </c>
      <c r="G4836" s="1">
        <v>30</v>
      </c>
      <c r="H4836" s="1" t="s">
        <v>7005</v>
      </c>
      <c r="I4836" s="1" t="s">
        <v>21</v>
      </c>
      <c r="K4836" s="1">
        <v>40</v>
      </c>
      <c r="L4836" s="5" t="str">
        <f t="shared" si="1"/>
        <v>Ing. Igor Válek (40 r.)</v>
      </c>
      <c r="M4836" t="str">
        <f t="shared" si="2"/>
        <v>Válek</v>
      </c>
      <c r="N4836" s="8"/>
    </row>
    <row r="4837" spans="1:14" ht="12.75" hidden="1">
      <c r="A4837" s="1" t="str">
        <f t="shared" si="0"/>
        <v>TrnavaPoslanec31</v>
      </c>
      <c r="B4837" s="1" t="s">
        <v>853</v>
      </c>
      <c r="D4837" s="1" t="s">
        <v>26</v>
      </c>
      <c r="E4837" s="1">
        <v>2</v>
      </c>
      <c r="F4837" s="1">
        <v>6</v>
      </c>
      <c r="G4837" s="1">
        <v>31</v>
      </c>
      <c r="H4837" s="1" t="s">
        <v>7061</v>
      </c>
      <c r="I4837" s="1" t="s">
        <v>21</v>
      </c>
      <c r="J4837" s="1" t="s">
        <v>42</v>
      </c>
      <c r="K4837" s="1">
        <v>38</v>
      </c>
      <c r="L4837" s="5" t="str">
        <f t="shared" si="1"/>
        <v>Ing. Ivana Varga Babel'ová PhD. (38 r.)</v>
      </c>
      <c r="M4837" t="str">
        <f t="shared" si="2"/>
        <v>Varga Babel'ová</v>
      </c>
      <c r="N4837" s="8"/>
    </row>
    <row r="4838" spans="1:14" ht="12.75" hidden="1">
      <c r="A4838" s="1" t="str">
        <f t="shared" si="0"/>
        <v>TrnavaPoslanec2</v>
      </c>
      <c r="B4838" s="1" t="s">
        <v>853</v>
      </c>
      <c r="D4838" s="1" t="s">
        <v>26</v>
      </c>
      <c r="E4838" s="1">
        <v>3</v>
      </c>
      <c r="F4838" s="1">
        <v>7</v>
      </c>
      <c r="G4838" s="1">
        <v>2</v>
      </c>
      <c r="H4838" s="1" t="s">
        <v>7062</v>
      </c>
      <c r="I4838" s="1"/>
      <c r="K4838" s="1">
        <v>38</v>
      </c>
      <c r="L4838" s="5" t="str">
        <f t="shared" si="1"/>
        <v>Marek Domes (38 r.)</v>
      </c>
      <c r="M4838" t="str">
        <f t="shared" si="2"/>
        <v>Domes</v>
      </c>
      <c r="N4838" s="8"/>
    </row>
    <row r="4839" spans="1:14" ht="12.75" hidden="1">
      <c r="A4839" s="1" t="str">
        <f t="shared" si="0"/>
        <v>TrnavaPoslanec3</v>
      </c>
      <c r="B4839" s="1" t="s">
        <v>853</v>
      </c>
      <c r="D4839" s="1" t="s">
        <v>26</v>
      </c>
      <c r="E4839" s="1">
        <v>3</v>
      </c>
      <c r="F4839" s="1">
        <v>7</v>
      </c>
      <c r="G4839" s="1">
        <v>3</v>
      </c>
      <c r="H4839" s="1" t="s">
        <v>7063</v>
      </c>
      <c r="I4839" s="1" t="s">
        <v>21</v>
      </c>
      <c r="K4839" s="1">
        <v>35</v>
      </c>
      <c r="L4839" s="5" t="str">
        <f t="shared" si="1"/>
        <v>Ing. Vladimír Ekhardt (35 r.)</v>
      </c>
      <c r="M4839" t="str">
        <f t="shared" si="2"/>
        <v>Ekhardt</v>
      </c>
      <c r="N4839" s="8"/>
    </row>
    <row r="4840" spans="1:14" ht="12.75" hidden="1">
      <c r="A4840" s="1" t="str">
        <f t="shared" si="0"/>
        <v>TrnavaPoslanec4</v>
      </c>
      <c r="B4840" s="1" t="s">
        <v>853</v>
      </c>
      <c r="D4840" s="1" t="s">
        <v>26</v>
      </c>
      <c r="E4840" s="1">
        <v>3</v>
      </c>
      <c r="F4840" s="1">
        <v>7</v>
      </c>
      <c r="G4840" s="1">
        <v>4</v>
      </c>
      <c r="H4840" s="1" t="s">
        <v>7064</v>
      </c>
      <c r="I4840" s="1"/>
      <c r="K4840" s="1">
        <v>34</v>
      </c>
      <c r="L4840" s="5" t="str">
        <f t="shared" si="1"/>
        <v>Juraj Fuzák (34 r.)</v>
      </c>
      <c r="M4840" t="str">
        <f t="shared" si="2"/>
        <v>Fuzák</v>
      </c>
      <c r="N4840" s="8"/>
    </row>
    <row r="4841" spans="1:14" ht="12.75" hidden="1">
      <c r="A4841" s="1" t="str">
        <f t="shared" si="0"/>
        <v>TrnavaPoslanec5</v>
      </c>
      <c r="B4841" s="1" t="s">
        <v>853</v>
      </c>
      <c r="D4841" s="1" t="s">
        <v>26</v>
      </c>
      <c r="E4841" s="1">
        <v>3</v>
      </c>
      <c r="F4841" s="1">
        <v>7</v>
      </c>
      <c r="G4841" s="1">
        <v>5</v>
      </c>
      <c r="H4841" s="1" t="s">
        <v>7065</v>
      </c>
      <c r="I4841" s="1"/>
      <c r="K4841" s="1">
        <v>35</v>
      </c>
      <c r="L4841" s="5" t="str">
        <f t="shared" si="1"/>
        <v>Emanuel Gronský (35 r.)</v>
      </c>
      <c r="M4841" t="str">
        <f t="shared" si="2"/>
        <v>Gronský</v>
      </c>
      <c r="N4841" s="8"/>
    </row>
    <row r="4842" spans="1:14" ht="12.75" hidden="1">
      <c r="A4842" s="1" t="str">
        <f t="shared" si="0"/>
        <v>TrnavaPoslanec6</v>
      </c>
      <c r="B4842" s="1" t="s">
        <v>853</v>
      </c>
      <c r="D4842" s="1" t="s">
        <v>26</v>
      </c>
      <c r="E4842" s="1">
        <v>3</v>
      </c>
      <c r="F4842" s="1">
        <v>7</v>
      </c>
      <c r="G4842" s="1">
        <v>6</v>
      </c>
      <c r="H4842" s="1" t="s">
        <v>7066</v>
      </c>
      <c r="I4842" s="1" t="s">
        <v>21</v>
      </c>
      <c r="K4842" s="1">
        <v>59</v>
      </c>
      <c r="L4842" s="5" t="str">
        <f t="shared" si="1"/>
        <v>Ing. Emil Gubriansky (59 r.)</v>
      </c>
      <c r="M4842" t="str">
        <f t="shared" si="2"/>
        <v>Gubriansky</v>
      </c>
      <c r="N4842" s="8"/>
    </row>
    <row r="4843" spans="1:14" ht="12.75" hidden="1">
      <c r="A4843" s="1" t="str">
        <f t="shared" si="0"/>
        <v>TrnavaPoslanec7</v>
      </c>
      <c r="B4843" s="1" t="s">
        <v>853</v>
      </c>
      <c r="D4843" s="1" t="s">
        <v>26</v>
      </c>
      <c r="E4843" s="1">
        <v>3</v>
      </c>
      <c r="F4843" s="1">
        <v>7</v>
      </c>
      <c r="G4843" s="1">
        <v>7</v>
      </c>
      <c r="H4843" s="1" t="s">
        <v>7067</v>
      </c>
      <c r="I4843" s="1" t="s">
        <v>28</v>
      </c>
      <c r="K4843" s="1">
        <v>33</v>
      </c>
      <c r="L4843" s="5" t="str">
        <f t="shared" si="1"/>
        <v>Mgr. Eduard Guniš (33 r.)</v>
      </c>
      <c r="M4843" t="str">
        <f t="shared" si="2"/>
        <v>Guniš</v>
      </c>
      <c r="N4843" s="8"/>
    </row>
    <row r="4844" spans="1:14" ht="12.75" hidden="1">
      <c r="A4844" s="1" t="str">
        <f t="shared" si="0"/>
        <v>TrnavaPoslanec8</v>
      </c>
      <c r="B4844" s="1" t="s">
        <v>853</v>
      </c>
      <c r="D4844" s="1" t="s">
        <v>26</v>
      </c>
      <c r="E4844" s="1">
        <v>3</v>
      </c>
      <c r="F4844" s="1">
        <v>7</v>
      </c>
      <c r="G4844" s="1">
        <v>8</v>
      </c>
      <c r="H4844" s="1" t="s">
        <v>7068</v>
      </c>
      <c r="I4844" s="1"/>
      <c r="K4844" s="1">
        <v>26</v>
      </c>
      <c r="L4844" s="5" t="str">
        <f t="shared" si="1"/>
        <v>Milan Haraga (26 r.)</v>
      </c>
      <c r="M4844" t="str">
        <f t="shared" si="2"/>
        <v>Haraga</v>
      </c>
      <c r="N4844" s="8"/>
    </row>
    <row r="4845" spans="1:14" ht="12.75" hidden="1">
      <c r="A4845" s="1" t="str">
        <f t="shared" si="0"/>
        <v>TrnavaPoslanec9</v>
      </c>
      <c r="B4845" s="1" t="s">
        <v>853</v>
      </c>
      <c r="D4845" s="1" t="s">
        <v>26</v>
      </c>
      <c r="E4845" s="1">
        <v>3</v>
      </c>
      <c r="F4845" s="1">
        <v>7</v>
      </c>
      <c r="G4845" s="1">
        <v>9</v>
      </c>
      <c r="H4845" s="1" t="s">
        <v>7069</v>
      </c>
      <c r="I4845" s="1" t="s">
        <v>21</v>
      </c>
      <c r="K4845" s="1">
        <v>35</v>
      </c>
      <c r="L4845" s="5" t="str">
        <f t="shared" si="1"/>
        <v>Ing. Pavol Hluchý (35 r.)</v>
      </c>
      <c r="M4845" t="str">
        <f t="shared" si="2"/>
        <v>Hluchý</v>
      </c>
      <c r="N4845" s="8"/>
    </row>
    <row r="4846" spans="1:14" ht="12.75" hidden="1">
      <c r="A4846" s="1" t="str">
        <f t="shared" si="0"/>
        <v>TrnavaPoslanec10</v>
      </c>
      <c r="B4846" s="1" t="s">
        <v>853</v>
      </c>
      <c r="D4846" s="1" t="s">
        <v>26</v>
      </c>
      <c r="E4846" s="1">
        <v>3</v>
      </c>
      <c r="F4846" s="1">
        <v>7</v>
      </c>
      <c r="G4846" s="1">
        <v>10</v>
      </c>
      <c r="H4846" s="1" t="s">
        <v>7070</v>
      </c>
      <c r="I4846" s="1" t="s">
        <v>21</v>
      </c>
      <c r="K4846" s="1">
        <v>63</v>
      </c>
      <c r="L4846" s="5" t="str">
        <f t="shared" si="1"/>
        <v>Ing. Peter Kaufman (63 r.)</v>
      </c>
      <c r="M4846" t="str">
        <f t="shared" si="2"/>
        <v>Kaufman</v>
      </c>
      <c r="N4846" s="8"/>
    </row>
    <row r="4847" spans="1:14" ht="12.75" hidden="1">
      <c r="A4847" s="1" t="str">
        <f t="shared" si="0"/>
        <v>TrnavaPoslanec11</v>
      </c>
      <c r="B4847" s="1" t="s">
        <v>853</v>
      </c>
      <c r="D4847" s="1" t="s">
        <v>26</v>
      </c>
      <c r="E4847" s="1">
        <v>3</v>
      </c>
      <c r="F4847" s="1">
        <v>7</v>
      </c>
      <c r="G4847" s="1">
        <v>11</v>
      </c>
      <c r="H4847" s="1" t="s">
        <v>7071</v>
      </c>
      <c r="I4847" s="1" t="s">
        <v>21</v>
      </c>
      <c r="K4847" s="1">
        <v>80</v>
      </c>
      <c r="L4847" s="5" t="str">
        <f t="shared" si="1"/>
        <v>Ing. Mojmír Kovář (80 r.)</v>
      </c>
      <c r="M4847" t="str">
        <f t="shared" si="2"/>
        <v>Kovář</v>
      </c>
      <c r="N4847" s="8"/>
    </row>
    <row r="4848" spans="1:14" ht="12.75" hidden="1">
      <c r="A4848" s="1" t="str">
        <f t="shared" si="0"/>
        <v>TrnavaPoslanec12</v>
      </c>
      <c r="B4848" s="1" t="s">
        <v>853</v>
      </c>
      <c r="D4848" s="1" t="s">
        <v>26</v>
      </c>
      <c r="E4848" s="1">
        <v>3</v>
      </c>
      <c r="F4848" s="1">
        <v>7</v>
      </c>
      <c r="G4848" s="1">
        <v>12</v>
      </c>
      <c r="H4848" s="1" t="s">
        <v>7072</v>
      </c>
      <c r="I4848" s="1" t="s">
        <v>23</v>
      </c>
      <c r="K4848" s="1">
        <v>45</v>
      </c>
      <c r="L4848" s="5" t="str">
        <f t="shared" si="1"/>
        <v>MUDr. Branislav Kramár (45 r.)</v>
      </c>
      <c r="M4848" t="str">
        <f t="shared" si="2"/>
        <v>Kramár</v>
      </c>
      <c r="N4848" s="8"/>
    </row>
    <row r="4849" spans="1:14" ht="12.75" hidden="1">
      <c r="A4849" s="1" t="str">
        <f t="shared" si="0"/>
        <v>TrnavaPoslanec13</v>
      </c>
      <c r="B4849" s="1" t="s">
        <v>853</v>
      </c>
      <c r="D4849" s="1" t="s">
        <v>26</v>
      </c>
      <c r="E4849" s="1">
        <v>3</v>
      </c>
      <c r="F4849" s="1">
        <v>7</v>
      </c>
      <c r="G4849" s="1">
        <v>13</v>
      </c>
      <c r="H4849" s="1" t="s">
        <v>7073</v>
      </c>
      <c r="I4849" s="1" t="s">
        <v>23</v>
      </c>
      <c r="J4849" s="1" t="s">
        <v>330</v>
      </c>
      <c r="K4849" s="1">
        <v>56</v>
      </c>
      <c r="L4849" s="5" t="str">
        <f t="shared" si="1"/>
        <v>MUDr. Štefan Krištofík MPH (56 r.)</v>
      </c>
      <c r="M4849" t="str">
        <f t="shared" si="2"/>
        <v>Krištofík</v>
      </c>
      <c r="N4849" s="8"/>
    </row>
    <row r="4850" spans="1:14" ht="12.75" hidden="1">
      <c r="A4850" s="1" t="str">
        <f t="shared" si="0"/>
        <v>TrnavaPoslanec14</v>
      </c>
      <c r="B4850" s="1" t="s">
        <v>853</v>
      </c>
      <c r="D4850" s="1" t="s">
        <v>26</v>
      </c>
      <c r="E4850" s="1">
        <v>3</v>
      </c>
      <c r="F4850" s="1">
        <v>7</v>
      </c>
      <c r="G4850" s="1">
        <v>14</v>
      </c>
      <c r="H4850" s="1" t="s">
        <v>7074</v>
      </c>
      <c r="I4850" s="1" t="s">
        <v>28</v>
      </c>
      <c r="K4850" s="1">
        <v>34</v>
      </c>
      <c r="L4850" s="5" t="str">
        <f t="shared" si="1"/>
        <v>Mgr. Martin Kubala (34 r.)</v>
      </c>
      <c r="M4850" t="str">
        <f t="shared" si="2"/>
        <v>Kubala</v>
      </c>
      <c r="N4850" s="8"/>
    </row>
    <row r="4851" spans="1:14" ht="12.75" hidden="1">
      <c r="A4851" s="1" t="str">
        <f t="shared" si="0"/>
        <v>TrnavaPoslanec15</v>
      </c>
      <c r="B4851" s="1" t="s">
        <v>853</v>
      </c>
      <c r="D4851" s="1" t="s">
        <v>26</v>
      </c>
      <c r="E4851" s="1">
        <v>3</v>
      </c>
      <c r="F4851" s="1">
        <v>7</v>
      </c>
      <c r="G4851" s="1">
        <v>15</v>
      </c>
      <c r="H4851" s="1" t="s">
        <v>7075</v>
      </c>
      <c r="I4851" s="1" t="s">
        <v>28</v>
      </c>
      <c r="K4851" s="1">
        <v>28</v>
      </c>
      <c r="L4851" s="5" t="str">
        <f t="shared" si="1"/>
        <v>Mgr. Veronika Lančaričová (28 r.)</v>
      </c>
      <c r="M4851" t="str">
        <f t="shared" si="2"/>
        <v>Lančaričová</v>
      </c>
      <c r="N4851" s="8"/>
    </row>
    <row r="4852" spans="1:14" ht="12.75" hidden="1">
      <c r="A4852" s="1" t="str">
        <f t="shared" si="0"/>
        <v>TrnavaPoslanec16</v>
      </c>
      <c r="B4852" s="1" t="s">
        <v>853</v>
      </c>
      <c r="D4852" s="1" t="s">
        <v>26</v>
      </c>
      <c r="E4852" s="1">
        <v>3</v>
      </c>
      <c r="F4852" s="1">
        <v>7</v>
      </c>
      <c r="G4852" s="1">
        <v>16</v>
      </c>
      <c r="H4852" s="1" t="s">
        <v>7076</v>
      </c>
      <c r="I4852" s="1" t="s">
        <v>185</v>
      </c>
      <c r="K4852" s="1">
        <v>43</v>
      </c>
      <c r="L4852" s="5" t="str">
        <f t="shared" si="1"/>
        <v>RNDr. Želmíra Matušáková (43 r.)</v>
      </c>
      <c r="M4852" t="str">
        <f t="shared" si="2"/>
        <v>Matušáková</v>
      </c>
      <c r="N4852" s="8"/>
    </row>
    <row r="4853" spans="1:14" ht="12.75" hidden="1">
      <c r="A4853" s="1" t="str">
        <f t="shared" si="0"/>
        <v>TrnavaPoslanec17</v>
      </c>
      <c r="B4853" s="1" t="s">
        <v>853</v>
      </c>
      <c r="D4853" s="1" t="s">
        <v>26</v>
      </c>
      <c r="E4853" s="1">
        <v>3</v>
      </c>
      <c r="F4853" s="1">
        <v>7</v>
      </c>
      <c r="G4853" s="1">
        <v>17</v>
      </c>
      <c r="H4853" s="1" t="s">
        <v>7077</v>
      </c>
      <c r="I4853" s="1" t="s">
        <v>28</v>
      </c>
      <c r="K4853" s="1">
        <v>42</v>
      </c>
      <c r="L4853" s="5" t="str">
        <f t="shared" si="1"/>
        <v>Mgr. Marek Mikulčík (42 r.)</v>
      </c>
      <c r="M4853" t="str">
        <f t="shared" si="2"/>
        <v>Mikulčík</v>
      </c>
      <c r="N4853" s="8"/>
    </row>
    <row r="4854" spans="1:14" ht="12.75" hidden="1">
      <c r="A4854" s="1" t="str">
        <f t="shared" si="0"/>
        <v>TrnavaPoslanec18</v>
      </c>
      <c r="B4854" s="1" t="s">
        <v>853</v>
      </c>
      <c r="D4854" s="1" t="s">
        <v>26</v>
      </c>
      <c r="E4854" s="1">
        <v>3</v>
      </c>
      <c r="F4854" s="1">
        <v>7</v>
      </c>
      <c r="G4854" s="1">
        <v>18</v>
      </c>
      <c r="H4854" s="1" t="s">
        <v>7078</v>
      </c>
      <c r="I4854" s="1"/>
      <c r="K4854" s="1">
        <v>43</v>
      </c>
      <c r="L4854" s="5" t="str">
        <f t="shared" si="1"/>
        <v>Milan Minárech (43 r.)</v>
      </c>
      <c r="M4854" t="str">
        <f t="shared" si="2"/>
        <v>Minárech</v>
      </c>
      <c r="N4854" s="8"/>
    </row>
    <row r="4855" spans="1:14" ht="12.75" hidden="1">
      <c r="A4855" s="1" t="str">
        <f t="shared" si="0"/>
        <v>TrnavaPoslanec19</v>
      </c>
      <c r="B4855" s="1" t="s">
        <v>853</v>
      </c>
      <c r="D4855" s="1" t="s">
        <v>26</v>
      </c>
      <c r="E4855" s="1">
        <v>3</v>
      </c>
      <c r="F4855" s="1">
        <v>7</v>
      </c>
      <c r="G4855" s="1">
        <v>19</v>
      </c>
      <c r="H4855" s="1" t="s">
        <v>7079</v>
      </c>
      <c r="I4855" s="1" t="s">
        <v>21</v>
      </c>
      <c r="K4855" s="1">
        <v>47</v>
      </c>
      <c r="L4855" s="5" t="str">
        <f t="shared" si="1"/>
        <v>Ing. Róbert Ovad (47 r.)</v>
      </c>
      <c r="M4855" t="str">
        <f t="shared" si="2"/>
        <v>Ovad</v>
      </c>
      <c r="N4855" s="8"/>
    </row>
    <row r="4856" spans="1:14" ht="12.75" hidden="1">
      <c r="A4856" s="1" t="str">
        <f t="shared" si="0"/>
        <v>TrnavaPoslanec20</v>
      </c>
      <c r="B4856" s="1" t="s">
        <v>853</v>
      </c>
      <c r="D4856" s="1" t="s">
        <v>26</v>
      </c>
      <c r="E4856" s="1">
        <v>3</v>
      </c>
      <c r="F4856" s="1">
        <v>7</v>
      </c>
      <c r="G4856" s="1">
        <v>20</v>
      </c>
      <c r="H4856" s="1" t="s">
        <v>7080</v>
      </c>
      <c r="I4856" s="1"/>
      <c r="K4856" s="1">
        <v>43</v>
      </c>
      <c r="L4856" s="5" t="str">
        <f t="shared" si="1"/>
        <v>Marek Polonec (43 r.)</v>
      </c>
      <c r="M4856" t="str">
        <f t="shared" si="2"/>
        <v>Polonec</v>
      </c>
      <c r="N4856" s="8"/>
    </row>
    <row r="4857" spans="1:14" ht="12.75" hidden="1">
      <c r="A4857" s="1" t="str">
        <f t="shared" si="0"/>
        <v>TrnavaPoslanec21</v>
      </c>
      <c r="B4857" s="1" t="s">
        <v>853</v>
      </c>
      <c r="D4857" s="1" t="s">
        <v>26</v>
      </c>
      <c r="E4857" s="1">
        <v>3</v>
      </c>
      <c r="F4857" s="1">
        <v>7</v>
      </c>
      <c r="G4857" s="1">
        <v>21</v>
      </c>
      <c r="H4857" s="1" t="s">
        <v>7081</v>
      </c>
      <c r="I4857" s="1" t="s">
        <v>21</v>
      </c>
      <c r="K4857" s="1">
        <v>39</v>
      </c>
      <c r="L4857" s="5" t="str">
        <f t="shared" si="1"/>
        <v>Ing. Richard Sládek (39 r.)</v>
      </c>
      <c r="M4857" t="str">
        <f t="shared" si="2"/>
        <v>Sládek</v>
      </c>
      <c r="N4857" s="8"/>
    </row>
    <row r="4858" spans="1:14" ht="12.75" hidden="1">
      <c r="A4858" s="1" t="str">
        <f t="shared" si="0"/>
        <v>TrnavaPoslanec22</v>
      </c>
      <c r="B4858" s="1" t="s">
        <v>853</v>
      </c>
      <c r="D4858" s="1" t="s">
        <v>26</v>
      </c>
      <c r="E4858" s="1">
        <v>3</v>
      </c>
      <c r="F4858" s="1">
        <v>7</v>
      </c>
      <c r="G4858" s="1">
        <v>22</v>
      </c>
      <c r="H4858" s="1" t="s">
        <v>7082</v>
      </c>
      <c r="I4858" s="1" t="s">
        <v>28</v>
      </c>
      <c r="K4858" s="1">
        <v>36</v>
      </c>
      <c r="L4858" s="5" t="str">
        <f t="shared" si="1"/>
        <v>Mgr. Peter Sloboda (36 r.)</v>
      </c>
      <c r="M4858" t="str">
        <f t="shared" si="2"/>
        <v>Sloboda</v>
      </c>
      <c r="N4858" s="8"/>
    </row>
    <row r="4859" spans="1:14" ht="12.75" hidden="1">
      <c r="A4859" s="1" t="str">
        <f t="shared" si="0"/>
        <v>TrnavaPoslanec23</v>
      </c>
      <c r="B4859" s="1" t="s">
        <v>853</v>
      </c>
      <c r="D4859" s="1" t="s">
        <v>26</v>
      </c>
      <c r="E4859" s="1">
        <v>3</v>
      </c>
      <c r="F4859" s="1">
        <v>7</v>
      </c>
      <c r="G4859" s="1">
        <v>23</v>
      </c>
      <c r="H4859" s="1" t="s">
        <v>7083</v>
      </c>
      <c r="I4859" s="1"/>
      <c r="K4859" s="1">
        <v>37</v>
      </c>
      <c r="L4859" s="5" t="str">
        <f t="shared" si="1"/>
        <v>Martin Ševeček (37 r.)</v>
      </c>
      <c r="M4859" t="str">
        <f t="shared" si="2"/>
        <v>Ševeček</v>
      </c>
      <c r="N4859" s="8"/>
    </row>
    <row r="4860" spans="1:14" ht="12.75" hidden="1">
      <c r="A4860" s="1" t="str">
        <f t="shared" si="0"/>
        <v>TrnavaPoslanec24</v>
      </c>
      <c r="B4860" s="1" t="s">
        <v>853</v>
      </c>
      <c r="D4860" s="1" t="s">
        <v>26</v>
      </c>
      <c r="E4860" s="1">
        <v>3</v>
      </c>
      <c r="F4860" s="1">
        <v>7</v>
      </c>
      <c r="G4860" s="1">
        <v>24</v>
      </c>
      <c r="H4860" s="1" t="s">
        <v>7084</v>
      </c>
      <c r="I4860" s="1" t="s">
        <v>21</v>
      </c>
      <c r="K4860" s="1">
        <v>50</v>
      </c>
      <c r="L4860" s="5" t="str">
        <f t="shared" si="1"/>
        <v>Ing. René Šimanský (50 r.)</v>
      </c>
      <c r="M4860" t="str">
        <f t="shared" si="2"/>
        <v>Šimanský</v>
      </c>
      <c r="N4860" s="8"/>
    </row>
    <row r="4861" spans="1:14" ht="12.75" hidden="1">
      <c r="A4861" s="1" t="str">
        <f t="shared" si="0"/>
        <v>TrnavaPoslanec25</v>
      </c>
      <c r="B4861" s="1" t="s">
        <v>853</v>
      </c>
      <c r="D4861" s="1" t="s">
        <v>26</v>
      </c>
      <c r="E4861" s="1">
        <v>3</v>
      </c>
      <c r="F4861" s="1">
        <v>7</v>
      </c>
      <c r="G4861" s="1">
        <v>25</v>
      </c>
      <c r="H4861" s="1" t="s">
        <v>7085</v>
      </c>
      <c r="I4861" s="1" t="s">
        <v>28</v>
      </c>
      <c r="K4861" s="1">
        <v>42</v>
      </c>
      <c r="L4861" s="5" t="str">
        <f t="shared" si="1"/>
        <v>Mgr. Andrej Štefák (42 r.)</v>
      </c>
      <c r="M4861" t="str">
        <f t="shared" si="2"/>
        <v>Štefák</v>
      </c>
      <c r="N4861" s="8"/>
    </row>
    <row r="4862" spans="1:14" ht="12.75" hidden="1">
      <c r="A4862" s="1" t="str">
        <f t="shared" si="0"/>
        <v>TrnavaPoslanec26</v>
      </c>
      <c r="B4862" s="1" t="s">
        <v>853</v>
      </c>
      <c r="D4862" s="1" t="s">
        <v>26</v>
      </c>
      <c r="E4862" s="1">
        <v>3</v>
      </c>
      <c r="F4862" s="1">
        <v>7</v>
      </c>
      <c r="G4862" s="1">
        <v>26</v>
      </c>
      <c r="H4862" s="1" t="s">
        <v>7086</v>
      </c>
      <c r="I4862" s="1" t="s">
        <v>21</v>
      </c>
      <c r="K4862" s="1">
        <v>39</v>
      </c>
      <c r="L4862" s="5" t="str">
        <f t="shared" si="1"/>
        <v>Ing. Jozef Študenc (39 r.)</v>
      </c>
      <c r="M4862" t="str">
        <f t="shared" si="2"/>
        <v>Študenc</v>
      </c>
      <c r="N4862" s="8"/>
    </row>
    <row r="4863" spans="1:14" ht="12.75" hidden="1">
      <c r="A4863" s="1" t="str">
        <f t="shared" si="0"/>
        <v>TrnavaPoslanec27</v>
      </c>
      <c r="B4863" s="1" t="s">
        <v>853</v>
      </c>
      <c r="D4863" s="1" t="s">
        <v>26</v>
      </c>
      <c r="E4863" s="1">
        <v>3</v>
      </c>
      <c r="F4863" s="1">
        <v>7</v>
      </c>
      <c r="G4863" s="1">
        <v>27</v>
      </c>
      <c r="H4863" s="1" t="s">
        <v>7087</v>
      </c>
      <c r="I4863" s="1" t="s">
        <v>23</v>
      </c>
      <c r="K4863" s="1">
        <v>63</v>
      </c>
      <c r="L4863" s="5" t="str">
        <f t="shared" si="1"/>
        <v>MUDr. Daniela Tollarovičová (63 r.)</v>
      </c>
      <c r="M4863" t="str">
        <f t="shared" si="2"/>
        <v>Tollarovičová</v>
      </c>
      <c r="N4863" s="8"/>
    </row>
    <row r="4864" spans="1:14" ht="12.75" hidden="1">
      <c r="A4864" s="1" t="str">
        <f t="shared" si="0"/>
        <v>TrnavaPoslanec2</v>
      </c>
      <c r="B4864" s="1" t="s">
        <v>853</v>
      </c>
      <c r="D4864" s="1" t="s">
        <v>26</v>
      </c>
      <c r="E4864" s="1">
        <v>4</v>
      </c>
      <c r="F4864" s="1">
        <v>7</v>
      </c>
      <c r="G4864" s="1">
        <v>2</v>
      </c>
      <c r="H4864" s="1" t="s">
        <v>7088</v>
      </c>
      <c r="I4864" s="1"/>
      <c r="K4864" s="1">
        <v>33</v>
      </c>
      <c r="L4864" s="5" t="str">
        <f t="shared" si="1"/>
        <v>Lenka Bagin (33 r.)</v>
      </c>
      <c r="M4864" t="str">
        <f t="shared" si="2"/>
        <v>Bagin</v>
      </c>
      <c r="N4864" s="8"/>
    </row>
    <row r="4865" spans="1:14" ht="12.75" hidden="1">
      <c r="A4865" s="1" t="str">
        <f t="shared" si="0"/>
        <v>TrnavaPoslanec3</v>
      </c>
      <c r="B4865" s="1" t="s">
        <v>853</v>
      </c>
      <c r="D4865" s="1" t="s">
        <v>26</v>
      </c>
      <c r="E4865" s="1">
        <v>4</v>
      </c>
      <c r="F4865" s="1">
        <v>7</v>
      </c>
      <c r="G4865" s="1">
        <v>3</v>
      </c>
      <c r="H4865" s="1" t="s">
        <v>7089</v>
      </c>
      <c r="I4865" s="1" t="s">
        <v>41</v>
      </c>
      <c r="J4865" s="1" t="s">
        <v>42</v>
      </c>
      <c r="K4865" s="1">
        <v>38</v>
      </c>
      <c r="L4865" s="5" t="str">
        <f t="shared" si="1"/>
        <v>PhDr. Katarína Baničová PhD. (38 r.)</v>
      </c>
      <c r="M4865" t="str">
        <f t="shared" si="2"/>
        <v>Baničová</v>
      </c>
      <c r="N4865" s="8"/>
    </row>
    <row r="4866" spans="1:14" ht="12.75" hidden="1">
      <c r="A4866" s="1" t="str">
        <f t="shared" si="0"/>
        <v>TrnavaPoslanec4</v>
      </c>
      <c r="B4866" s="1" t="s">
        <v>853</v>
      </c>
      <c r="D4866" s="1" t="s">
        <v>26</v>
      </c>
      <c r="E4866" s="1">
        <v>4</v>
      </c>
      <c r="F4866" s="1">
        <v>7</v>
      </c>
      <c r="G4866" s="1">
        <v>4</v>
      </c>
      <c r="H4866" s="1" t="s">
        <v>7090</v>
      </c>
      <c r="I4866" s="1" t="s">
        <v>28</v>
      </c>
      <c r="K4866" s="1">
        <v>33</v>
      </c>
      <c r="L4866" s="5" t="str">
        <f t="shared" si="1"/>
        <v>Mgr. Karol Bohovič (33 r.)</v>
      </c>
      <c r="M4866" t="str">
        <f t="shared" si="2"/>
        <v>Bohovič</v>
      </c>
      <c r="N4866" s="8"/>
    </row>
    <row r="4867" spans="1:14" ht="12.75" hidden="1">
      <c r="A4867" s="1" t="str">
        <f t="shared" si="0"/>
        <v>TrnavaPoslanec5</v>
      </c>
      <c r="B4867" s="1" t="s">
        <v>853</v>
      </c>
      <c r="D4867" s="1" t="s">
        <v>26</v>
      </c>
      <c r="E4867" s="1">
        <v>4</v>
      </c>
      <c r="F4867" s="1">
        <v>7</v>
      </c>
      <c r="G4867" s="1">
        <v>5</v>
      </c>
      <c r="H4867" s="1" t="s">
        <v>7091</v>
      </c>
      <c r="I4867" s="1" t="s">
        <v>28</v>
      </c>
      <c r="K4867" s="1">
        <v>50</v>
      </c>
      <c r="L4867" s="5" t="str">
        <f t="shared" si="1"/>
        <v>Mgr. Milan Fandl (50 r.)</v>
      </c>
      <c r="M4867" t="str">
        <f t="shared" si="2"/>
        <v>Fandl</v>
      </c>
      <c r="N4867" s="8"/>
    </row>
    <row r="4868" spans="1:14" ht="12.75" hidden="1">
      <c r="A4868" s="1" t="str">
        <f t="shared" si="0"/>
        <v>TrnavaPoslanec6</v>
      </c>
      <c r="B4868" s="1" t="s">
        <v>853</v>
      </c>
      <c r="D4868" s="1" t="s">
        <v>26</v>
      </c>
      <c r="E4868" s="1">
        <v>4</v>
      </c>
      <c r="F4868" s="1">
        <v>7</v>
      </c>
      <c r="G4868" s="1">
        <v>6</v>
      </c>
      <c r="H4868" s="1" t="s">
        <v>7092</v>
      </c>
      <c r="I4868" s="1"/>
      <c r="K4868" s="1">
        <v>44</v>
      </c>
      <c r="L4868" s="5" t="str">
        <f t="shared" si="1"/>
        <v>Róbert Forman (44 r.)</v>
      </c>
      <c r="M4868" t="str">
        <f t="shared" si="2"/>
        <v>Forman</v>
      </c>
      <c r="N4868" s="8"/>
    </row>
    <row r="4869" spans="1:14" ht="12.75" hidden="1">
      <c r="A4869" s="1" t="str">
        <f t="shared" si="0"/>
        <v>TrnavaPoslanec7</v>
      </c>
      <c r="B4869" s="1" t="s">
        <v>853</v>
      </c>
      <c r="D4869" s="1" t="s">
        <v>26</v>
      </c>
      <c r="E4869" s="1">
        <v>4</v>
      </c>
      <c r="F4869" s="1">
        <v>7</v>
      </c>
      <c r="G4869" s="1">
        <v>7</v>
      </c>
      <c r="H4869" s="1" t="s">
        <v>7093</v>
      </c>
      <c r="I4869" s="1" t="s">
        <v>21</v>
      </c>
      <c r="K4869" s="1">
        <v>59</v>
      </c>
      <c r="L4869" s="5" t="str">
        <f t="shared" si="1"/>
        <v>Ing. Július Gajarský (59 r.)</v>
      </c>
      <c r="M4869" t="str">
        <f t="shared" si="2"/>
        <v>Gajarský</v>
      </c>
      <c r="N4869" s="8"/>
    </row>
    <row r="4870" spans="1:14" ht="12.75" hidden="1">
      <c r="A4870" s="1" t="str">
        <f t="shared" si="0"/>
        <v>TrnavaPoslanec8</v>
      </c>
      <c r="B4870" s="1" t="s">
        <v>853</v>
      </c>
      <c r="D4870" s="1" t="s">
        <v>26</v>
      </c>
      <c r="E4870" s="1">
        <v>4</v>
      </c>
      <c r="F4870" s="1">
        <v>7</v>
      </c>
      <c r="G4870" s="1">
        <v>8</v>
      </c>
      <c r="H4870" s="1" t="s">
        <v>7000</v>
      </c>
      <c r="I4870" s="1" t="s">
        <v>7094</v>
      </c>
      <c r="K4870" s="1">
        <v>47</v>
      </c>
      <c r="L4870" s="5" t="str">
        <f t="shared" si="1"/>
        <v>Mgr.lng. Marián Galbavý (47 r.)</v>
      </c>
      <c r="M4870" t="str">
        <f t="shared" si="2"/>
        <v>Galbavý</v>
      </c>
      <c r="N4870" s="8"/>
    </row>
    <row r="4871" spans="1:14" ht="12.75" hidden="1">
      <c r="A4871" s="1" t="str">
        <f t="shared" si="0"/>
        <v>TrnavaPoslanec9</v>
      </c>
      <c r="B4871" s="1" t="s">
        <v>853</v>
      </c>
      <c r="D4871" s="1" t="s">
        <v>26</v>
      </c>
      <c r="E4871" s="1">
        <v>4</v>
      </c>
      <c r="F4871" s="1">
        <v>7</v>
      </c>
      <c r="G4871" s="1">
        <v>9</v>
      </c>
      <c r="H4871" s="1" t="s">
        <v>7095</v>
      </c>
      <c r="I4871" s="1" t="s">
        <v>90</v>
      </c>
      <c r="K4871" s="1">
        <v>59</v>
      </c>
      <c r="L4871" s="5" t="str">
        <f t="shared" si="1"/>
        <v>PaedDr. Marta Gubrická (59 r.)</v>
      </c>
      <c r="M4871" t="str">
        <f t="shared" si="2"/>
        <v>Gubrická</v>
      </c>
      <c r="N4871" s="8"/>
    </row>
    <row r="4872" spans="1:14" ht="12.75" hidden="1">
      <c r="A4872" s="1" t="str">
        <f t="shared" si="0"/>
        <v>TrnavaPoslanec10</v>
      </c>
      <c r="B4872" s="1" t="s">
        <v>853</v>
      </c>
      <c r="D4872" s="1" t="s">
        <v>26</v>
      </c>
      <c r="E4872" s="1">
        <v>4</v>
      </c>
      <c r="F4872" s="1">
        <v>7</v>
      </c>
      <c r="G4872" s="1">
        <v>10</v>
      </c>
      <c r="H4872" s="1" t="s">
        <v>7096</v>
      </c>
      <c r="I4872" s="1" t="s">
        <v>21</v>
      </c>
      <c r="K4872" s="1">
        <v>37</v>
      </c>
      <c r="L4872" s="5" t="str">
        <f t="shared" si="1"/>
        <v>Ing. Peter Halada (37 r.)</v>
      </c>
      <c r="M4872" t="str">
        <f t="shared" si="2"/>
        <v>Halada</v>
      </c>
      <c r="N4872" s="8"/>
    </row>
    <row r="4873" spans="1:14" ht="12.75" hidden="1">
      <c r="A4873" s="1" t="str">
        <f t="shared" si="0"/>
        <v>TrnavaPoslanec11</v>
      </c>
      <c r="B4873" s="1" t="s">
        <v>853</v>
      </c>
      <c r="D4873" s="1" t="s">
        <v>26</v>
      </c>
      <c r="E4873" s="1">
        <v>4</v>
      </c>
      <c r="F4873" s="1">
        <v>7</v>
      </c>
      <c r="G4873" s="1">
        <v>11</v>
      </c>
      <c r="H4873" s="1" t="s">
        <v>7097</v>
      </c>
      <c r="I4873" s="1"/>
      <c r="K4873" s="1">
        <v>65</v>
      </c>
      <c r="L4873" s="5" t="str">
        <f t="shared" si="1"/>
        <v>Anton Halenár (65 r.)</v>
      </c>
      <c r="M4873" t="str">
        <f t="shared" si="2"/>
        <v>Halenár</v>
      </c>
      <c r="N4873" s="8"/>
    </row>
    <row r="4874" spans="1:14" ht="12.75" hidden="1">
      <c r="A4874" s="1" t="str">
        <f t="shared" si="0"/>
        <v>TrnavaPoslanec12</v>
      </c>
      <c r="B4874" s="1" t="s">
        <v>853</v>
      </c>
      <c r="D4874" s="1" t="s">
        <v>26</v>
      </c>
      <c r="E4874" s="1">
        <v>4</v>
      </c>
      <c r="F4874" s="1">
        <v>7</v>
      </c>
      <c r="G4874" s="1">
        <v>12</v>
      </c>
      <c r="H4874" s="1" t="s">
        <v>7098</v>
      </c>
      <c r="I4874" s="1" t="s">
        <v>21</v>
      </c>
      <c r="K4874" s="1">
        <v>36</v>
      </c>
      <c r="L4874" s="5" t="str">
        <f t="shared" si="1"/>
        <v>Ing. Peter Hambálek (36 r.)</v>
      </c>
      <c r="M4874" t="str">
        <f t="shared" si="2"/>
        <v>Hambálek</v>
      </c>
      <c r="N4874" s="8"/>
    </row>
    <row r="4875" spans="1:14" ht="12.75" hidden="1">
      <c r="A4875" s="1" t="str">
        <f t="shared" si="0"/>
        <v>TrnavaPoslanec13</v>
      </c>
      <c r="B4875" s="1" t="s">
        <v>853</v>
      </c>
      <c r="D4875" s="1" t="s">
        <v>26</v>
      </c>
      <c r="E4875" s="1">
        <v>4</v>
      </c>
      <c r="F4875" s="1">
        <v>7</v>
      </c>
      <c r="G4875" s="1">
        <v>13</v>
      </c>
      <c r="H4875" s="1" t="s">
        <v>7099</v>
      </c>
      <c r="I4875" s="1" t="s">
        <v>28</v>
      </c>
      <c r="K4875" s="1">
        <v>34</v>
      </c>
      <c r="L4875" s="5" t="str">
        <f t="shared" si="1"/>
        <v>Mgr. Peter Haščík (34 r.)</v>
      </c>
      <c r="M4875" t="str">
        <f t="shared" si="2"/>
        <v>Haščík</v>
      </c>
      <c r="N4875" s="8"/>
    </row>
    <row r="4876" spans="1:14" ht="12.75" hidden="1">
      <c r="A4876" s="1" t="str">
        <f t="shared" si="0"/>
        <v>TrnavaPoslanec14</v>
      </c>
      <c r="B4876" s="1" t="s">
        <v>853</v>
      </c>
      <c r="D4876" s="1" t="s">
        <v>26</v>
      </c>
      <c r="E4876" s="1">
        <v>4</v>
      </c>
      <c r="F4876" s="1">
        <v>7</v>
      </c>
      <c r="G4876" s="1">
        <v>14</v>
      </c>
      <c r="H4876" s="1" t="s">
        <v>7100</v>
      </c>
      <c r="I4876" s="1" t="s">
        <v>21</v>
      </c>
      <c r="K4876" s="1">
        <v>49</v>
      </c>
      <c r="L4876" s="5" t="str">
        <f t="shared" si="1"/>
        <v>Ing. Igor Horanský (49 r.)</v>
      </c>
      <c r="M4876" t="str">
        <f t="shared" si="2"/>
        <v>Horanský</v>
      </c>
      <c r="N4876" s="8"/>
    </row>
    <row r="4877" spans="1:14" ht="12.75" hidden="1">
      <c r="A4877" s="1" t="str">
        <f t="shared" si="0"/>
        <v>TrnavaPoslanec15</v>
      </c>
      <c r="B4877" s="1" t="s">
        <v>853</v>
      </c>
      <c r="D4877" s="1" t="s">
        <v>26</v>
      </c>
      <c r="E4877" s="1">
        <v>4</v>
      </c>
      <c r="F4877" s="1">
        <v>7</v>
      </c>
      <c r="G4877" s="1">
        <v>15</v>
      </c>
      <c r="H4877" s="1" t="s">
        <v>7101</v>
      </c>
      <c r="I4877" s="1" t="s">
        <v>28</v>
      </c>
      <c r="K4877" s="1">
        <v>33</v>
      </c>
      <c r="L4877" s="5" t="str">
        <f t="shared" si="1"/>
        <v>Mgr. Ľubica Horváthová (33 r.)</v>
      </c>
      <c r="M4877" t="str">
        <f t="shared" si="2"/>
        <v>Horváthová</v>
      </c>
      <c r="N4877" s="8"/>
    </row>
    <row r="4878" spans="1:14" ht="12.75" hidden="1">
      <c r="A4878" s="1" t="str">
        <f t="shared" si="0"/>
        <v>TrnavaPoslanec16</v>
      </c>
      <c r="B4878" s="1" t="s">
        <v>853</v>
      </c>
      <c r="D4878" s="1" t="s">
        <v>26</v>
      </c>
      <c r="E4878" s="1">
        <v>4</v>
      </c>
      <c r="F4878" s="1">
        <v>7</v>
      </c>
      <c r="G4878" s="1">
        <v>16</v>
      </c>
      <c r="H4878" s="1" t="s">
        <v>7102</v>
      </c>
      <c r="I4878" s="1" t="s">
        <v>39</v>
      </c>
      <c r="K4878" s="1">
        <v>23</v>
      </c>
      <c r="L4878" s="5" t="str">
        <f t="shared" si="1"/>
        <v>Bc. Ondrej Kadlic (23 r.)</v>
      </c>
      <c r="M4878" t="str">
        <f t="shared" si="2"/>
        <v>Kadlic</v>
      </c>
      <c r="N4878" s="8"/>
    </row>
    <row r="4879" spans="1:14" ht="12.75" hidden="1">
      <c r="A4879" s="1" t="str">
        <f t="shared" si="0"/>
        <v>TrnavaPoslanec17</v>
      </c>
      <c r="B4879" s="1" t="s">
        <v>853</v>
      </c>
      <c r="D4879" s="1" t="s">
        <v>26</v>
      </c>
      <c r="E4879" s="1">
        <v>4</v>
      </c>
      <c r="F4879" s="1">
        <v>7</v>
      </c>
      <c r="G4879" s="1">
        <v>17</v>
      </c>
      <c r="H4879" s="1" t="s">
        <v>7103</v>
      </c>
      <c r="I4879" s="1"/>
      <c r="K4879" s="1">
        <v>60</v>
      </c>
      <c r="L4879" s="5" t="str">
        <f t="shared" si="1"/>
        <v>Anna Kalná (60 r.)</v>
      </c>
      <c r="M4879" t="str">
        <f t="shared" si="2"/>
        <v>Kalná</v>
      </c>
      <c r="N4879" s="8"/>
    </row>
    <row r="4880" spans="1:14" ht="12.75" hidden="1">
      <c r="A4880" s="1" t="str">
        <f t="shared" si="0"/>
        <v>TrnavaPoslanec18</v>
      </c>
      <c r="B4880" s="1" t="s">
        <v>853</v>
      </c>
      <c r="D4880" s="1" t="s">
        <v>26</v>
      </c>
      <c r="E4880" s="1">
        <v>4</v>
      </c>
      <c r="F4880" s="1">
        <v>7</v>
      </c>
      <c r="G4880" s="1">
        <v>18</v>
      </c>
      <c r="H4880" s="1" t="s">
        <v>7104</v>
      </c>
      <c r="I4880" s="1" t="s">
        <v>28</v>
      </c>
      <c r="K4880" s="1">
        <v>31</v>
      </c>
      <c r="L4880" s="5" t="str">
        <f t="shared" si="1"/>
        <v>Mgr. Ľuboš Kollár (31 r.)</v>
      </c>
      <c r="M4880" t="str">
        <f t="shared" si="2"/>
        <v>Kollár</v>
      </c>
      <c r="N4880" s="8"/>
    </row>
    <row r="4881" spans="1:14" ht="12.75" hidden="1">
      <c r="A4881" s="1" t="str">
        <f t="shared" si="0"/>
        <v>TrnavaPoslanec19</v>
      </c>
      <c r="B4881" s="1" t="s">
        <v>853</v>
      </c>
      <c r="D4881" s="1" t="s">
        <v>26</v>
      </c>
      <c r="E4881" s="1">
        <v>4</v>
      </c>
      <c r="F4881" s="1">
        <v>7</v>
      </c>
      <c r="G4881" s="1">
        <v>19</v>
      </c>
      <c r="H4881" s="1" t="s">
        <v>7105</v>
      </c>
      <c r="I4881" s="1" t="s">
        <v>21</v>
      </c>
      <c r="J4881" s="1" t="s">
        <v>42</v>
      </c>
      <c r="K4881" s="1">
        <v>43</v>
      </c>
      <c r="L4881" s="5" t="str">
        <f t="shared" si="1"/>
        <v>Ing. Ivan Kopčáni PhD. (43 r.)</v>
      </c>
      <c r="M4881" t="str">
        <f t="shared" si="2"/>
        <v>Kopčáni</v>
      </c>
      <c r="N4881" s="8"/>
    </row>
    <row r="4882" spans="1:14" ht="12.75" hidden="1">
      <c r="A4882" s="1" t="str">
        <f t="shared" si="0"/>
        <v>TrnavaPoslanec20</v>
      </c>
      <c r="B4882" s="1" t="s">
        <v>853</v>
      </c>
      <c r="D4882" s="1" t="s">
        <v>26</v>
      </c>
      <c r="E4882" s="1">
        <v>4</v>
      </c>
      <c r="F4882" s="1">
        <v>7</v>
      </c>
      <c r="G4882" s="1">
        <v>20</v>
      </c>
      <c r="H4882" s="1" t="s">
        <v>7106</v>
      </c>
      <c r="I4882" s="1" t="s">
        <v>28</v>
      </c>
      <c r="K4882" s="1">
        <v>44</v>
      </c>
      <c r="L4882" s="5" t="str">
        <f t="shared" si="1"/>
        <v>Mgr. Peter Koutný (44 r.)</v>
      </c>
      <c r="M4882" t="str">
        <f t="shared" si="2"/>
        <v>Koutný</v>
      </c>
      <c r="N4882" s="8"/>
    </row>
    <row r="4883" spans="1:14" ht="12.75" hidden="1">
      <c r="A4883" s="1" t="str">
        <f t="shared" si="0"/>
        <v>TrnavaPoslanec21</v>
      </c>
      <c r="B4883" s="1" t="s">
        <v>853</v>
      </c>
      <c r="D4883" s="1" t="s">
        <v>26</v>
      </c>
      <c r="E4883" s="1">
        <v>4</v>
      </c>
      <c r="F4883" s="1">
        <v>7</v>
      </c>
      <c r="G4883" s="1">
        <v>21</v>
      </c>
      <c r="H4883" s="1" t="s">
        <v>7107</v>
      </c>
      <c r="I4883" s="1"/>
      <c r="K4883" s="1">
        <v>27</v>
      </c>
      <c r="L4883" s="5" t="str">
        <f t="shared" si="1"/>
        <v>Daniel Kravec (27 r.)</v>
      </c>
      <c r="M4883" t="str">
        <f t="shared" si="2"/>
        <v>Kravec</v>
      </c>
      <c r="N4883" s="8"/>
    </row>
    <row r="4884" spans="1:14" ht="12.75" hidden="1">
      <c r="A4884" s="1" t="str">
        <f t="shared" si="0"/>
        <v>TrnavaPoslanec22</v>
      </c>
      <c r="B4884" s="1" t="s">
        <v>853</v>
      </c>
      <c r="D4884" s="1" t="s">
        <v>26</v>
      </c>
      <c r="E4884" s="1">
        <v>4</v>
      </c>
      <c r="F4884" s="1">
        <v>7</v>
      </c>
      <c r="G4884" s="1">
        <v>22</v>
      </c>
      <c r="H4884" s="1" t="s">
        <v>7108</v>
      </c>
      <c r="I4884" s="1" t="s">
        <v>21</v>
      </c>
      <c r="K4884" s="1">
        <v>33</v>
      </c>
      <c r="L4884" s="5" t="str">
        <f t="shared" si="1"/>
        <v>Ing. Michal Krippel (33 r.)</v>
      </c>
      <c r="M4884" t="str">
        <f t="shared" si="2"/>
        <v>Krippel</v>
      </c>
      <c r="N4884" s="8"/>
    </row>
    <row r="4885" spans="1:14" ht="12.75" hidden="1">
      <c r="A4885" s="1" t="str">
        <f t="shared" si="0"/>
        <v>TrnavaPoslanec23</v>
      </c>
      <c r="B4885" s="1" t="s">
        <v>853</v>
      </c>
      <c r="D4885" s="1" t="s">
        <v>26</v>
      </c>
      <c r="E4885" s="1">
        <v>4</v>
      </c>
      <c r="F4885" s="1">
        <v>7</v>
      </c>
      <c r="G4885" s="1">
        <v>23</v>
      </c>
      <c r="H4885" s="1" t="s">
        <v>7109</v>
      </c>
      <c r="I4885" s="1"/>
      <c r="K4885" s="1">
        <v>65</v>
      </c>
      <c r="L4885" s="5" t="str">
        <f t="shared" si="1"/>
        <v>Štefan Lipták (65 r.)</v>
      </c>
      <c r="M4885" t="str">
        <f t="shared" si="2"/>
        <v>Lipták</v>
      </c>
      <c r="N4885" s="8"/>
    </row>
    <row r="4886" spans="1:14" ht="12.75" hidden="1">
      <c r="A4886" s="1" t="str">
        <f t="shared" si="0"/>
        <v>TrnavaPoslanec24</v>
      </c>
      <c r="B4886" s="1" t="s">
        <v>853</v>
      </c>
      <c r="D4886" s="1" t="s">
        <v>26</v>
      </c>
      <c r="E4886" s="1">
        <v>4</v>
      </c>
      <c r="F4886" s="1">
        <v>7</v>
      </c>
      <c r="G4886" s="1">
        <v>24</v>
      </c>
      <c r="H4886" s="1" t="s">
        <v>7110</v>
      </c>
      <c r="I4886" s="1" t="s">
        <v>185</v>
      </c>
      <c r="K4886" s="1">
        <v>58</v>
      </c>
      <c r="L4886" s="5" t="str">
        <f t="shared" si="1"/>
        <v>RNDr. Ivan Matušek (58 r.)</v>
      </c>
      <c r="M4886" t="str">
        <f t="shared" si="2"/>
        <v>Matušek</v>
      </c>
      <c r="N4886" s="8"/>
    </row>
    <row r="4887" spans="1:14" ht="12.75" hidden="1">
      <c r="A4887" s="1" t="str">
        <f t="shared" si="0"/>
        <v>TrnavaPoslanec25</v>
      </c>
      <c r="B4887" s="1" t="s">
        <v>853</v>
      </c>
      <c r="D4887" s="1" t="s">
        <v>26</v>
      </c>
      <c r="E4887" s="1">
        <v>4</v>
      </c>
      <c r="F4887" s="1">
        <v>7</v>
      </c>
      <c r="G4887" s="1">
        <v>25</v>
      </c>
      <c r="H4887" s="1" t="s">
        <v>7111</v>
      </c>
      <c r="I4887" s="1" t="s">
        <v>21</v>
      </c>
      <c r="K4887" s="1">
        <v>32</v>
      </c>
      <c r="L4887" s="5" t="str">
        <f t="shared" si="1"/>
        <v>Ing. Lukáš Miklošovič (32 r.)</v>
      </c>
      <c r="M4887" t="str">
        <f t="shared" si="2"/>
        <v>Miklošovič</v>
      </c>
      <c r="N4887" s="8"/>
    </row>
    <row r="4888" spans="1:14" ht="12.75" hidden="1">
      <c r="A4888" s="1" t="str">
        <f t="shared" si="0"/>
        <v>TrnavaPoslanec26</v>
      </c>
      <c r="B4888" s="1" t="s">
        <v>853</v>
      </c>
      <c r="D4888" s="1" t="s">
        <v>26</v>
      </c>
      <c r="E4888" s="1">
        <v>4</v>
      </c>
      <c r="F4888" s="1">
        <v>7</v>
      </c>
      <c r="G4888" s="1">
        <v>26</v>
      </c>
      <c r="H4888" s="1" t="s">
        <v>7112</v>
      </c>
      <c r="I4888" s="1"/>
      <c r="K4888" s="1">
        <v>44</v>
      </c>
      <c r="L4888" s="5" t="str">
        <f t="shared" si="1"/>
        <v>Jozef Mitošinka (44 r.)</v>
      </c>
      <c r="M4888" t="str">
        <f t="shared" si="2"/>
        <v>Mitošinka</v>
      </c>
      <c r="N4888" s="8"/>
    </row>
    <row r="4889" spans="1:14" ht="12.75" hidden="1">
      <c r="A4889" s="1" t="str">
        <f t="shared" si="0"/>
        <v>TrnavaPoslanec27</v>
      </c>
      <c r="B4889" s="1" t="s">
        <v>853</v>
      </c>
      <c r="D4889" s="1" t="s">
        <v>26</v>
      </c>
      <c r="E4889" s="1">
        <v>4</v>
      </c>
      <c r="F4889" s="1">
        <v>7</v>
      </c>
      <c r="G4889" s="1">
        <v>27</v>
      </c>
      <c r="H4889" s="1" t="s">
        <v>7113</v>
      </c>
      <c r="I4889" s="1" t="s">
        <v>41</v>
      </c>
      <c r="J4889" s="1" t="s">
        <v>42</v>
      </c>
      <c r="K4889" s="1">
        <v>36</v>
      </c>
      <c r="L4889" s="5" t="str">
        <f t="shared" si="1"/>
        <v>PhDr. Eva Nemčovská PhD. (36 r.)</v>
      </c>
      <c r="M4889" t="str">
        <f t="shared" si="2"/>
        <v>Nemčovská</v>
      </c>
      <c r="N4889" s="8"/>
    </row>
    <row r="4890" spans="1:14" ht="12.75" hidden="1">
      <c r="A4890" s="1" t="str">
        <f t="shared" si="0"/>
        <v>TrnavaPoslanec28</v>
      </c>
      <c r="B4890" s="1" t="s">
        <v>853</v>
      </c>
      <c r="D4890" s="1" t="s">
        <v>26</v>
      </c>
      <c r="E4890" s="1">
        <v>4</v>
      </c>
      <c r="F4890" s="1">
        <v>7</v>
      </c>
      <c r="G4890" s="1">
        <v>28</v>
      </c>
      <c r="H4890" s="1" t="s">
        <v>7114</v>
      </c>
      <c r="I4890" s="1" t="s">
        <v>28</v>
      </c>
      <c r="K4890" s="1">
        <v>59</v>
      </c>
      <c r="L4890" s="5" t="str">
        <f t="shared" si="1"/>
        <v>Mgr. Jozef Pikna (59 r.)</v>
      </c>
      <c r="M4890" t="str">
        <f t="shared" si="2"/>
        <v>Pikna</v>
      </c>
      <c r="N4890" s="8"/>
    </row>
    <row r="4891" spans="1:14" ht="12.75" hidden="1">
      <c r="A4891" s="1" t="str">
        <f t="shared" si="0"/>
        <v>TrnavaPoslanec29</v>
      </c>
      <c r="B4891" s="1" t="s">
        <v>853</v>
      </c>
      <c r="D4891" s="1" t="s">
        <v>26</v>
      </c>
      <c r="E4891" s="1">
        <v>4</v>
      </c>
      <c r="F4891" s="1">
        <v>7</v>
      </c>
      <c r="G4891" s="1">
        <v>29</v>
      </c>
      <c r="H4891" s="1" t="s">
        <v>7115</v>
      </c>
      <c r="I4891" s="1" t="s">
        <v>21</v>
      </c>
      <c r="K4891" s="1">
        <v>33</v>
      </c>
      <c r="L4891" s="5" t="str">
        <f t="shared" si="1"/>
        <v>Ing. Vladimír Rau (33 r.)</v>
      </c>
      <c r="M4891" t="str">
        <f t="shared" si="2"/>
        <v>Rau</v>
      </c>
      <c r="N4891" s="8"/>
    </row>
    <row r="4892" spans="1:14" ht="12.75" hidden="1">
      <c r="A4892" s="1" t="str">
        <f t="shared" si="0"/>
        <v>TrnavaPoslanec30</v>
      </c>
      <c r="B4892" s="1" t="s">
        <v>853</v>
      </c>
      <c r="D4892" s="1" t="s">
        <v>26</v>
      </c>
      <c r="E4892" s="1">
        <v>4</v>
      </c>
      <c r="F4892" s="1">
        <v>7</v>
      </c>
      <c r="G4892" s="1">
        <v>30</v>
      </c>
      <c r="H4892" s="1" t="s">
        <v>7116</v>
      </c>
      <c r="I4892" s="1" t="s">
        <v>28</v>
      </c>
      <c r="K4892" s="1">
        <v>55</v>
      </c>
      <c r="L4892" s="5" t="str">
        <f t="shared" si="1"/>
        <v>Mgr. Katarína Rešetová (55 r.)</v>
      </c>
      <c r="M4892" t="str">
        <f t="shared" si="2"/>
        <v>Rešetová</v>
      </c>
      <c r="N4892" s="8"/>
    </row>
    <row r="4893" spans="1:14" ht="12.75" hidden="1">
      <c r="A4893" s="1" t="str">
        <f t="shared" si="0"/>
        <v>TrnavaPoslanec31</v>
      </c>
      <c r="B4893" s="1" t="s">
        <v>853</v>
      </c>
      <c r="D4893" s="1" t="s">
        <v>26</v>
      </c>
      <c r="E4893" s="1">
        <v>4</v>
      </c>
      <c r="F4893" s="1">
        <v>7</v>
      </c>
      <c r="G4893" s="1">
        <v>31</v>
      </c>
      <c r="H4893" s="1" t="s">
        <v>7117</v>
      </c>
      <c r="I4893" s="1" t="s">
        <v>28</v>
      </c>
      <c r="J4893" s="1" t="s">
        <v>42</v>
      </c>
      <c r="K4893" s="1">
        <v>32</v>
      </c>
      <c r="L4893" s="5" t="str">
        <f t="shared" si="1"/>
        <v>Mgr. Kristína Ryšavá PhD. (32 r.)</v>
      </c>
      <c r="M4893" t="str">
        <f t="shared" si="2"/>
        <v>Ryšavá</v>
      </c>
      <c r="N4893" s="8"/>
    </row>
    <row r="4894" spans="1:14" ht="12.75" hidden="1">
      <c r="A4894" s="1" t="str">
        <f t="shared" si="0"/>
        <v>TrnavaPoslanec32</v>
      </c>
      <c r="B4894" s="1" t="s">
        <v>853</v>
      </c>
      <c r="D4894" s="1" t="s">
        <v>26</v>
      </c>
      <c r="E4894" s="1">
        <v>4</v>
      </c>
      <c r="F4894" s="1">
        <v>7</v>
      </c>
      <c r="G4894" s="1">
        <v>32</v>
      </c>
      <c r="H4894" s="1" t="s">
        <v>7118</v>
      </c>
      <c r="I4894" s="1" t="s">
        <v>41</v>
      </c>
      <c r="K4894" s="1">
        <v>30</v>
      </c>
      <c r="L4894" s="5" t="str">
        <f t="shared" si="1"/>
        <v>PhDr. Jaroslav Spodniak (30 r.)</v>
      </c>
      <c r="M4894" t="str">
        <f t="shared" si="2"/>
        <v>Spodniak</v>
      </c>
      <c r="N4894" s="8"/>
    </row>
    <row r="4895" spans="1:14" ht="12.75" hidden="1">
      <c r="A4895" s="1" t="str">
        <f t="shared" si="0"/>
        <v>TrnavaPoslanec33</v>
      </c>
      <c r="B4895" s="1" t="s">
        <v>853</v>
      </c>
      <c r="D4895" s="1" t="s">
        <v>26</v>
      </c>
      <c r="E4895" s="1">
        <v>4</v>
      </c>
      <c r="F4895" s="1">
        <v>7</v>
      </c>
      <c r="G4895" s="1">
        <v>33</v>
      </c>
      <c r="H4895" s="1" t="s">
        <v>7119</v>
      </c>
      <c r="I4895" s="1"/>
      <c r="K4895" s="1">
        <v>68</v>
      </c>
      <c r="L4895" s="5" t="str">
        <f t="shared" si="1"/>
        <v>Karol Ševčík (68 r.)</v>
      </c>
      <c r="M4895" t="str">
        <f t="shared" si="2"/>
        <v>Ševčík</v>
      </c>
      <c r="N4895" s="8"/>
    </row>
    <row r="4896" spans="1:14" ht="12.75" hidden="1">
      <c r="A4896" s="1" t="str">
        <f t="shared" si="0"/>
        <v>TrnavaPoslanec34</v>
      </c>
      <c r="B4896" s="1" t="s">
        <v>853</v>
      </c>
      <c r="D4896" s="1" t="s">
        <v>26</v>
      </c>
      <c r="E4896" s="1">
        <v>4</v>
      </c>
      <c r="F4896" s="1">
        <v>7</v>
      </c>
      <c r="G4896" s="1">
        <v>34</v>
      </c>
      <c r="H4896" s="1" t="s">
        <v>7120</v>
      </c>
      <c r="I4896" s="1" t="s">
        <v>28</v>
      </c>
      <c r="K4896" s="1">
        <v>37</v>
      </c>
      <c r="L4896" s="5" t="str">
        <f t="shared" si="1"/>
        <v>Mgr. Ondrej Štefánik (37 r.)</v>
      </c>
      <c r="M4896" t="str">
        <f t="shared" si="2"/>
        <v>Štefánik</v>
      </c>
      <c r="N4896" s="8"/>
    </row>
    <row r="4897" spans="1:14" ht="12.75" hidden="1">
      <c r="A4897" s="1" t="str">
        <f t="shared" si="0"/>
        <v>TrnavaPoslanec35</v>
      </c>
      <c r="B4897" s="1" t="s">
        <v>853</v>
      </c>
      <c r="D4897" s="1" t="s">
        <v>26</v>
      </c>
      <c r="E4897" s="1">
        <v>4</v>
      </c>
      <c r="F4897" s="1">
        <v>7</v>
      </c>
      <c r="G4897" s="1">
        <v>35</v>
      </c>
      <c r="H4897" s="1" t="s">
        <v>7121</v>
      </c>
      <c r="I4897" s="1" t="s">
        <v>41</v>
      </c>
      <c r="K4897" s="1">
        <v>27</v>
      </c>
      <c r="L4897" s="5" t="str">
        <f t="shared" si="1"/>
        <v>PhDr. Šimon Štefunko (27 r.)</v>
      </c>
      <c r="M4897" t="str">
        <f t="shared" si="2"/>
        <v>Štefunko</v>
      </c>
      <c r="N4897" s="8"/>
    </row>
    <row r="4898" spans="1:14" ht="12.75" hidden="1">
      <c r="A4898" s="1" t="str">
        <f t="shared" si="0"/>
        <v>TrnavaPoslanec36</v>
      </c>
      <c r="B4898" s="1" t="s">
        <v>853</v>
      </c>
      <c r="D4898" s="1" t="s">
        <v>26</v>
      </c>
      <c r="E4898" s="1">
        <v>4</v>
      </c>
      <c r="F4898" s="1">
        <v>7</v>
      </c>
      <c r="G4898" s="1">
        <v>36</v>
      </c>
      <c r="H4898" s="1" t="s">
        <v>7003</v>
      </c>
      <c r="I4898" s="1" t="s">
        <v>41</v>
      </c>
      <c r="K4898" s="1">
        <v>45</v>
      </c>
      <c r="L4898" s="5" t="str">
        <f t="shared" si="1"/>
        <v>PhDr. Vanesa Šteinerová (45 r.)</v>
      </c>
      <c r="M4898" t="str">
        <f t="shared" si="2"/>
        <v>Šteinerová</v>
      </c>
      <c r="N4898" s="8"/>
    </row>
    <row r="4899" spans="1:14" ht="12.75" hidden="1">
      <c r="A4899" s="1" t="str">
        <f t="shared" si="0"/>
        <v>TrnavaPoslanec37</v>
      </c>
      <c r="B4899" s="1" t="s">
        <v>853</v>
      </c>
      <c r="D4899" s="1" t="s">
        <v>26</v>
      </c>
      <c r="E4899" s="1">
        <v>4</v>
      </c>
      <c r="F4899" s="1">
        <v>7</v>
      </c>
      <c r="G4899" s="1">
        <v>37</v>
      </c>
      <c r="H4899" s="1" t="s">
        <v>7122</v>
      </c>
      <c r="I4899" s="1"/>
      <c r="K4899" s="1">
        <v>60</v>
      </c>
      <c r="L4899" s="5" t="str">
        <f t="shared" si="1"/>
        <v>Peter Teyerl (60 r.)</v>
      </c>
      <c r="M4899" t="str">
        <f t="shared" si="2"/>
        <v>Teyerl</v>
      </c>
      <c r="N4899" s="8"/>
    </row>
    <row r="4900" spans="1:14" ht="12.75" hidden="1">
      <c r="A4900" s="1" t="str">
        <f t="shared" si="0"/>
        <v>TrnavaPoslanec38</v>
      </c>
      <c r="B4900" s="1" t="s">
        <v>853</v>
      </c>
      <c r="D4900" s="1" t="s">
        <v>26</v>
      </c>
      <c r="E4900" s="1">
        <v>4</v>
      </c>
      <c r="F4900" s="1">
        <v>7</v>
      </c>
      <c r="G4900" s="1">
        <v>38</v>
      </c>
      <c r="H4900" s="1" t="s">
        <v>7123</v>
      </c>
      <c r="I4900" s="1" t="s">
        <v>21</v>
      </c>
      <c r="K4900" s="1">
        <v>32</v>
      </c>
      <c r="L4900" s="5" t="str">
        <f t="shared" si="1"/>
        <v>Ing. Juraj Tomeček (32 r.)</v>
      </c>
      <c r="M4900" t="str">
        <f t="shared" si="2"/>
        <v>Tomeček</v>
      </c>
      <c r="N4900" s="8"/>
    </row>
    <row r="4901" spans="1:14" ht="12.75" hidden="1">
      <c r="A4901" s="1" t="str">
        <f t="shared" si="0"/>
        <v>TrnavaPoslanec39</v>
      </c>
      <c r="B4901" s="1" t="s">
        <v>853</v>
      </c>
      <c r="D4901" s="1" t="s">
        <v>26</v>
      </c>
      <c r="E4901" s="1">
        <v>4</v>
      </c>
      <c r="F4901" s="1">
        <v>7</v>
      </c>
      <c r="G4901" s="1">
        <v>39</v>
      </c>
      <c r="H4901" s="1" t="s">
        <v>7124</v>
      </c>
      <c r="I4901" s="1" t="s">
        <v>21</v>
      </c>
      <c r="K4901" s="1">
        <v>36</v>
      </c>
      <c r="L4901" s="5" t="str">
        <f t="shared" si="1"/>
        <v>Ing. Dušan Zaťko (36 r.)</v>
      </c>
      <c r="M4901" t="str">
        <f t="shared" si="2"/>
        <v>Zaťko</v>
      </c>
      <c r="N4901" s="8"/>
    </row>
    <row r="4902" spans="1:14" ht="12.75" hidden="1">
      <c r="A4902" s="1" t="str">
        <f t="shared" si="0"/>
        <v>TrnavaPoslanec2</v>
      </c>
      <c r="B4902" s="1" t="s">
        <v>853</v>
      </c>
      <c r="D4902" s="1" t="s">
        <v>26</v>
      </c>
      <c r="E4902" s="1">
        <v>5</v>
      </c>
      <c r="F4902" s="1">
        <v>5</v>
      </c>
      <c r="G4902" s="1">
        <v>2</v>
      </c>
      <c r="H4902" s="1" t="s">
        <v>7125</v>
      </c>
      <c r="I4902" s="1"/>
      <c r="K4902" s="1">
        <v>49</v>
      </c>
      <c r="L4902" s="5" t="str">
        <f t="shared" si="1"/>
        <v>Júlia Cagáňová (49 r.)</v>
      </c>
      <c r="M4902" t="str">
        <f t="shared" si="2"/>
        <v>Cagáňová</v>
      </c>
      <c r="N4902" s="8"/>
    </row>
    <row r="4903" spans="1:14" ht="12.75" hidden="1">
      <c r="A4903" s="1" t="str">
        <f t="shared" si="0"/>
        <v>TrnavaPoslanec3</v>
      </c>
      <c r="B4903" s="1" t="s">
        <v>853</v>
      </c>
      <c r="D4903" s="1" t="s">
        <v>26</v>
      </c>
      <c r="E4903" s="1">
        <v>5</v>
      </c>
      <c r="F4903" s="1">
        <v>5</v>
      </c>
      <c r="G4903" s="1">
        <v>3</v>
      </c>
      <c r="H4903" s="1" t="s">
        <v>7126</v>
      </c>
      <c r="I4903" s="1" t="s">
        <v>21</v>
      </c>
      <c r="K4903" s="1">
        <v>73</v>
      </c>
      <c r="L4903" s="5" t="str">
        <f t="shared" si="1"/>
        <v>Ing. Jozef Čavojský (73 r.)</v>
      </c>
      <c r="M4903" t="str">
        <f t="shared" si="2"/>
        <v>Čavojský</v>
      </c>
      <c r="N4903" s="8"/>
    </row>
    <row r="4904" spans="1:14" ht="12.75" hidden="1">
      <c r="A4904" s="1" t="str">
        <f t="shared" si="0"/>
        <v>TrnavaPoslanec4</v>
      </c>
      <c r="B4904" s="1" t="s">
        <v>853</v>
      </c>
      <c r="D4904" s="1" t="s">
        <v>26</v>
      </c>
      <c r="E4904" s="1">
        <v>5</v>
      </c>
      <c r="F4904" s="1">
        <v>5</v>
      </c>
      <c r="G4904" s="1">
        <v>4</v>
      </c>
      <c r="H4904" s="1" t="s">
        <v>7127</v>
      </c>
      <c r="I4904" s="1" t="s">
        <v>28</v>
      </c>
      <c r="K4904" s="1">
        <v>36</v>
      </c>
      <c r="L4904" s="5" t="str">
        <f t="shared" si="1"/>
        <v>Mgr. Magdaléna Eliášová (36 r.)</v>
      </c>
      <c r="M4904" t="str">
        <f t="shared" si="2"/>
        <v>Eliášová</v>
      </c>
      <c r="N4904" s="8"/>
    </row>
    <row r="4905" spans="1:14" ht="12.75" hidden="1">
      <c r="A4905" s="1" t="str">
        <f t="shared" si="0"/>
        <v>TrnavaPoslanec5</v>
      </c>
      <c r="B4905" s="1" t="s">
        <v>853</v>
      </c>
      <c r="D4905" s="1" t="s">
        <v>26</v>
      </c>
      <c r="E4905" s="1">
        <v>5</v>
      </c>
      <c r="F4905" s="1">
        <v>5</v>
      </c>
      <c r="G4905" s="1">
        <v>5</v>
      </c>
      <c r="H4905" s="1" t="s">
        <v>7128</v>
      </c>
      <c r="I4905" s="1" t="s">
        <v>28</v>
      </c>
      <c r="K4905" s="1">
        <v>39</v>
      </c>
      <c r="L4905" s="5" t="str">
        <f t="shared" si="1"/>
        <v>Mgr. Peter Falis (39 r.)</v>
      </c>
      <c r="M4905" t="str">
        <f t="shared" si="2"/>
        <v>Falis</v>
      </c>
      <c r="N4905" s="8"/>
    </row>
    <row r="4906" spans="1:14" ht="12.75" hidden="1">
      <c r="A4906" s="1" t="str">
        <f t="shared" si="0"/>
        <v>TrnavaPoslanec6</v>
      </c>
      <c r="B4906" s="1" t="s">
        <v>853</v>
      </c>
      <c r="D4906" s="1" t="s">
        <v>26</v>
      </c>
      <c r="E4906" s="1">
        <v>5</v>
      </c>
      <c r="F4906" s="1">
        <v>5</v>
      </c>
      <c r="G4906" s="1">
        <v>6</v>
      </c>
      <c r="H4906" s="1" t="s">
        <v>7129</v>
      </c>
      <c r="I4906" s="1"/>
      <c r="K4906" s="1">
        <v>31</v>
      </c>
      <c r="L4906" s="5" t="str">
        <f t="shared" si="1"/>
        <v>Tomáš Foltín (31 r.)</v>
      </c>
      <c r="M4906" t="str">
        <f t="shared" si="2"/>
        <v>Foltín</v>
      </c>
      <c r="N4906" s="8"/>
    </row>
    <row r="4907" spans="1:14" ht="12.75" hidden="1">
      <c r="A4907" s="1" t="str">
        <f t="shared" si="0"/>
        <v>TrnavaPoslanec7</v>
      </c>
      <c r="B4907" s="1" t="s">
        <v>853</v>
      </c>
      <c r="D4907" s="1" t="s">
        <v>26</v>
      </c>
      <c r="E4907" s="1">
        <v>5</v>
      </c>
      <c r="F4907" s="1">
        <v>5</v>
      </c>
      <c r="G4907" s="1">
        <v>7</v>
      </c>
      <c r="H4907" s="1" t="s">
        <v>7130</v>
      </c>
      <c r="I4907" s="1"/>
      <c r="K4907" s="1">
        <v>50</v>
      </c>
      <c r="L4907" s="5" t="str">
        <f t="shared" si="1"/>
        <v>Roman Helia (50 r.)</v>
      </c>
      <c r="M4907" t="str">
        <f t="shared" si="2"/>
        <v>Helia</v>
      </c>
      <c r="N4907" s="8"/>
    </row>
    <row r="4908" spans="1:14" ht="12.75" hidden="1">
      <c r="A4908" s="1" t="str">
        <f t="shared" si="0"/>
        <v>TrnavaPoslanec8</v>
      </c>
      <c r="B4908" s="1" t="s">
        <v>853</v>
      </c>
      <c r="D4908" s="1" t="s">
        <v>26</v>
      </c>
      <c r="E4908" s="1">
        <v>5</v>
      </c>
      <c r="F4908" s="1">
        <v>5</v>
      </c>
      <c r="G4908" s="1">
        <v>8</v>
      </c>
      <c r="H4908" s="1" t="s">
        <v>7131</v>
      </c>
      <c r="I4908" s="1" t="s">
        <v>39</v>
      </c>
      <c r="K4908" s="1">
        <v>43</v>
      </c>
      <c r="L4908" s="5" t="str">
        <f t="shared" si="1"/>
        <v>Bc. Vojtech Hlavna (43 r.)</v>
      </c>
      <c r="M4908" t="str">
        <f t="shared" si="2"/>
        <v>Hlavna</v>
      </c>
      <c r="N4908" s="8"/>
    </row>
    <row r="4909" spans="1:14" ht="12.75" hidden="1">
      <c r="A4909" s="1" t="str">
        <f t="shared" si="0"/>
        <v>TrnavaPoslanec9</v>
      </c>
      <c r="B4909" s="1" t="s">
        <v>853</v>
      </c>
      <c r="D4909" s="1" t="s">
        <v>26</v>
      </c>
      <c r="E4909" s="1">
        <v>5</v>
      </c>
      <c r="F4909" s="1">
        <v>5</v>
      </c>
      <c r="G4909" s="1">
        <v>9</v>
      </c>
      <c r="H4909" s="1" t="s">
        <v>7132</v>
      </c>
      <c r="I4909" s="1"/>
      <c r="K4909" s="1">
        <v>35</v>
      </c>
      <c r="L4909" s="5" t="str">
        <f t="shared" si="1"/>
        <v>Tomáš Horváth (35 r.)</v>
      </c>
      <c r="M4909" t="str">
        <f t="shared" si="2"/>
        <v>Horváth</v>
      </c>
      <c r="N4909" s="8"/>
    </row>
    <row r="4910" spans="1:14" ht="12.75" hidden="1">
      <c r="A4910" s="1" t="str">
        <f t="shared" si="0"/>
        <v>TrnavaPoslanec10</v>
      </c>
      <c r="B4910" s="1" t="s">
        <v>853</v>
      </c>
      <c r="D4910" s="1" t="s">
        <v>26</v>
      </c>
      <c r="E4910" s="1">
        <v>5</v>
      </c>
      <c r="F4910" s="1">
        <v>5</v>
      </c>
      <c r="G4910" s="1">
        <v>10</v>
      </c>
      <c r="H4910" s="1" t="s">
        <v>7133</v>
      </c>
      <c r="I4910" s="1" t="s">
        <v>28</v>
      </c>
      <c r="K4910" s="1">
        <v>35</v>
      </c>
      <c r="L4910" s="5" t="str">
        <f t="shared" si="1"/>
        <v>Mgr. Stanislav Hric (35 r.)</v>
      </c>
      <c r="M4910" t="str">
        <f t="shared" si="2"/>
        <v>Hric</v>
      </c>
      <c r="N4910" s="8"/>
    </row>
    <row r="4911" spans="1:14" ht="12.75" hidden="1">
      <c r="A4911" s="1" t="str">
        <f t="shared" si="0"/>
        <v>TrnavaPoslanec11</v>
      </c>
      <c r="B4911" s="1" t="s">
        <v>853</v>
      </c>
      <c r="D4911" s="1" t="s">
        <v>26</v>
      </c>
      <c r="E4911" s="1">
        <v>5</v>
      </c>
      <c r="F4911" s="1">
        <v>5</v>
      </c>
      <c r="G4911" s="1">
        <v>11</v>
      </c>
      <c r="H4911" s="1" t="s">
        <v>7134</v>
      </c>
      <c r="I4911" s="1" t="s">
        <v>21</v>
      </c>
      <c r="K4911" s="1">
        <v>43</v>
      </c>
      <c r="L4911" s="5" t="str">
        <f t="shared" si="1"/>
        <v>Ing. Peter Karcol (43 r.)</v>
      </c>
      <c r="M4911" t="str">
        <f t="shared" si="2"/>
        <v>Karcol</v>
      </c>
      <c r="N4911" s="8"/>
    </row>
    <row r="4912" spans="1:14" ht="12.75" hidden="1">
      <c r="A4912" s="1" t="str">
        <f t="shared" si="0"/>
        <v>TrnavaPoslanec12</v>
      </c>
      <c r="B4912" s="1" t="s">
        <v>853</v>
      </c>
      <c r="D4912" s="1" t="s">
        <v>26</v>
      </c>
      <c r="E4912" s="1">
        <v>5</v>
      </c>
      <c r="F4912" s="1">
        <v>5</v>
      </c>
      <c r="G4912" s="1">
        <v>12</v>
      </c>
      <c r="H4912" s="1" t="s">
        <v>7135</v>
      </c>
      <c r="I4912" s="1" t="s">
        <v>28</v>
      </c>
      <c r="J4912" s="1" t="s">
        <v>42</v>
      </c>
      <c r="K4912" s="1">
        <v>36</v>
      </c>
      <c r="L4912" s="5" t="str">
        <f t="shared" si="1"/>
        <v>Mgr. Zuzana Klocháňová PhD. (36 r.)</v>
      </c>
      <c r="M4912" t="str">
        <f t="shared" si="2"/>
        <v>Klocháňová</v>
      </c>
      <c r="N4912" s="8"/>
    </row>
    <row r="4913" spans="1:14" ht="12.75" hidden="1">
      <c r="A4913" s="1" t="str">
        <f t="shared" si="0"/>
        <v>TrnavaPoslanec13</v>
      </c>
      <c r="B4913" s="1" t="s">
        <v>853</v>
      </c>
      <c r="D4913" s="1" t="s">
        <v>26</v>
      </c>
      <c r="E4913" s="1">
        <v>5</v>
      </c>
      <c r="F4913" s="1">
        <v>5</v>
      </c>
      <c r="G4913" s="1">
        <v>13</v>
      </c>
      <c r="H4913" s="1" t="s">
        <v>7136</v>
      </c>
      <c r="I4913" s="1" t="s">
        <v>21</v>
      </c>
      <c r="K4913" s="1">
        <v>63</v>
      </c>
      <c r="L4913" s="5" t="str">
        <f t="shared" si="1"/>
        <v>Ing. Jozef Klokner (63 r.)</v>
      </c>
      <c r="M4913" t="str">
        <f t="shared" si="2"/>
        <v>Klokner</v>
      </c>
      <c r="N4913" s="8"/>
    </row>
    <row r="4914" spans="1:14" ht="12.75" hidden="1">
      <c r="A4914" s="1" t="str">
        <f t="shared" si="0"/>
        <v>TrnavaPoslanec14</v>
      </c>
      <c r="B4914" s="1" t="s">
        <v>853</v>
      </c>
      <c r="D4914" s="1" t="s">
        <v>26</v>
      </c>
      <c r="E4914" s="1">
        <v>5</v>
      </c>
      <c r="F4914" s="1">
        <v>5</v>
      </c>
      <c r="G4914" s="1">
        <v>14</v>
      </c>
      <c r="H4914" s="1" t="s">
        <v>7137</v>
      </c>
      <c r="I4914" s="1"/>
      <c r="K4914" s="1">
        <v>36</v>
      </c>
      <c r="L4914" s="5" t="str">
        <f t="shared" si="1"/>
        <v>Miroslav Kobza (36 r.)</v>
      </c>
      <c r="M4914" t="str">
        <f t="shared" si="2"/>
        <v>Kobza</v>
      </c>
      <c r="N4914" s="8"/>
    </row>
    <row r="4915" spans="1:14" ht="12.75" hidden="1">
      <c r="A4915" s="1" t="str">
        <f t="shared" si="0"/>
        <v>TrnavaPoslanec15</v>
      </c>
      <c r="B4915" s="1" t="s">
        <v>853</v>
      </c>
      <c r="D4915" s="1" t="s">
        <v>26</v>
      </c>
      <c r="E4915" s="1">
        <v>5</v>
      </c>
      <c r="F4915" s="1">
        <v>5</v>
      </c>
      <c r="G4915" s="1">
        <v>15</v>
      </c>
      <c r="H4915" s="1" t="s">
        <v>7138</v>
      </c>
      <c r="I4915" s="1" t="s">
        <v>21</v>
      </c>
      <c r="K4915" s="1">
        <v>54</v>
      </c>
      <c r="L4915" s="5" t="str">
        <f t="shared" si="1"/>
        <v>Ing. Karol Kocian (54 r.)</v>
      </c>
      <c r="M4915" t="str">
        <f t="shared" si="2"/>
        <v>Kocian</v>
      </c>
      <c r="N4915" s="8"/>
    </row>
    <row r="4916" spans="1:14" ht="12.75" hidden="1">
      <c r="A4916" s="1" t="str">
        <f t="shared" si="0"/>
        <v>TrnavaPoslanec16</v>
      </c>
      <c r="B4916" s="1" t="s">
        <v>853</v>
      </c>
      <c r="D4916" s="1" t="s">
        <v>26</v>
      </c>
      <c r="E4916" s="1">
        <v>5</v>
      </c>
      <c r="F4916" s="1">
        <v>5</v>
      </c>
      <c r="G4916" s="1">
        <v>16</v>
      </c>
      <c r="H4916" s="1" t="s">
        <v>7139</v>
      </c>
      <c r="I4916" s="1" t="s">
        <v>41</v>
      </c>
      <c r="K4916" s="1">
        <v>52</v>
      </c>
      <c r="L4916" s="5" t="str">
        <f t="shared" si="1"/>
        <v>PhDr. Miloš Krištofík (52 r.)</v>
      </c>
      <c r="M4916" t="str">
        <f t="shared" si="2"/>
        <v>Krištofík</v>
      </c>
      <c r="N4916" s="8"/>
    </row>
    <row r="4917" spans="1:14" ht="12.75" hidden="1">
      <c r="A4917" s="1" t="str">
        <f t="shared" si="0"/>
        <v>TrnavaPoslanec17</v>
      </c>
      <c r="B4917" s="1" t="s">
        <v>853</v>
      </c>
      <c r="D4917" s="1" t="s">
        <v>26</v>
      </c>
      <c r="E4917" s="1">
        <v>5</v>
      </c>
      <c r="F4917" s="1">
        <v>5</v>
      </c>
      <c r="G4917" s="1">
        <v>17</v>
      </c>
      <c r="H4917" s="1" t="s">
        <v>7140</v>
      </c>
      <c r="I4917" s="1" t="s">
        <v>21</v>
      </c>
      <c r="K4917" s="1">
        <v>30</v>
      </c>
      <c r="L4917" s="5" t="str">
        <f t="shared" si="1"/>
        <v>Ing. Marián Kubál (30 r.)</v>
      </c>
      <c r="M4917" t="str">
        <f t="shared" si="2"/>
        <v>Kubál</v>
      </c>
      <c r="N4917" s="8"/>
    </row>
    <row r="4918" spans="1:14" ht="12.75" hidden="1">
      <c r="A4918" s="1" t="str">
        <f t="shared" si="0"/>
        <v>TrnavaPoslanec18</v>
      </c>
      <c r="B4918" s="1" t="s">
        <v>853</v>
      </c>
      <c r="D4918" s="1" t="s">
        <v>26</v>
      </c>
      <c r="E4918" s="1">
        <v>5</v>
      </c>
      <c r="F4918" s="1">
        <v>5</v>
      </c>
      <c r="G4918" s="1">
        <v>18</v>
      </c>
      <c r="H4918" s="1" t="s">
        <v>7141</v>
      </c>
      <c r="I4918" s="1" t="s">
        <v>21</v>
      </c>
      <c r="K4918" s="1">
        <v>56</v>
      </c>
      <c r="L4918" s="5" t="str">
        <f t="shared" si="1"/>
        <v>Ing. Marián Kunovský (56 r.)</v>
      </c>
      <c r="M4918" t="str">
        <f t="shared" si="2"/>
        <v>Kunovský</v>
      </c>
      <c r="N4918" s="8"/>
    </row>
    <row r="4919" spans="1:14" ht="12.75" hidden="1">
      <c r="A4919" s="1" t="str">
        <f t="shared" si="0"/>
        <v>TrnavaPoslanec19</v>
      </c>
      <c r="B4919" s="1" t="s">
        <v>853</v>
      </c>
      <c r="D4919" s="1" t="s">
        <v>26</v>
      </c>
      <c r="E4919" s="1">
        <v>5</v>
      </c>
      <c r="F4919" s="1">
        <v>5</v>
      </c>
      <c r="G4919" s="1">
        <v>19</v>
      </c>
      <c r="H4919" s="1" t="s">
        <v>7142</v>
      </c>
      <c r="I4919" s="1"/>
      <c r="K4919" s="1">
        <v>64</v>
      </c>
      <c r="L4919" s="5" t="str">
        <f t="shared" si="1"/>
        <v>Ondrej Masnica (64 r.)</v>
      </c>
      <c r="M4919" t="str">
        <f t="shared" si="2"/>
        <v>Masnica</v>
      </c>
      <c r="N4919" s="8"/>
    </row>
    <row r="4920" spans="1:14" ht="12.75" hidden="1">
      <c r="A4920" s="1" t="str">
        <f t="shared" si="0"/>
        <v>TrnavaPoslanec20</v>
      </c>
      <c r="B4920" s="1" t="s">
        <v>853</v>
      </c>
      <c r="D4920" s="1" t="s">
        <v>26</v>
      </c>
      <c r="E4920" s="1">
        <v>5</v>
      </c>
      <c r="F4920" s="1">
        <v>5</v>
      </c>
      <c r="G4920" s="1">
        <v>20</v>
      </c>
      <c r="H4920" s="1" t="s">
        <v>7001</v>
      </c>
      <c r="I4920" s="1" t="s">
        <v>28</v>
      </c>
      <c r="K4920" s="1">
        <v>40</v>
      </c>
      <c r="L4920" s="5" t="str">
        <f t="shared" si="1"/>
        <v>Mgr. Rastislav Mráz (40 r.)</v>
      </c>
      <c r="M4920" t="str">
        <f t="shared" si="2"/>
        <v>Mráz</v>
      </c>
      <c r="N4920" s="8"/>
    </row>
    <row r="4921" spans="1:14" ht="12.75" hidden="1">
      <c r="A4921" s="1" t="str">
        <f t="shared" si="0"/>
        <v>TrnavaPoslanec21</v>
      </c>
      <c r="B4921" s="1" t="s">
        <v>853</v>
      </c>
      <c r="D4921" s="1" t="s">
        <v>26</v>
      </c>
      <c r="E4921" s="1">
        <v>5</v>
      </c>
      <c r="F4921" s="1">
        <v>5</v>
      </c>
      <c r="G4921" s="1">
        <v>21</v>
      </c>
      <c r="H4921" s="1" t="s">
        <v>7143</v>
      </c>
      <c r="I4921" s="1"/>
      <c r="K4921" s="1">
        <v>67</v>
      </c>
      <c r="L4921" s="5" t="str">
        <f t="shared" si="1"/>
        <v>Peter Novoveský (67 r.)</v>
      </c>
      <c r="M4921" t="str">
        <f t="shared" si="2"/>
        <v>Novoveský</v>
      </c>
      <c r="N4921" s="8"/>
    </row>
    <row r="4922" spans="1:14" ht="12.75" hidden="1">
      <c r="A4922" s="1" t="str">
        <f t="shared" si="0"/>
        <v>TrnavaPoslanec22</v>
      </c>
      <c r="B4922" s="1" t="s">
        <v>853</v>
      </c>
      <c r="D4922" s="1" t="s">
        <v>26</v>
      </c>
      <c r="E4922" s="1">
        <v>5</v>
      </c>
      <c r="F4922" s="1">
        <v>5</v>
      </c>
      <c r="G4922" s="1">
        <v>22</v>
      </c>
      <c r="H4922" s="1" t="s">
        <v>7144</v>
      </c>
      <c r="I4922" s="1" t="s">
        <v>28</v>
      </c>
      <c r="K4922" s="1">
        <v>29</v>
      </c>
      <c r="L4922" s="5" t="str">
        <f t="shared" si="1"/>
        <v>Mgr. Michal Ondrejka (29 r.)</v>
      </c>
      <c r="M4922" t="str">
        <f t="shared" si="2"/>
        <v>Ondrejka</v>
      </c>
      <c r="N4922" s="8"/>
    </row>
    <row r="4923" spans="1:14" ht="12.75" hidden="1">
      <c r="A4923" s="1" t="str">
        <f t="shared" si="0"/>
        <v>TrnavaPoslanec23</v>
      </c>
      <c r="B4923" s="1" t="s">
        <v>853</v>
      </c>
      <c r="D4923" s="1" t="s">
        <v>26</v>
      </c>
      <c r="E4923" s="1">
        <v>5</v>
      </c>
      <c r="F4923" s="1">
        <v>5</v>
      </c>
      <c r="G4923" s="1">
        <v>23</v>
      </c>
      <c r="H4923" s="1" t="s">
        <v>7002</v>
      </c>
      <c r="I4923" s="1" t="s">
        <v>41</v>
      </c>
      <c r="K4923" s="1">
        <v>53</v>
      </c>
      <c r="L4923" s="5" t="str">
        <f t="shared" si="1"/>
        <v>PhDr. Peter Ondrejka (53 r.)</v>
      </c>
      <c r="M4923" t="str">
        <f t="shared" si="2"/>
        <v>Ondrejka</v>
      </c>
      <c r="N4923" s="8"/>
    </row>
    <row r="4924" spans="1:14" ht="12.75" hidden="1">
      <c r="A4924" s="1" t="str">
        <f t="shared" si="0"/>
        <v>TrnavaPoslanec24</v>
      </c>
      <c r="B4924" s="1" t="s">
        <v>853</v>
      </c>
      <c r="D4924" s="1" t="s">
        <v>26</v>
      </c>
      <c r="E4924" s="1">
        <v>5</v>
      </c>
      <c r="F4924" s="1">
        <v>5</v>
      </c>
      <c r="G4924" s="1">
        <v>24</v>
      </c>
      <c r="H4924" s="1" t="s">
        <v>7145</v>
      </c>
      <c r="I4924" s="1" t="s">
        <v>162</v>
      </c>
      <c r="K4924" s="1">
        <v>52</v>
      </c>
      <c r="L4924" s="5" t="str">
        <f t="shared" si="1"/>
        <v>JUDr. Ing. Peter Pacalaj (52 r.)</v>
      </c>
      <c r="M4924" t="str">
        <f t="shared" si="2"/>
        <v>Pacalaj</v>
      </c>
      <c r="N4924" s="8"/>
    </row>
    <row r="4925" spans="1:14" ht="12.75" hidden="1">
      <c r="A4925" s="1" t="str">
        <f t="shared" si="0"/>
        <v>TrnavaPoslanec25</v>
      </c>
      <c r="B4925" s="1" t="s">
        <v>853</v>
      </c>
      <c r="D4925" s="1" t="s">
        <v>26</v>
      </c>
      <c r="E4925" s="1">
        <v>5</v>
      </c>
      <c r="F4925" s="1">
        <v>5</v>
      </c>
      <c r="G4925" s="1">
        <v>25</v>
      </c>
      <c r="H4925" s="1" t="s">
        <v>7146</v>
      </c>
      <c r="I4925" s="1"/>
      <c r="K4925" s="1">
        <v>65</v>
      </c>
      <c r="L4925" s="5" t="str">
        <f t="shared" si="1"/>
        <v>Miroslav Pavlík (65 r.)</v>
      </c>
      <c r="M4925" t="str">
        <f t="shared" si="2"/>
        <v>Pavlík</v>
      </c>
      <c r="N4925" s="8"/>
    </row>
    <row r="4926" spans="1:14" ht="12.75" hidden="1">
      <c r="A4926" s="1" t="str">
        <f t="shared" si="0"/>
        <v>TrnavaPoslanec26</v>
      </c>
      <c r="B4926" s="1" t="s">
        <v>853</v>
      </c>
      <c r="D4926" s="1" t="s">
        <v>26</v>
      </c>
      <c r="E4926" s="1">
        <v>5</v>
      </c>
      <c r="F4926" s="1">
        <v>5</v>
      </c>
      <c r="G4926" s="1">
        <v>26</v>
      </c>
      <c r="H4926" s="1" t="s">
        <v>7147</v>
      </c>
      <c r="I4926" s="1"/>
      <c r="K4926" s="1">
        <v>31</v>
      </c>
      <c r="L4926" s="5" t="str">
        <f t="shared" si="1"/>
        <v>Adam Peciar (31 r.)</v>
      </c>
      <c r="M4926" t="str">
        <f t="shared" si="2"/>
        <v>Peciar</v>
      </c>
      <c r="N4926" s="8"/>
    </row>
    <row r="4927" spans="1:14" ht="12.75" hidden="1">
      <c r="A4927" s="1" t="str">
        <f t="shared" si="0"/>
        <v>TrnavaPoslanec27</v>
      </c>
      <c r="B4927" s="1" t="s">
        <v>853</v>
      </c>
      <c r="D4927" s="1" t="s">
        <v>26</v>
      </c>
      <c r="E4927" s="1">
        <v>5</v>
      </c>
      <c r="F4927" s="1">
        <v>5</v>
      </c>
      <c r="G4927" s="1">
        <v>27</v>
      </c>
      <c r="H4927" s="1" t="s">
        <v>7148</v>
      </c>
      <c r="I4927" s="1"/>
      <c r="K4927" s="1">
        <v>40</v>
      </c>
      <c r="L4927" s="5" t="str">
        <f t="shared" si="1"/>
        <v>Peter Péchy (40 r.)</v>
      </c>
      <c r="M4927" t="str">
        <f t="shared" si="2"/>
        <v>Péchy</v>
      </c>
      <c r="N4927" s="8"/>
    </row>
    <row r="4928" spans="1:14" ht="12.75" hidden="1">
      <c r="A4928" s="1" t="str">
        <f t="shared" si="0"/>
        <v>TrnavaPoslanec28</v>
      </c>
      <c r="B4928" s="1" t="s">
        <v>853</v>
      </c>
      <c r="D4928" s="1" t="s">
        <v>26</v>
      </c>
      <c r="E4928" s="1">
        <v>5</v>
      </c>
      <c r="F4928" s="1">
        <v>5</v>
      </c>
      <c r="G4928" s="1">
        <v>28</v>
      </c>
      <c r="H4928" s="1" t="s">
        <v>7149</v>
      </c>
      <c r="I4928" s="1"/>
      <c r="K4928" s="1">
        <v>66</v>
      </c>
      <c r="L4928" s="5" t="str">
        <f t="shared" si="1"/>
        <v>Jozef Pilo (66 r.)</v>
      </c>
      <c r="M4928" t="str">
        <f t="shared" si="2"/>
        <v>Pilo</v>
      </c>
      <c r="N4928" s="8"/>
    </row>
    <row r="4929" spans="1:14" ht="12.75" hidden="1">
      <c r="A4929" s="1" t="str">
        <f t="shared" si="0"/>
        <v>TrnavaPoslanec29</v>
      </c>
      <c r="B4929" s="1" t="s">
        <v>853</v>
      </c>
      <c r="D4929" s="1" t="s">
        <v>26</v>
      </c>
      <c r="E4929" s="1">
        <v>5</v>
      </c>
      <c r="F4929" s="1">
        <v>5</v>
      </c>
      <c r="G4929" s="1">
        <v>29</v>
      </c>
      <c r="H4929" s="1" t="s">
        <v>7150</v>
      </c>
      <c r="I4929" s="1" t="s">
        <v>21</v>
      </c>
      <c r="J4929" s="1" t="s">
        <v>107</v>
      </c>
      <c r="K4929" s="1">
        <v>62</v>
      </c>
      <c r="L4929" s="5" t="str">
        <f t="shared" si="1"/>
        <v>Ing. Ľudovít Šoltés CSc. (62 r.)</v>
      </c>
      <c r="M4929" t="str">
        <f t="shared" si="2"/>
        <v>Šoltés</v>
      </c>
      <c r="N4929" s="8"/>
    </row>
    <row r="4930" spans="1:14" ht="12.75" hidden="1">
      <c r="A4930" s="1" t="str">
        <f t="shared" si="0"/>
        <v>TrnavaPoslanec30</v>
      </c>
      <c r="B4930" s="1" t="s">
        <v>853</v>
      </c>
      <c r="D4930" s="1" t="s">
        <v>26</v>
      </c>
      <c r="E4930" s="1">
        <v>5</v>
      </c>
      <c r="F4930" s="1">
        <v>5</v>
      </c>
      <c r="G4930" s="1">
        <v>30</v>
      </c>
      <c r="H4930" s="1" t="s">
        <v>7151</v>
      </c>
      <c r="I4930" s="1" t="s">
        <v>21</v>
      </c>
      <c r="K4930" s="1">
        <v>51</v>
      </c>
      <c r="L4930" s="5" t="str">
        <f t="shared" si="1"/>
        <v>Ing. Stanislav Vančo (51 r.)</v>
      </c>
      <c r="M4930" t="str">
        <f t="shared" si="2"/>
        <v>Vančo</v>
      </c>
      <c r="N4930" s="8"/>
    </row>
    <row r="4931" spans="1:14" ht="12.75" hidden="1">
      <c r="A4931" s="1" t="str">
        <f t="shared" si="0"/>
        <v>TrnavaPoslanec31</v>
      </c>
      <c r="B4931" s="1" t="s">
        <v>853</v>
      </c>
      <c r="D4931" s="1" t="s">
        <v>26</v>
      </c>
      <c r="E4931" s="1">
        <v>5</v>
      </c>
      <c r="F4931" s="1">
        <v>5</v>
      </c>
      <c r="G4931" s="1">
        <v>31</v>
      </c>
      <c r="H4931" s="1" t="s">
        <v>7152</v>
      </c>
      <c r="I4931" s="1" t="s">
        <v>28</v>
      </c>
      <c r="K4931" s="1">
        <v>31</v>
      </c>
      <c r="L4931" s="5" t="str">
        <f t="shared" si="1"/>
        <v>Mgr. Tatiana Vavrová (31 r.)</v>
      </c>
      <c r="M4931" t="str">
        <f t="shared" si="2"/>
        <v>Vavrová</v>
      </c>
      <c r="N4931" s="8"/>
    </row>
    <row r="4932" spans="1:14" ht="12.75" hidden="1">
      <c r="A4932" s="1" t="str">
        <f t="shared" si="0"/>
        <v>TrnavaPoslanec32</v>
      </c>
      <c r="B4932" s="1" t="s">
        <v>853</v>
      </c>
      <c r="D4932" s="1" t="s">
        <v>26</v>
      </c>
      <c r="E4932" s="1">
        <v>5</v>
      </c>
      <c r="F4932" s="1">
        <v>5</v>
      </c>
      <c r="G4932" s="1">
        <v>32</v>
      </c>
      <c r="H4932" s="1" t="s">
        <v>7153</v>
      </c>
      <c r="I4932" s="1" t="s">
        <v>21</v>
      </c>
      <c r="J4932" s="1" t="s">
        <v>42</v>
      </c>
      <c r="K4932" s="1">
        <v>41</v>
      </c>
      <c r="L4932" s="5" t="str">
        <f t="shared" si="1"/>
        <v>Ing. Miriam Vojtková PhD. (41 r.)</v>
      </c>
      <c r="M4932" t="str">
        <f t="shared" si="2"/>
        <v>Vojtková</v>
      </c>
      <c r="N4932" s="8"/>
    </row>
    <row r="4933" spans="1:14" ht="12.75" hidden="1">
      <c r="A4933" s="1" t="str">
        <f t="shared" si="0"/>
        <v>TrnavaPoslanec2</v>
      </c>
      <c r="B4933" s="1" t="s">
        <v>853</v>
      </c>
      <c r="D4933" s="1" t="s">
        <v>26</v>
      </c>
      <c r="E4933" s="1">
        <v>6</v>
      </c>
      <c r="F4933" s="1">
        <v>1</v>
      </c>
      <c r="G4933" s="1">
        <v>2</v>
      </c>
      <c r="H4933" s="1" t="s">
        <v>7154</v>
      </c>
      <c r="I4933" s="1"/>
      <c r="K4933" s="1">
        <v>40</v>
      </c>
      <c r="L4933" s="5" t="str">
        <f t="shared" si="1"/>
        <v>Juraj Rezbárik (40 r.)</v>
      </c>
      <c r="M4933" t="str">
        <f t="shared" si="2"/>
        <v>Rezbárik</v>
      </c>
      <c r="N4933" s="8"/>
    </row>
    <row r="4934" spans="1:14" ht="12.75" hidden="1">
      <c r="A4934" s="1" t="str">
        <f t="shared" si="0"/>
        <v>TrnavaPoslanec3</v>
      </c>
      <c r="B4934" s="1" t="s">
        <v>853</v>
      </c>
      <c r="D4934" s="1" t="s">
        <v>26</v>
      </c>
      <c r="E4934" s="1">
        <v>6</v>
      </c>
      <c r="F4934" s="1">
        <v>1</v>
      </c>
      <c r="G4934" s="1">
        <v>3</v>
      </c>
      <c r="H4934" s="1" t="s">
        <v>7155</v>
      </c>
      <c r="I4934" s="1" t="s">
        <v>21</v>
      </c>
      <c r="J4934" s="1" t="s">
        <v>42</v>
      </c>
      <c r="K4934" s="1">
        <v>45</v>
      </c>
      <c r="L4934" s="5" t="str">
        <f t="shared" si="1"/>
        <v>Ing. Branislav Sekera PhD. (45 r.)</v>
      </c>
      <c r="M4934" t="str">
        <f t="shared" si="2"/>
        <v>Sekera</v>
      </c>
      <c r="N4934" s="8"/>
    </row>
    <row r="4935" spans="1:14" ht="12.75" hidden="1">
      <c r="A4935" s="1" t="str">
        <f t="shared" si="0"/>
        <v>TrnavaPoslanec4</v>
      </c>
      <c r="B4935" s="1" t="s">
        <v>853</v>
      </c>
      <c r="D4935" s="1" t="s">
        <v>26</v>
      </c>
      <c r="E4935" s="1">
        <v>6</v>
      </c>
      <c r="F4935" s="1">
        <v>1</v>
      </c>
      <c r="G4935" s="1">
        <v>4</v>
      </c>
      <c r="H4935" s="1" t="s">
        <v>7156</v>
      </c>
      <c r="I4935" s="1"/>
      <c r="K4935" s="1">
        <v>51</v>
      </c>
      <c r="L4935" s="5" t="str">
        <f t="shared" si="1"/>
        <v>Juraj Šarmír (51 r.)</v>
      </c>
      <c r="M4935" t="str">
        <f t="shared" si="2"/>
        <v>Šarmír</v>
      </c>
      <c r="N4935" s="8"/>
    </row>
    <row r="4936" spans="1:14" ht="12.75" hidden="1">
      <c r="A4936" s="1" t="str">
        <f t="shared" si="0"/>
        <v>Turčianske TeplicePrimátor1</v>
      </c>
      <c r="B4936" s="1" t="s">
        <v>1555</v>
      </c>
      <c r="D4936" s="1" t="s">
        <v>19</v>
      </c>
      <c r="E4936" s="1">
        <v>0</v>
      </c>
      <c r="F4936" s="1">
        <v>1</v>
      </c>
      <c r="G4936" s="1">
        <v>1</v>
      </c>
      <c r="H4936" s="1" t="s">
        <v>7157</v>
      </c>
      <c r="I4936" s="1" t="s">
        <v>21</v>
      </c>
      <c r="K4936" s="1">
        <v>45</v>
      </c>
      <c r="L4936" s="5" t="str">
        <f t="shared" si="1"/>
        <v>Ing. Ľubomír Hanko (45 r.)</v>
      </c>
      <c r="M4936" t="str">
        <f t="shared" si="2"/>
        <v>Hanko</v>
      </c>
      <c r="N4936" s="8"/>
    </row>
    <row r="4937" spans="1:14" ht="12.75" hidden="1">
      <c r="A4937" s="1" t="str">
        <f t="shared" si="0"/>
        <v>Turčianske TeplicePrimátor2</v>
      </c>
      <c r="B4937" s="1" t="s">
        <v>1555</v>
      </c>
      <c r="D4937" s="1" t="s">
        <v>19</v>
      </c>
      <c r="E4937" s="1">
        <v>0</v>
      </c>
      <c r="F4937" s="1">
        <v>1</v>
      </c>
      <c r="G4937" s="1">
        <v>2</v>
      </c>
      <c r="H4937" s="1" t="s">
        <v>7158</v>
      </c>
      <c r="I4937" s="1" t="s">
        <v>28</v>
      </c>
      <c r="K4937" s="1">
        <v>49</v>
      </c>
      <c r="L4937" s="5" t="str">
        <f t="shared" si="1"/>
        <v>Mgr. Igor Hus (49 r.)</v>
      </c>
      <c r="M4937" t="str">
        <f t="shared" si="2"/>
        <v>Hus</v>
      </c>
      <c r="N4937" s="8"/>
    </row>
    <row r="4938" spans="1:14" ht="12.75" hidden="1">
      <c r="A4938" s="1" t="str">
        <f t="shared" si="0"/>
        <v>Turčianske TeplicePrimátor3</v>
      </c>
      <c r="B4938" s="1" t="s">
        <v>1555</v>
      </c>
      <c r="D4938" s="1" t="s">
        <v>19</v>
      </c>
      <c r="E4938" s="1">
        <v>0</v>
      </c>
      <c r="F4938" s="1">
        <v>1</v>
      </c>
      <c r="G4938" s="1">
        <v>3</v>
      </c>
      <c r="H4938" s="1" t="s">
        <v>7159</v>
      </c>
      <c r="I4938" s="1" t="s">
        <v>48</v>
      </c>
      <c r="K4938" s="1">
        <v>46</v>
      </c>
      <c r="L4938" s="5" t="str">
        <f t="shared" si="1"/>
        <v>JUDr. Michal Sygút (46 r.)</v>
      </c>
      <c r="M4938" t="str">
        <f t="shared" si="2"/>
        <v>Sygút</v>
      </c>
      <c r="N4938" s="8"/>
    </row>
    <row r="4939" spans="1:14" ht="12.75" hidden="1">
      <c r="A4939" s="1" t="str">
        <f t="shared" si="0"/>
        <v>Turčianske TeplicePrimátor4</v>
      </c>
      <c r="B4939" s="1" t="s">
        <v>1555</v>
      </c>
      <c r="D4939" s="1" t="s">
        <v>19</v>
      </c>
      <c r="E4939" s="1">
        <v>0</v>
      </c>
      <c r="F4939" s="1">
        <v>1</v>
      </c>
      <c r="G4939" s="1">
        <v>4</v>
      </c>
      <c r="H4939" s="1" t="s">
        <v>7160</v>
      </c>
      <c r="I4939" s="1" t="s">
        <v>48</v>
      </c>
      <c r="K4939" s="1">
        <v>44</v>
      </c>
      <c r="L4939" s="5" t="str">
        <f t="shared" si="1"/>
        <v>JUDr. Erik Štefák (44 r.)</v>
      </c>
      <c r="M4939" t="str">
        <f t="shared" si="2"/>
        <v>Štefák</v>
      </c>
      <c r="N4939" s="8"/>
    </row>
    <row r="4940" spans="1:14" ht="12.75" hidden="1">
      <c r="A4940" s="1" t="str">
        <f t="shared" si="0"/>
        <v>Turčianske TeplicePoslanec1</v>
      </c>
      <c r="B4940" s="1" t="s">
        <v>1555</v>
      </c>
      <c r="D4940" s="1" t="s">
        <v>26</v>
      </c>
      <c r="E4940" s="1">
        <v>1</v>
      </c>
      <c r="F4940" s="1">
        <v>1</v>
      </c>
      <c r="G4940" s="1">
        <v>1</v>
      </c>
      <c r="H4940" s="1" t="s">
        <v>7161</v>
      </c>
      <c r="I4940" s="1" t="s">
        <v>28</v>
      </c>
      <c r="K4940" s="1">
        <v>46</v>
      </c>
      <c r="L4940" s="5" t="str">
        <f t="shared" si="1"/>
        <v>Mgr. Dušan Gabriel (46 r.)</v>
      </c>
      <c r="M4940" t="str">
        <f t="shared" si="2"/>
        <v>Gabriel</v>
      </c>
      <c r="N4940" s="8"/>
    </row>
    <row r="4941" spans="1:14" ht="12.75" hidden="1">
      <c r="A4941" s="1" t="str">
        <f t="shared" si="0"/>
        <v>Turčianske TeplicePoslanec2</v>
      </c>
      <c r="B4941" s="1" t="s">
        <v>1555</v>
      </c>
      <c r="D4941" s="1" t="s">
        <v>26</v>
      </c>
      <c r="E4941" s="1">
        <v>1</v>
      </c>
      <c r="F4941" s="1">
        <v>1</v>
      </c>
      <c r="G4941" s="1">
        <v>2</v>
      </c>
      <c r="H4941" s="1" t="s">
        <v>7162</v>
      </c>
      <c r="I4941" s="1"/>
      <c r="K4941" s="1">
        <v>53</v>
      </c>
      <c r="L4941" s="5" t="str">
        <f t="shared" si="1"/>
        <v>Ján Petrovič (53 r.)</v>
      </c>
      <c r="M4941" t="str">
        <f t="shared" si="2"/>
        <v>Petrovič</v>
      </c>
      <c r="N4941" s="8"/>
    </row>
    <row r="4942" spans="1:14" ht="12.75" hidden="1">
      <c r="A4942" s="1" t="str">
        <f t="shared" si="0"/>
        <v>Turčianske TeplicePoslanec3</v>
      </c>
      <c r="B4942" s="1" t="s">
        <v>1555</v>
      </c>
      <c r="D4942" s="1" t="s">
        <v>26</v>
      </c>
      <c r="E4942" s="1">
        <v>1</v>
      </c>
      <c r="F4942" s="1">
        <v>1</v>
      </c>
      <c r="G4942" s="1">
        <v>3</v>
      </c>
      <c r="H4942" s="1" t="s">
        <v>7163</v>
      </c>
      <c r="I4942" s="1"/>
      <c r="K4942" s="1">
        <v>62</v>
      </c>
      <c r="L4942" s="5" t="str">
        <f t="shared" si="1"/>
        <v>Ján Rešetár (62 r.)</v>
      </c>
      <c r="M4942" t="str">
        <f t="shared" si="2"/>
        <v>Rešetár</v>
      </c>
      <c r="N4942" s="8"/>
    </row>
    <row r="4943" spans="1:14" ht="12.75" hidden="1">
      <c r="A4943" s="1" t="str">
        <f t="shared" si="0"/>
        <v>Turčianske TeplicePoslanec1</v>
      </c>
      <c r="B4943" s="1" t="s">
        <v>1555</v>
      </c>
      <c r="D4943" s="1" t="s">
        <v>26</v>
      </c>
      <c r="E4943" s="1">
        <v>2</v>
      </c>
      <c r="F4943" s="1">
        <v>1</v>
      </c>
      <c r="G4943" s="1">
        <v>1</v>
      </c>
      <c r="H4943" s="1" t="s">
        <v>7157</v>
      </c>
      <c r="I4943" s="1" t="s">
        <v>21</v>
      </c>
      <c r="K4943" s="1">
        <v>45</v>
      </c>
      <c r="L4943" s="5" t="str">
        <f t="shared" si="1"/>
        <v>Ing. Ľubomír Hanko (45 r.)</v>
      </c>
      <c r="M4943" t="str">
        <f t="shared" si="2"/>
        <v>Hanko</v>
      </c>
      <c r="N4943" s="8"/>
    </row>
    <row r="4944" spans="1:14" ht="12.75" hidden="1">
      <c r="A4944" s="1" t="str">
        <f t="shared" si="0"/>
        <v>Turčianske TeplicePoslanec1</v>
      </c>
      <c r="B4944" s="1" t="s">
        <v>1555</v>
      </c>
      <c r="D4944" s="1" t="s">
        <v>26</v>
      </c>
      <c r="E4944" s="1">
        <v>2</v>
      </c>
      <c r="F4944" s="1">
        <v>1</v>
      </c>
      <c r="G4944" s="1">
        <v>1</v>
      </c>
      <c r="H4944" s="1" t="s">
        <v>7164</v>
      </c>
      <c r="I4944" s="1"/>
      <c r="K4944" s="1">
        <v>28</v>
      </c>
      <c r="L4944" s="5" t="str">
        <f t="shared" si="1"/>
        <v>Barbora Jellušová (28 r.)</v>
      </c>
      <c r="M4944" t="str">
        <f t="shared" si="2"/>
        <v>Jellušová</v>
      </c>
      <c r="N4944" s="8"/>
    </row>
    <row r="4945" spans="1:14" ht="12.75" hidden="1">
      <c r="A4945" s="1" t="str">
        <f t="shared" si="0"/>
        <v>Turčianske TeplicePoslanec1</v>
      </c>
      <c r="B4945" s="1" t="s">
        <v>1555</v>
      </c>
      <c r="D4945" s="1" t="s">
        <v>26</v>
      </c>
      <c r="E4945" s="1">
        <v>2</v>
      </c>
      <c r="F4945" s="1">
        <v>1</v>
      </c>
      <c r="G4945" s="1">
        <v>1</v>
      </c>
      <c r="H4945" s="1" t="s">
        <v>7165</v>
      </c>
      <c r="I4945" s="1" t="s">
        <v>39</v>
      </c>
      <c r="K4945" s="1">
        <v>22</v>
      </c>
      <c r="L4945" s="5" t="str">
        <f t="shared" si="1"/>
        <v>Bc. Tibor Lettrich (22 r.)</v>
      </c>
      <c r="M4945" t="str">
        <f t="shared" si="2"/>
        <v>Lettrich</v>
      </c>
      <c r="N4945" s="8"/>
    </row>
    <row r="4946" spans="1:14" ht="12.75" hidden="1">
      <c r="A4946" s="1" t="str">
        <f t="shared" si="0"/>
        <v>Turčianske TeplicePoslanec1</v>
      </c>
      <c r="B4946" s="1" t="s">
        <v>1555</v>
      </c>
      <c r="D4946" s="1" t="s">
        <v>26</v>
      </c>
      <c r="E4946" s="1">
        <v>2</v>
      </c>
      <c r="F4946" s="1">
        <v>1</v>
      </c>
      <c r="G4946" s="1">
        <v>1</v>
      </c>
      <c r="H4946" s="1" t="s">
        <v>7166</v>
      </c>
      <c r="I4946" s="1"/>
      <c r="K4946" s="1">
        <v>55</v>
      </c>
      <c r="L4946" s="5" t="str">
        <f t="shared" si="1"/>
        <v>Ján Škorvánek (55 r.)</v>
      </c>
      <c r="M4946" t="str">
        <f t="shared" si="2"/>
        <v>Škorvánek</v>
      </c>
      <c r="N4946" s="8"/>
    </row>
    <row r="4947" spans="1:14" ht="12.75" hidden="1">
      <c r="A4947" s="1" t="str">
        <f t="shared" si="0"/>
        <v>Turčianske TeplicePoslanec1</v>
      </c>
      <c r="B4947" s="1" t="s">
        <v>1555</v>
      </c>
      <c r="D4947" s="1" t="s">
        <v>26</v>
      </c>
      <c r="E4947" s="1">
        <v>3</v>
      </c>
      <c r="F4947" s="1">
        <v>2</v>
      </c>
      <c r="G4947" s="1">
        <v>1</v>
      </c>
      <c r="H4947" s="1" t="s">
        <v>7167</v>
      </c>
      <c r="I4947" s="1"/>
      <c r="K4947" s="1">
        <v>21</v>
      </c>
      <c r="L4947" s="5" t="str">
        <f t="shared" si="1"/>
        <v>Adam Búlik (21 r.)</v>
      </c>
      <c r="M4947" t="str">
        <f t="shared" si="2"/>
        <v>Búlik</v>
      </c>
      <c r="N4947" s="8"/>
    </row>
    <row r="4948" spans="1:14" ht="12.75" hidden="1">
      <c r="A4948" s="1" t="str">
        <f t="shared" si="0"/>
        <v>Turčianske TeplicePoslanec2</v>
      </c>
      <c r="B4948" s="1" t="s">
        <v>1555</v>
      </c>
      <c r="D4948" s="1" t="s">
        <v>26</v>
      </c>
      <c r="E4948" s="1">
        <v>3</v>
      </c>
      <c r="F4948" s="1">
        <v>2</v>
      </c>
      <c r="G4948" s="1">
        <v>2</v>
      </c>
      <c r="H4948" s="1" t="s">
        <v>7168</v>
      </c>
      <c r="I4948" s="1" t="s">
        <v>7169</v>
      </c>
      <c r="K4948" s="1">
        <v>83</v>
      </c>
      <c r="L4948" s="5" t="str">
        <f t="shared" si="1"/>
        <v>RsDr. Pavol Hanko (83 r.)</v>
      </c>
      <c r="M4948" t="str">
        <f t="shared" si="2"/>
        <v>Hanko</v>
      </c>
      <c r="N4948" s="8"/>
    </row>
    <row r="4949" spans="1:14" ht="12.75" hidden="1">
      <c r="A4949" s="1" t="str">
        <f t="shared" si="0"/>
        <v>Turčianske TeplicePoslanec3</v>
      </c>
      <c r="B4949" s="1" t="s">
        <v>1555</v>
      </c>
      <c r="D4949" s="1" t="s">
        <v>26</v>
      </c>
      <c r="E4949" s="1">
        <v>3</v>
      </c>
      <c r="F4949" s="1">
        <v>2</v>
      </c>
      <c r="G4949" s="1">
        <v>3</v>
      </c>
      <c r="H4949" s="1" t="s">
        <v>7170</v>
      </c>
      <c r="I4949" s="1"/>
      <c r="K4949" s="1">
        <v>36</v>
      </c>
      <c r="L4949" s="5" t="str">
        <f t="shared" si="1"/>
        <v>Rastislav Makový (36 r.)</v>
      </c>
      <c r="M4949" t="str">
        <f t="shared" si="2"/>
        <v>Makový</v>
      </c>
      <c r="N4949" s="8"/>
    </row>
    <row r="4950" spans="1:14" ht="12.75" hidden="1">
      <c r="A4950" s="1" t="str">
        <f t="shared" si="0"/>
        <v>Turčianske TeplicePoslanec4</v>
      </c>
      <c r="B4950" s="1" t="s">
        <v>1555</v>
      </c>
      <c r="D4950" s="1" t="s">
        <v>26</v>
      </c>
      <c r="E4950" s="1">
        <v>3</v>
      </c>
      <c r="F4950" s="1">
        <v>2</v>
      </c>
      <c r="G4950" s="1">
        <v>4</v>
      </c>
      <c r="H4950" s="1" t="s">
        <v>7171</v>
      </c>
      <c r="I4950" s="1" t="s">
        <v>21</v>
      </c>
      <c r="K4950" s="1">
        <v>32</v>
      </c>
      <c r="L4950" s="5" t="str">
        <f t="shared" si="1"/>
        <v>Ing. Peter Turčány (32 r.)</v>
      </c>
      <c r="M4950" t="str">
        <f t="shared" si="2"/>
        <v>Turčány</v>
      </c>
      <c r="N4950" s="8"/>
    </row>
    <row r="4951" spans="1:14" ht="12.75" hidden="1">
      <c r="A4951" s="1" t="str">
        <f t="shared" si="0"/>
        <v>Turčianske TeplicePoslanec5</v>
      </c>
      <c r="B4951" s="1" t="s">
        <v>1555</v>
      </c>
      <c r="D4951" s="1" t="s">
        <v>26</v>
      </c>
      <c r="E4951" s="1">
        <v>3</v>
      </c>
      <c r="F4951" s="1">
        <v>2</v>
      </c>
      <c r="G4951" s="1">
        <v>5</v>
      </c>
      <c r="H4951" s="1" t="s">
        <v>7172</v>
      </c>
      <c r="I4951" s="1"/>
      <c r="K4951" s="1">
        <v>48</v>
      </c>
      <c r="L4951" s="5" t="str">
        <f t="shared" si="1"/>
        <v>Ľubica Verešová (48 r.)</v>
      </c>
      <c r="M4951" t="str">
        <f t="shared" si="2"/>
        <v>Verešová</v>
      </c>
      <c r="N4951" s="8"/>
    </row>
    <row r="4952" spans="1:14" ht="12.75" hidden="1">
      <c r="A4952" s="1" t="str">
        <f t="shared" si="0"/>
        <v>Turčianske TeplicePoslanec6</v>
      </c>
      <c r="B4952" s="1" t="s">
        <v>1555</v>
      </c>
      <c r="D4952" s="1" t="s">
        <v>26</v>
      </c>
      <c r="E4952" s="1">
        <v>3</v>
      </c>
      <c r="F4952" s="1">
        <v>2</v>
      </c>
      <c r="G4952" s="1">
        <v>6</v>
      </c>
      <c r="H4952" s="1" t="s">
        <v>7173</v>
      </c>
      <c r="I4952" s="1"/>
      <c r="K4952" s="1">
        <v>66</v>
      </c>
      <c r="L4952" s="5" t="str">
        <f t="shared" si="1"/>
        <v>Dušan Vojtek (66 r.)</v>
      </c>
      <c r="M4952" t="str">
        <f t="shared" si="2"/>
        <v>Vojtek</v>
      </c>
      <c r="N4952" s="8"/>
    </row>
    <row r="4953" spans="1:14" ht="12.75" hidden="1">
      <c r="A4953" s="1" t="str">
        <f t="shared" si="0"/>
        <v>Turčianske TeplicePoslanec1</v>
      </c>
      <c r="B4953" s="1" t="s">
        <v>1555</v>
      </c>
      <c r="D4953" s="1" t="s">
        <v>26</v>
      </c>
      <c r="E4953" s="1">
        <v>4</v>
      </c>
      <c r="F4953" s="1">
        <v>4</v>
      </c>
      <c r="G4953" s="1">
        <v>1</v>
      </c>
      <c r="H4953" s="1" t="s">
        <v>7174</v>
      </c>
      <c r="I4953" s="1" t="s">
        <v>21</v>
      </c>
      <c r="K4953" s="1">
        <v>45</v>
      </c>
      <c r="L4953" s="5" t="str">
        <f t="shared" si="1"/>
        <v>Ing. Lívia Dobrotová (45 r.)</v>
      </c>
      <c r="M4953" t="str">
        <f t="shared" si="2"/>
        <v>Dobrotová</v>
      </c>
      <c r="N4953" s="8"/>
    </row>
    <row r="4954" spans="1:14" ht="12.75" hidden="1">
      <c r="A4954" s="1" t="str">
        <f t="shared" si="0"/>
        <v>Turčianske TeplicePoslanec2</v>
      </c>
      <c r="B4954" s="1" t="s">
        <v>1555</v>
      </c>
      <c r="D4954" s="1" t="s">
        <v>26</v>
      </c>
      <c r="E4954" s="1">
        <v>4</v>
      </c>
      <c r="F4954" s="1">
        <v>4</v>
      </c>
      <c r="G4954" s="1">
        <v>2</v>
      </c>
      <c r="H4954" s="1" t="s">
        <v>7175</v>
      </c>
      <c r="I4954" s="1" t="s">
        <v>21</v>
      </c>
      <c r="K4954" s="1">
        <v>37</v>
      </c>
      <c r="L4954" s="5" t="str">
        <f t="shared" si="1"/>
        <v>Ing. Marek Ďördík (37 r.)</v>
      </c>
      <c r="M4954" t="str">
        <f t="shared" si="2"/>
        <v>Ďördík</v>
      </c>
      <c r="N4954" s="8"/>
    </row>
    <row r="4955" spans="1:14" ht="12.75" hidden="1">
      <c r="A4955" s="1" t="str">
        <f t="shared" si="0"/>
        <v>Turčianske TeplicePoslanec3</v>
      </c>
      <c r="B4955" s="1" t="s">
        <v>1555</v>
      </c>
      <c r="D4955" s="1" t="s">
        <v>26</v>
      </c>
      <c r="E4955" s="1">
        <v>4</v>
      </c>
      <c r="F4955" s="1">
        <v>4</v>
      </c>
      <c r="G4955" s="1">
        <v>3</v>
      </c>
      <c r="H4955" s="1" t="s">
        <v>7176</v>
      </c>
      <c r="I4955" s="1"/>
      <c r="K4955" s="1">
        <v>36</v>
      </c>
      <c r="L4955" s="5" t="str">
        <f t="shared" si="1"/>
        <v>Rastislav Froľo (36 r.)</v>
      </c>
      <c r="M4955" t="str">
        <f t="shared" si="2"/>
        <v>Froľo</v>
      </c>
      <c r="N4955" s="8"/>
    </row>
    <row r="4956" spans="1:14" ht="12.75" hidden="1">
      <c r="A4956" s="1" t="str">
        <f t="shared" si="0"/>
        <v>Turčianske TeplicePoslanec4</v>
      </c>
      <c r="B4956" s="1" t="s">
        <v>1555</v>
      </c>
      <c r="D4956" s="1" t="s">
        <v>26</v>
      </c>
      <c r="E4956" s="1">
        <v>4</v>
      </c>
      <c r="F4956" s="1">
        <v>4</v>
      </c>
      <c r="G4956" s="1">
        <v>4</v>
      </c>
      <c r="H4956" s="1" t="s">
        <v>7177</v>
      </c>
      <c r="I4956" s="1"/>
      <c r="K4956" s="1">
        <v>52</v>
      </c>
      <c r="L4956" s="5" t="str">
        <f t="shared" si="1"/>
        <v>Janka Gerčáková (52 r.)</v>
      </c>
      <c r="M4956" t="str">
        <f t="shared" si="2"/>
        <v>Gerčáková</v>
      </c>
      <c r="N4956" s="8"/>
    </row>
    <row r="4957" spans="1:14" ht="12.75" hidden="1">
      <c r="A4957" s="1" t="str">
        <f t="shared" si="0"/>
        <v>Turčianske TeplicePoslanec5</v>
      </c>
      <c r="B4957" s="1" t="s">
        <v>1555</v>
      </c>
      <c r="D4957" s="1" t="s">
        <v>26</v>
      </c>
      <c r="E4957" s="1">
        <v>4</v>
      </c>
      <c r="F4957" s="1">
        <v>4</v>
      </c>
      <c r="G4957" s="1">
        <v>5</v>
      </c>
      <c r="H4957" s="1" t="s">
        <v>7178</v>
      </c>
      <c r="I4957" s="1"/>
      <c r="K4957" s="1">
        <v>44</v>
      </c>
      <c r="L4957" s="5" t="str">
        <f t="shared" si="1"/>
        <v>Vladimíra Hádeková (44 r.)</v>
      </c>
      <c r="M4957" t="str">
        <f t="shared" si="2"/>
        <v>Hádeková</v>
      </c>
      <c r="N4957" s="8"/>
    </row>
    <row r="4958" spans="1:14" ht="12.75" hidden="1">
      <c r="A4958" s="1" t="str">
        <f t="shared" si="0"/>
        <v>Turčianske TeplicePoslanec6</v>
      </c>
      <c r="B4958" s="1" t="s">
        <v>1555</v>
      </c>
      <c r="D4958" s="1" t="s">
        <v>26</v>
      </c>
      <c r="E4958" s="1">
        <v>4</v>
      </c>
      <c r="F4958" s="1">
        <v>4</v>
      </c>
      <c r="G4958" s="1">
        <v>6</v>
      </c>
      <c r="H4958" s="1" t="s">
        <v>7179</v>
      </c>
      <c r="I4958" s="1"/>
      <c r="K4958" s="1">
        <v>30</v>
      </c>
      <c r="L4958" s="5" t="str">
        <f t="shared" si="1"/>
        <v>Michal Kašuba (30 r.)</v>
      </c>
      <c r="M4958" t="str">
        <f t="shared" si="2"/>
        <v>Kašuba</v>
      </c>
      <c r="N4958" s="8"/>
    </row>
    <row r="4959" spans="1:14" ht="12.75" hidden="1">
      <c r="A4959" s="1" t="str">
        <f t="shared" si="0"/>
        <v>Turčianske TeplicePoslanec7</v>
      </c>
      <c r="B4959" s="1" t="s">
        <v>1555</v>
      </c>
      <c r="D4959" s="1" t="s">
        <v>26</v>
      </c>
      <c r="E4959" s="1">
        <v>4</v>
      </c>
      <c r="F4959" s="1">
        <v>4</v>
      </c>
      <c r="G4959" s="1">
        <v>7</v>
      </c>
      <c r="H4959" s="1" t="s">
        <v>7180</v>
      </c>
      <c r="I4959" s="1"/>
      <c r="K4959" s="1">
        <v>45</v>
      </c>
      <c r="L4959" s="5" t="str">
        <f t="shared" si="1"/>
        <v>Ján Knoško (45 r.)</v>
      </c>
      <c r="M4959" t="str">
        <f t="shared" si="2"/>
        <v>Knoško</v>
      </c>
      <c r="N4959" s="8"/>
    </row>
    <row r="4960" spans="1:14" ht="12.75" hidden="1">
      <c r="A4960" s="1" t="str">
        <f t="shared" si="0"/>
        <v>Turčianske TeplicePoslanec8</v>
      </c>
      <c r="B4960" s="1" t="s">
        <v>1555</v>
      </c>
      <c r="D4960" s="1" t="s">
        <v>26</v>
      </c>
      <c r="E4960" s="1">
        <v>4</v>
      </c>
      <c r="F4960" s="1">
        <v>4</v>
      </c>
      <c r="G4960" s="1">
        <v>8</v>
      </c>
      <c r="H4960" s="1" t="s">
        <v>7181</v>
      </c>
      <c r="I4960" s="1" t="s">
        <v>21</v>
      </c>
      <c r="K4960" s="1">
        <v>55</v>
      </c>
      <c r="L4960" s="5" t="str">
        <f t="shared" si="1"/>
        <v>Ing. Miroslav Kovalčík (55 r.)</v>
      </c>
      <c r="M4960" t="str">
        <f t="shared" si="2"/>
        <v>Kovalčík</v>
      </c>
      <c r="N4960" s="8"/>
    </row>
    <row r="4961" spans="1:14" ht="12.75" hidden="1">
      <c r="A4961" s="1" t="str">
        <f t="shared" si="0"/>
        <v>Turčianske TeplicePoslanec9</v>
      </c>
      <c r="B4961" s="1" t="s">
        <v>1555</v>
      </c>
      <c r="D4961" s="1" t="s">
        <v>26</v>
      </c>
      <c r="E4961" s="1">
        <v>4</v>
      </c>
      <c r="F4961" s="1">
        <v>4</v>
      </c>
      <c r="G4961" s="1">
        <v>9</v>
      </c>
      <c r="H4961" s="1" t="s">
        <v>7182</v>
      </c>
      <c r="I4961" s="1" t="s">
        <v>1604</v>
      </c>
      <c r="K4961" s="1">
        <v>58</v>
      </c>
      <c r="L4961" s="5" t="str">
        <f t="shared" si="1"/>
        <v>MVDr. Marta Máliková (58 r.)</v>
      </c>
      <c r="M4961" t="str">
        <f t="shared" si="2"/>
        <v>Máliková</v>
      </c>
      <c r="N4961" s="8"/>
    </row>
    <row r="4962" spans="1:14" ht="12.75" hidden="1">
      <c r="A4962" s="1" t="str">
        <f t="shared" si="0"/>
        <v>Turčianske TeplicePoslanec10</v>
      </c>
      <c r="B4962" s="1" t="s">
        <v>1555</v>
      </c>
      <c r="D4962" s="1" t="s">
        <v>26</v>
      </c>
      <c r="E4962" s="1">
        <v>4</v>
      </c>
      <c r="F4962" s="1">
        <v>4</v>
      </c>
      <c r="G4962" s="1">
        <v>10</v>
      </c>
      <c r="H4962" s="1" t="s">
        <v>7183</v>
      </c>
      <c r="I4962" s="1"/>
      <c r="K4962" s="1">
        <v>58</v>
      </c>
      <c r="L4962" s="5" t="str">
        <f t="shared" si="1"/>
        <v>Juraj Matiaško (58 r.)</v>
      </c>
      <c r="M4962" t="str">
        <f t="shared" si="2"/>
        <v>Matiaško</v>
      </c>
      <c r="N4962" s="8"/>
    </row>
    <row r="4963" spans="1:14" ht="12.75" hidden="1">
      <c r="A4963" s="1" t="str">
        <f t="shared" si="0"/>
        <v>Turčianske TeplicePoslanec11</v>
      </c>
      <c r="B4963" s="1" t="s">
        <v>1555</v>
      </c>
      <c r="D4963" s="1" t="s">
        <v>26</v>
      </c>
      <c r="E4963" s="1">
        <v>4</v>
      </c>
      <c r="F4963" s="1">
        <v>4</v>
      </c>
      <c r="G4963" s="1">
        <v>11</v>
      </c>
      <c r="H4963" s="1" t="s">
        <v>3281</v>
      </c>
      <c r="I4963" s="1"/>
      <c r="K4963" s="1">
        <v>53</v>
      </c>
      <c r="L4963" s="5" t="str">
        <f t="shared" si="1"/>
        <v>Roman Pavlík (53 r.)</v>
      </c>
      <c r="M4963" t="str">
        <f t="shared" si="2"/>
        <v>Pavlík</v>
      </c>
      <c r="N4963" s="8"/>
    </row>
    <row r="4964" spans="1:14" ht="12.75" hidden="1">
      <c r="A4964" s="1" t="str">
        <f t="shared" si="0"/>
        <v>Turčianske TeplicePoslanec12</v>
      </c>
      <c r="B4964" s="1" t="s">
        <v>1555</v>
      </c>
      <c r="D4964" s="1" t="s">
        <v>26</v>
      </c>
      <c r="E4964" s="1">
        <v>4</v>
      </c>
      <c r="F4964" s="1">
        <v>4</v>
      </c>
      <c r="G4964" s="1">
        <v>12</v>
      </c>
      <c r="H4964" s="1" t="s">
        <v>7184</v>
      </c>
      <c r="I4964" s="1"/>
      <c r="K4964" s="1">
        <v>50</v>
      </c>
      <c r="L4964" s="5" t="str">
        <f t="shared" si="1"/>
        <v>Ivana Šperlová (50 r.)</v>
      </c>
      <c r="M4964" t="str">
        <f t="shared" si="2"/>
        <v>Šperlová</v>
      </c>
      <c r="N4964" s="8"/>
    </row>
    <row r="4965" spans="1:14" ht="12.75" hidden="1">
      <c r="A4965" s="1" t="str">
        <f t="shared" si="0"/>
        <v>Turčianske TeplicePoslanec13</v>
      </c>
      <c r="B4965" s="1" t="s">
        <v>1555</v>
      </c>
      <c r="D4965" s="1" t="s">
        <v>26</v>
      </c>
      <c r="E4965" s="1">
        <v>4</v>
      </c>
      <c r="F4965" s="1">
        <v>4</v>
      </c>
      <c r="G4965" s="1">
        <v>13</v>
      </c>
      <c r="H4965" s="1" t="s">
        <v>7185</v>
      </c>
      <c r="I4965" s="1"/>
      <c r="K4965" s="1">
        <v>53</v>
      </c>
      <c r="L4965" s="5" t="str">
        <f t="shared" si="1"/>
        <v>Miroslav Tribulík (53 r.)</v>
      </c>
      <c r="M4965" t="str">
        <f t="shared" si="2"/>
        <v>Tribulík</v>
      </c>
      <c r="N4965" s="8"/>
    </row>
    <row r="4966" spans="1:14" ht="12.75" hidden="1">
      <c r="A4966" s="1" t="str">
        <f t="shared" si="0"/>
        <v>Turčianske TeplicePoslanec1</v>
      </c>
      <c r="B4966" s="1" t="s">
        <v>1555</v>
      </c>
      <c r="D4966" s="1" t="s">
        <v>26</v>
      </c>
      <c r="E4966" s="1">
        <v>5</v>
      </c>
      <c r="F4966" s="1">
        <v>3</v>
      </c>
      <c r="G4966" s="1">
        <v>1</v>
      </c>
      <c r="H4966" s="1" t="s">
        <v>7186</v>
      </c>
      <c r="I4966" s="1" t="s">
        <v>28</v>
      </c>
      <c r="K4966" s="1">
        <v>55</v>
      </c>
      <c r="L4966" s="5" t="str">
        <f t="shared" si="1"/>
        <v>Mgr. Viera Budzáková (55 r.)</v>
      </c>
      <c r="M4966" t="str">
        <f t="shared" si="2"/>
        <v>Budzáková</v>
      </c>
      <c r="N4966" s="8"/>
    </row>
    <row r="4967" spans="1:14" ht="12.75" hidden="1">
      <c r="A4967" s="1" t="str">
        <f t="shared" si="0"/>
        <v>Turčianske TeplicePoslanec2</v>
      </c>
      <c r="B4967" s="1" t="s">
        <v>1555</v>
      </c>
      <c r="D4967" s="1" t="s">
        <v>26</v>
      </c>
      <c r="E4967" s="1">
        <v>5</v>
      </c>
      <c r="F4967" s="1">
        <v>3</v>
      </c>
      <c r="G4967" s="1">
        <v>2</v>
      </c>
      <c r="H4967" s="1" t="s">
        <v>7187</v>
      </c>
      <c r="I4967" s="1" t="s">
        <v>21</v>
      </c>
      <c r="K4967" s="1">
        <v>61</v>
      </c>
      <c r="L4967" s="5" t="str">
        <f t="shared" si="1"/>
        <v>Ing. Tibor Gavorník (61 r.)</v>
      </c>
      <c r="M4967" t="str">
        <f t="shared" si="2"/>
        <v>Gavorník</v>
      </c>
      <c r="N4967" s="8"/>
    </row>
    <row r="4968" spans="1:14" ht="12.75" hidden="1">
      <c r="A4968" s="1" t="str">
        <f t="shared" si="0"/>
        <v>Turčianske TeplicePoslanec3</v>
      </c>
      <c r="B4968" s="1" t="s">
        <v>1555</v>
      </c>
      <c r="D4968" s="1" t="s">
        <v>26</v>
      </c>
      <c r="E4968" s="1">
        <v>5</v>
      </c>
      <c r="F4968" s="1">
        <v>3</v>
      </c>
      <c r="G4968" s="1">
        <v>3</v>
      </c>
      <c r="H4968" s="1" t="s">
        <v>7188</v>
      </c>
      <c r="I4968" s="1" t="s">
        <v>39</v>
      </c>
      <c r="K4968" s="1">
        <v>64</v>
      </c>
      <c r="L4968" s="5" t="str">
        <f t="shared" si="1"/>
        <v>Bc. Zdena Kevická (64 r.)</v>
      </c>
      <c r="M4968" t="str">
        <f t="shared" si="2"/>
        <v>Kevická</v>
      </c>
      <c r="N4968" s="8"/>
    </row>
    <row r="4969" spans="1:14" ht="12.75" hidden="1">
      <c r="A4969" s="1" t="str">
        <f t="shared" si="0"/>
        <v>Turčianske TeplicePoslanec4</v>
      </c>
      <c r="B4969" s="1" t="s">
        <v>1555</v>
      </c>
      <c r="D4969" s="1" t="s">
        <v>26</v>
      </c>
      <c r="E4969" s="1">
        <v>5</v>
      </c>
      <c r="F4969" s="1">
        <v>3</v>
      </c>
      <c r="G4969" s="1">
        <v>4</v>
      </c>
      <c r="H4969" s="1" t="s">
        <v>7189</v>
      </c>
      <c r="I4969" s="1" t="s">
        <v>21</v>
      </c>
      <c r="K4969" s="1">
        <v>63</v>
      </c>
      <c r="L4969" s="5" t="str">
        <f t="shared" si="1"/>
        <v>Ing. Alexander Kluska (63 r.)</v>
      </c>
      <c r="M4969" t="str">
        <f t="shared" si="2"/>
        <v>Kluska</v>
      </c>
      <c r="N4969" s="8"/>
    </row>
    <row r="4970" spans="1:14" ht="12.75" hidden="1">
      <c r="A4970" s="1" t="str">
        <f t="shared" si="0"/>
        <v>Turčianske TeplicePoslanec5</v>
      </c>
      <c r="B4970" s="1" t="s">
        <v>1555</v>
      </c>
      <c r="D4970" s="1" t="s">
        <v>26</v>
      </c>
      <c r="E4970" s="1">
        <v>5</v>
      </c>
      <c r="F4970" s="1">
        <v>3</v>
      </c>
      <c r="G4970" s="1">
        <v>5</v>
      </c>
      <c r="H4970" s="1" t="s">
        <v>7190</v>
      </c>
      <c r="I4970" s="1" t="s">
        <v>21</v>
      </c>
      <c r="K4970" s="1">
        <v>49</v>
      </c>
      <c r="L4970" s="5" t="str">
        <f t="shared" si="1"/>
        <v>Ing. Jozef Kováč (49 r.)</v>
      </c>
      <c r="M4970" t="str">
        <f t="shared" si="2"/>
        <v>Kováč</v>
      </c>
      <c r="N4970" s="8"/>
    </row>
    <row r="4971" spans="1:14" ht="12.75" hidden="1">
      <c r="A4971" s="1" t="str">
        <f t="shared" si="0"/>
        <v>Turčianske TeplicePoslanec6</v>
      </c>
      <c r="B4971" s="1" t="s">
        <v>1555</v>
      </c>
      <c r="D4971" s="1" t="s">
        <v>26</v>
      </c>
      <c r="E4971" s="1">
        <v>5</v>
      </c>
      <c r="F4971" s="1">
        <v>3</v>
      </c>
      <c r="G4971" s="1">
        <v>6</v>
      </c>
      <c r="H4971" s="1" t="s">
        <v>7191</v>
      </c>
      <c r="I4971" s="1"/>
      <c r="K4971" s="1">
        <v>41</v>
      </c>
      <c r="L4971" s="5" t="str">
        <f t="shared" si="1"/>
        <v>Jozef Mikula (41 r.)</v>
      </c>
      <c r="M4971" t="str">
        <f t="shared" si="2"/>
        <v>Mikula</v>
      </c>
      <c r="N4971" s="8"/>
    </row>
    <row r="4972" spans="1:14" ht="12.75" hidden="1">
      <c r="A4972" s="1" t="str">
        <f t="shared" si="0"/>
        <v>Turčianske TeplicePoslanec7</v>
      </c>
      <c r="B4972" s="1" t="s">
        <v>1555</v>
      </c>
      <c r="D4972" s="1" t="s">
        <v>26</v>
      </c>
      <c r="E4972" s="1">
        <v>5</v>
      </c>
      <c r="F4972" s="1">
        <v>3</v>
      </c>
      <c r="G4972" s="1">
        <v>7</v>
      </c>
      <c r="H4972" s="1" t="s">
        <v>7192</v>
      </c>
      <c r="I4972" s="1" t="s">
        <v>21</v>
      </c>
      <c r="K4972" s="1">
        <v>65</v>
      </c>
      <c r="L4972" s="5" t="str">
        <f t="shared" si="1"/>
        <v>Ing. Jozef Pugzík (65 r.)</v>
      </c>
      <c r="M4972" t="str">
        <f t="shared" si="2"/>
        <v>Pugzík</v>
      </c>
      <c r="N4972" s="8"/>
    </row>
    <row r="4973" spans="1:14" ht="12.75" hidden="1">
      <c r="A4973" s="1" t="str">
        <f t="shared" si="0"/>
        <v>Turčianske TeplicePoslanec8</v>
      </c>
      <c r="B4973" s="1" t="s">
        <v>1555</v>
      </c>
      <c r="D4973" s="1" t="s">
        <v>26</v>
      </c>
      <c r="E4973" s="1">
        <v>5</v>
      </c>
      <c r="F4973" s="1">
        <v>3</v>
      </c>
      <c r="G4973" s="1">
        <v>8</v>
      </c>
      <c r="H4973" s="1" t="s">
        <v>7193</v>
      </c>
      <c r="I4973" s="1" t="s">
        <v>7194</v>
      </c>
      <c r="K4973" s="1">
        <v>44</v>
      </c>
      <c r="L4973" s="5" t="str">
        <f t="shared" si="1"/>
        <v>Bc. Ing. Andrea Roháčiková (44 r.)</v>
      </c>
      <c r="M4973" t="str">
        <f t="shared" si="2"/>
        <v>Roháčiková</v>
      </c>
      <c r="N4973" s="8"/>
    </row>
    <row r="4974" spans="1:14" ht="12.75" hidden="1">
      <c r="A4974" s="1" t="str">
        <f t="shared" si="0"/>
        <v>Turčianske TeplicePoslanec9</v>
      </c>
      <c r="B4974" s="1" t="s">
        <v>1555</v>
      </c>
      <c r="D4974" s="1" t="s">
        <v>26</v>
      </c>
      <c r="E4974" s="1">
        <v>5</v>
      </c>
      <c r="F4974" s="1">
        <v>3</v>
      </c>
      <c r="G4974" s="1">
        <v>9</v>
      </c>
      <c r="H4974" s="1" t="s">
        <v>7195</v>
      </c>
      <c r="I4974" s="1" t="s">
        <v>90</v>
      </c>
      <c r="K4974" s="1">
        <v>46</v>
      </c>
      <c r="L4974" s="5" t="str">
        <f t="shared" si="1"/>
        <v>PaedDr. Slávka Sudorová (46 r.)</v>
      </c>
      <c r="M4974" t="str">
        <f t="shared" si="2"/>
        <v>Sudorová</v>
      </c>
      <c r="N4974" s="8"/>
    </row>
    <row r="4975" spans="1:14" ht="12.75" hidden="1">
      <c r="A4975" s="1" t="str">
        <f t="shared" si="0"/>
        <v>Turčianske TeplicePoslanec10</v>
      </c>
      <c r="B4975" s="1" t="s">
        <v>1555</v>
      </c>
      <c r="D4975" s="1" t="s">
        <v>26</v>
      </c>
      <c r="E4975" s="1">
        <v>5</v>
      </c>
      <c r="F4975" s="1">
        <v>3</v>
      </c>
      <c r="G4975" s="1">
        <v>10</v>
      </c>
      <c r="H4975" s="1" t="s">
        <v>7196</v>
      </c>
      <c r="I4975" s="1"/>
      <c r="K4975" s="1">
        <v>50</v>
      </c>
      <c r="L4975" s="5" t="str">
        <f t="shared" si="1"/>
        <v>Štefan Sygut (50 r.)</v>
      </c>
      <c r="M4975" t="str">
        <f t="shared" si="2"/>
        <v>Sygut</v>
      </c>
      <c r="N4975" s="8"/>
    </row>
    <row r="4976" spans="1:14" ht="12.75" hidden="1">
      <c r="A4976" s="1" t="str">
        <f t="shared" si="0"/>
        <v>Turčianske TeplicePoslanec11</v>
      </c>
      <c r="B4976" s="1" t="s">
        <v>1555</v>
      </c>
      <c r="D4976" s="1" t="s">
        <v>26</v>
      </c>
      <c r="E4976" s="1">
        <v>5</v>
      </c>
      <c r="F4976" s="1">
        <v>3</v>
      </c>
      <c r="G4976" s="1">
        <v>11</v>
      </c>
      <c r="H4976" s="1" t="s">
        <v>7197</v>
      </c>
      <c r="I4976" s="1"/>
      <c r="K4976" s="1">
        <v>48</v>
      </c>
      <c r="L4976" s="5" t="str">
        <f t="shared" si="1"/>
        <v>Ivana Šimová (48 r.)</v>
      </c>
      <c r="M4976" t="str">
        <f t="shared" si="2"/>
        <v>Šimová</v>
      </c>
      <c r="N4976" s="8"/>
    </row>
    <row r="4977" spans="1:14" ht="12.75" hidden="1">
      <c r="A4977" s="1" t="str">
        <f t="shared" si="0"/>
        <v>Turčianske TeplicePoslanec12</v>
      </c>
      <c r="B4977" s="1" t="s">
        <v>1555</v>
      </c>
      <c r="D4977" s="1" t="s">
        <v>26</v>
      </c>
      <c r="E4977" s="1">
        <v>5</v>
      </c>
      <c r="F4977" s="1">
        <v>3</v>
      </c>
      <c r="G4977" s="1">
        <v>12</v>
      </c>
      <c r="H4977" s="1" t="s">
        <v>7198</v>
      </c>
      <c r="I4977" s="1" t="s">
        <v>28</v>
      </c>
      <c r="K4977" s="1">
        <v>39</v>
      </c>
      <c r="L4977" s="5" t="str">
        <f t="shared" si="1"/>
        <v>Mgr. Mária Šuhajová (39 r.)</v>
      </c>
      <c r="M4977" t="str">
        <f t="shared" si="2"/>
        <v>Šuhajová</v>
      </c>
      <c r="N4977" s="8"/>
    </row>
    <row r="4978" spans="1:14" ht="12.75" hidden="1">
      <c r="A4978" s="1" t="str">
        <f t="shared" si="0"/>
        <v>Turčianske TeplicePoslanec13</v>
      </c>
      <c r="B4978" s="1" t="s">
        <v>1555</v>
      </c>
      <c r="D4978" s="1" t="s">
        <v>26</v>
      </c>
      <c r="E4978" s="1">
        <v>5</v>
      </c>
      <c r="F4978" s="1">
        <v>3</v>
      </c>
      <c r="G4978" s="1">
        <v>13</v>
      </c>
      <c r="H4978" s="1" t="s">
        <v>7199</v>
      </c>
      <c r="I4978" s="1"/>
      <c r="K4978" s="1">
        <v>37</v>
      </c>
      <c r="L4978" s="5" t="str">
        <f t="shared" si="1"/>
        <v>Daniel Vričan (37 r.)</v>
      </c>
      <c r="M4978" t="str">
        <f t="shared" si="2"/>
        <v>Vričan</v>
      </c>
      <c r="N4978" s="8"/>
    </row>
    <row r="4979" spans="1:14" ht="12.75" hidden="1">
      <c r="A4979" s="1" t="str">
        <f t="shared" si="0"/>
        <v>Turčianske TeplicePoslanec1</v>
      </c>
      <c r="B4979" s="1" t="s">
        <v>1555</v>
      </c>
      <c r="D4979" s="1" t="s">
        <v>26</v>
      </c>
      <c r="E4979" s="1">
        <v>6</v>
      </c>
      <c r="F4979" s="1">
        <v>2</v>
      </c>
      <c r="G4979" s="1">
        <v>1</v>
      </c>
      <c r="H4979" s="1" t="s">
        <v>7200</v>
      </c>
      <c r="I4979" s="1"/>
      <c r="K4979" s="1">
        <v>48</v>
      </c>
      <c r="L4979" s="5" t="str">
        <f t="shared" si="1"/>
        <v>Ľuboš Dudáš (48 r.)</v>
      </c>
      <c r="M4979" t="str">
        <f t="shared" si="2"/>
        <v>Dudáš</v>
      </c>
      <c r="N4979" s="8"/>
    </row>
    <row r="4980" spans="1:14" ht="12.75" hidden="1">
      <c r="A4980" s="1" t="str">
        <f t="shared" si="0"/>
        <v>Turčianske TeplicePoslanec2</v>
      </c>
      <c r="B4980" s="1" t="s">
        <v>1555</v>
      </c>
      <c r="D4980" s="1" t="s">
        <v>26</v>
      </c>
      <c r="E4980" s="1">
        <v>6</v>
      </c>
      <c r="F4980" s="1">
        <v>2</v>
      </c>
      <c r="G4980" s="1">
        <v>2</v>
      </c>
      <c r="H4980" s="1" t="s">
        <v>7201</v>
      </c>
      <c r="I4980" s="1" t="s">
        <v>21</v>
      </c>
      <c r="K4980" s="1">
        <v>56</v>
      </c>
      <c r="L4980" s="5" t="str">
        <f t="shared" si="1"/>
        <v>Ing. Beáta Gáborová (56 r.)</v>
      </c>
      <c r="M4980" t="str">
        <f t="shared" si="2"/>
        <v>Gáborová</v>
      </c>
      <c r="N4980" s="8"/>
    </row>
    <row r="4981" spans="1:14" ht="12.75" hidden="1">
      <c r="A4981" s="1" t="str">
        <f t="shared" si="0"/>
        <v>Turčianske TeplicePoslanec3</v>
      </c>
      <c r="B4981" s="1" t="s">
        <v>1555</v>
      </c>
      <c r="D4981" s="1" t="s">
        <v>26</v>
      </c>
      <c r="E4981" s="1">
        <v>6</v>
      </c>
      <c r="F4981" s="1">
        <v>2</v>
      </c>
      <c r="G4981" s="1">
        <v>3</v>
      </c>
      <c r="H4981" s="1" t="s">
        <v>7202</v>
      </c>
      <c r="I4981" s="1" t="s">
        <v>28</v>
      </c>
      <c r="K4981" s="1">
        <v>47</v>
      </c>
      <c r="L4981" s="5" t="str">
        <f t="shared" si="1"/>
        <v>Mgr. Ladislav Holenka (47 r.)</v>
      </c>
      <c r="M4981" t="str">
        <f t="shared" si="2"/>
        <v>Holenka</v>
      </c>
      <c r="N4981" s="8"/>
    </row>
    <row r="4982" spans="1:14" ht="12.75" hidden="1">
      <c r="A4982" s="1" t="str">
        <f t="shared" si="0"/>
        <v>Turčianske TeplicePoslanec4</v>
      </c>
      <c r="B4982" s="1" t="s">
        <v>1555</v>
      </c>
      <c r="D4982" s="1" t="s">
        <v>26</v>
      </c>
      <c r="E4982" s="1">
        <v>6</v>
      </c>
      <c r="F4982" s="1">
        <v>2</v>
      </c>
      <c r="G4982" s="1">
        <v>4</v>
      </c>
      <c r="H4982" s="1" t="s">
        <v>7203</v>
      </c>
      <c r="I4982" s="1"/>
      <c r="K4982" s="1">
        <v>42</v>
      </c>
      <c r="L4982" s="5" t="str">
        <f t="shared" si="1"/>
        <v>Juraj Kleskeň (42 r.)</v>
      </c>
      <c r="M4982" t="str">
        <f t="shared" si="2"/>
        <v>Kleskeň</v>
      </c>
      <c r="N4982" s="8"/>
    </row>
    <row r="4983" spans="1:14" ht="12.75" hidden="1">
      <c r="A4983" s="1" t="str">
        <f t="shared" si="0"/>
        <v>Turčianske TeplicePoslanec5</v>
      </c>
      <c r="B4983" s="1" t="s">
        <v>1555</v>
      </c>
      <c r="D4983" s="1" t="s">
        <v>26</v>
      </c>
      <c r="E4983" s="1">
        <v>6</v>
      </c>
      <c r="F4983" s="1">
        <v>2</v>
      </c>
      <c r="G4983" s="1">
        <v>5</v>
      </c>
      <c r="H4983" s="1" t="s">
        <v>7204</v>
      </c>
      <c r="I4983" s="1"/>
      <c r="K4983" s="1">
        <v>39</v>
      </c>
      <c r="L4983" s="5" t="str">
        <f t="shared" si="1"/>
        <v>Milan Kováč (39 r.)</v>
      </c>
      <c r="M4983" t="str">
        <f t="shared" si="2"/>
        <v>Kováč</v>
      </c>
      <c r="N4983" s="8"/>
    </row>
    <row r="4984" spans="1:14" ht="12.75" hidden="1">
      <c r="A4984" s="1" t="str">
        <f t="shared" si="0"/>
        <v>Turčianske TeplicePoslanec6</v>
      </c>
      <c r="B4984" s="1" t="s">
        <v>1555</v>
      </c>
      <c r="D4984" s="1" t="s">
        <v>26</v>
      </c>
      <c r="E4984" s="1">
        <v>6</v>
      </c>
      <c r="F4984" s="1">
        <v>2</v>
      </c>
      <c r="G4984" s="1">
        <v>6</v>
      </c>
      <c r="H4984" s="1" t="s">
        <v>7205</v>
      </c>
      <c r="I4984" s="1" t="s">
        <v>41</v>
      </c>
      <c r="K4984" s="1">
        <v>39</v>
      </c>
      <c r="L4984" s="5" t="str">
        <f t="shared" si="1"/>
        <v>PhDr. Jaroslav Rešetár (39 r.)</v>
      </c>
      <c r="M4984" t="str">
        <f t="shared" si="2"/>
        <v>Rešetár</v>
      </c>
      <c r="N4984" s="8"/>
    </row>
    <row r="4985" spans="1:14" ht="12.75" hidden="1">
      <c r="A4985" s="1" t="str">
        <f t="shared" si="0"/>
        <v>Turčianske TeplicePoslanec7</v>
      </c>
      <c r="B4985" s="1" t="s">
        <v>1555</v>
      </c>
      <c r="D4985" s="1" t="s">
        <v>26</v>
      </c>
      <c r="E4985" s="1">
        <v>6</v>
      </c>
      <c r="F4985" s="1">
        <v>2</v>
      </c>
      <c r="G4985" s="1">
        <v>7</v>
      </c>
      <c r="H4985" s="1" t="s">
        <v>7206</v>
      </c>
      <c r="I4985" s="1"/>
      <c r="K4985" s="1">
        <v>40</v>
      </c>
      <c r="L4985" s="5" t="str">
        <f t="shared" si="1"/>
        <v>Peter Šmalo (40 r.)</v>
      </c>
      <c r="M4985" t="str">
        <f t="shared" si="2"/>
        <v>Šmalo</v>
      </c>
      <c r="N4985" s="8"/>
    </row>
    <row r="4986" spans="1:14" ht="12.75" hidden="1">
      <c r="A4986" s="1" t="str">
        <f t="shared" si="0"/>
        <v>Turčianske TeplicePoslanec8</v>
      </c>
      <c r="B4986" s="1" t="s">
        <v>1555</v>
      </c>
      <c r="D4986" s="1" t="s">
        <v>26</v>
      </c>
      <c r="E4986" s="1">
        <v>6</v>
      </c>
      <c r="F4986" s="1">
        <v>2</v>
      </c>
      <c r="G4986" s="1">
        <v>8</v>
      </c>
      <c r="H4986" s="1" t="s">
        <v>7207</v>
      </c>
      <c r="I4986" s="1"/>
      <c r="K4986" s="1">
        <v>47</v>
      </c>
      <c r="L4986" s="5" t="str">
        <f t="shared" si="1"/>
        <v>Igor Šupolík (47 r.)</v>
      </c>
      <c r="M4986" t="str">
        <f t="shared" si="2"/>
        <v>Šupolík</v>
      </c>
      <c r="N4986" s="8"/>
    </row>
    <row r="4987" spans="1:14" ht="12.75" hidden="1">
      <c r="A4987" s="1" t="str">
        <f t="shared" si="0"/>
        <v>TvrdošínPrimátor1</v>
      </c>
      <c r="B4987" s="1" t="s">
        <v>1556</v>
      </c>
      <c r="D4987" s="1" t="s">
        <v>19</v>
      </c>
      <c r="E4987" s="1">
        <v>0</v>
      </c>
      <c r="F4987" s="1">
        <v>1</v>
      </c>
      <c r="G4987" s="1">
        <v>1</v>
      </c>
      <c r="H4987" s="1" t="s">
        <v>7208</v>
      </c>
      <c r="I4987" s="1" t="s">
        <v>28</v>
      </c>
      <c r="K4987" s="1" t="s">
        <v>5111</v>
      </c>
      <c r="L4987" s="5" t="str">
        <f t="shared" si="1"/>
        <v>Mgr. Erik Gandi (44 r. r.)</v>
      </c>
      <c r="M4987" t="str">
        <f t="shared" si="2"/>
        <v>Gandi</v>
      </c>
      <c r="N4987" s="8"/>
    </row>
    <row r="4988" spans="1:14" ht="12.75" hidden="1">
      <c r="A4988" s="1" t="str">
        <f t="shared" si="0"/>
        <v>TvrdošínPrimátor2</v>
      </c>
      <c r="B4988" s="1" t="s">
        <v>1556</v>
      </c>
      <c r="D4988" s="1" t="s">
        <v>19</v>
      </c>
      <c r="E4988" s="1">
        <v>0</v>
      </c>
      <c r="F4988" s="1">
        <v>1</v>
      </c>
      <c r="G4988" s="1">
        <v>2</v>
      </c>
      <c r="H4988" s="1" t="s">
        <v>7209</v>
      </c>
      <c r="I4988" s="1"/>
      <c r="K4988" s="1" t="s">
        <v>5140</v>
      </c>
      <c r="L4988" s="5" t="str">
        <f t="shared" si="1"/>
        <v>Milan Kuriak (48 r. r.)</v>
      </c>
      <c r="M4988" t="str">
        <f t="shared" si="2"/>
        <v>Kuriak</v>
      </c>
      <c r="N4988" s="8"/>
    </row>
    <row r="4989" spans="1:14" ht="12.75" hidden="1">
      <c r="A4989" s="1" t="str">
        <f t="shared" si="0"/>
        <v>TvrdošínPrimátor3</v>
      </c>
      <c r="B4989" s="1" t="s">
        <v>1556</v>
      </c>
      <c r="D4989" s="1" t="s">
        <v>19</v>
      </c>
      <c r="E4989" s="1">
        <v>0</v>
      </c>
      <c r="F4989" s="1">
        <v>1</v>
      </c>
      <c r="G4989" s="1">
        <v>3</v>
      </c>
      <c r="H4989" s="1" t="s">
        <v>7210</v>
      </c>
      <c r="I4989" s="1"/>
      <c r="K4989" s="1" t="s">
        <v>5107</v>
      </c>
      <c r="L4989" s="5" t="str">
        <f t="shared" si="1"/>
        <v>Ivan Plevík (47 r. r.)</v>
      </c>
      <c r="M4989" t="str">
        <f t="shared" si="2"/>
        <v>Plevík</v>
      </c>
      <c r="N4989" s="8"/>
    </row>
    <row r="4990" spans="1:14" ht="12.75" hidden="1">
      <c r="A4990" s="1" t="str">
        <f t="shared" si="0"/>
        <v>TvrdošínPrimátor4</v>
      </c>
      <c r="B4990" s="1" t="s">
        <v>1556</v>
      </c>
      <c r="D4990" s="1" t="s">
        <v>19</v>
      </c>
      <c r="E4990" s="1">
        <v>0</v>
      </c>
      <c r="F4990" s="1">
        <v>1</v>
      </c>
      <c r="G4990" s="1">
        <v>4</v>
      </c>
      <c r="H4990" s="1" t="s">
        <v>7211</v>
      </c>
      <c r="I4990" s="1" t="s">
        <v>21</v>
      </c>
      <c r="K4990" s="1" t="s">
        <v>7212</v>
      </c>
      <c r="L4990" s="5" t="str">
        <f t="shared" si="1"/>
        <v>Ing. Ivan Šaško (72 r. r.)</v>
      </c>
      <c r="M4990" t="str">
        <f t="shared" si="2"/>
        <v>Šaško</v>
      </c>
      <c r="N4990" s="8"/>
    </row>
    <row r="4991" spans="1:14" ht="12.75" hidden="1">
      <c r="A4991" s="1" t="str">
        <f t="shared" si="0"/>
        <v>TvrdošínPrimátor5</v>
      </c>
      <c r="B4991" s="1" t="s">
        <v>1556</v>
      </c>
      <c r="D4991" s="1" t="s">
        <v>19</v>
      </c>
      <c r="E4991" s="1">
        <v>0</v>
      </c>
      <c r="F4991" s="1">
        <v>1</v>
      </c>
      <c r="G4991" s="1">
        <v>5</v>
      </c>
      <c r="H4991" s="1" t="s">
        <v>7213</v>
      </c>
      <c r="I4991" s="1" t="s">
        <v>39</v>
      </c>
      <c r="K4991" s="1">
        <v>39</v>
      </c>
      <c r="L4991" s="5" t="str">
        <f t="shared" si="1"/>
        <v>Bc. Ján Šavol (39 r.)</v>
      </c>
      <c r="M4991" t="str">
        <f t="shared" si="2"/>
        <v>Šavol</v>
      </c>
      <c r="N4991" s="8"/>
    </row>
    <row r="4992" spans="1:14" ht="12.75" hidden="1">
      <c r="A4992" s="1" t="str">
        <f t="shared" si="0"/>
        <v>TvrdošínPoslanec1</v>
      </c>
      <c r="B4992" s="1" t="s">
        <v>1556</v>
      </c>
      <c r="D4992" s="1" t="s">
        <v>26</v>
      </c>
      <c r="E4992" s="1">
        <v>1</v>
      </c>
      <c r="F4992" s="1">
        <v>3</v>
      </c>
      <c r="G4992" s="1">
        <v>1</v>
      </c>
      <c r="H4992" s="1" t="s">
        <v>7214</v>
      </c>
      <c r="I4992" s="1"/>
      <c r="K4992" s="1" t="s">
        <v>5113</v>
      </c>
      <c r="L4992" s="5" t="str">
        <f t="shared" si="1"/>
        <v>Ján Gonda (59 r. r.)</v>
      </c>
      <c r="M4992" t="str">
        <f t="shared" si="2"/>
        <v>Gonda</v>
      </c>
      <c r="N4992" s="8"/>
    </row>
    <row r="4993" spans="1:14" ht="12.75" hidden="1">
      <c r="A4993" s="1" t="str">
        <f t="shared" si="0"/>
        <v>TvrdošínPoslanec2</v>
      </c>
      <c r="B4993" s="1" t="s">
        <v>1556</v>
      </c>
      <c r="D4993" s="1" t="s">
        <v>26</v>
      </c>
      <c r="E4993" s="1">
        <v>1</v>
      </c>
      <c r="F4993" s="1">
        <v>3</v>
      </c>
      <c r="G4993" s="1">
        <v>2</v>
      </c>
      <c r="H4993" s="1" t="s">
        <v>7215</v>
      </c>
      <c r="I4993" s="1" t="s">
        <v>28</v>
      </c>
      <c r="K4993" s="1" t="s">
        <v>5090</v>
      </c>
      <c r="L4993" s="5" t="str">
        <f t="shared" si="1"/>
        <v>Mgr. Vlasta Jančeková (56 r. r.)</v>
      </c>
      <c r="M4993" t="str">
        <f t="shared" si="2"/>
        <v>Jančeková</v>
      </c>
      <c r="N4993" s="8"/>
    </row>
    <row r="4994" spans="1:14" ht="12.75" hidden="1">
      <c r="A4994" s="1" t="str">
        <f t="shared" si="0"/>
        <v>TvrdošínPoslanec3</v>
      </c>
      <c r="B4994" s="1" t="s">
        <v>1556</v>
      </c>
      <c r="D4994" s="1" t="s">
        <v>26</v>
      </c>
      <c r="E4994" s="1">
        <v>1</v>
      </c>
      <c r="F4994" s="1">
        <v>3</v>
      </c>
      <c r="G4994" s="1">
        <v>3</v>
      </c>
      <c r="H4994" s="1" t="s">
        <v>7216</v>
      </c>
      <c r="I4994" s="1"/>
      <c r="K4994" s="1" t="s">
        <v>5101</v>
      </c>
      <c r="L4994" s="5" t="str">
        <f t="shared" si="1"/>
        <v>Jozef Kavuljak (53 r. r.)</v>
      </c>
      <c r="M4994" t="str">
        <f t="shared" si="2"/>
        <v>Kavuljak</v>
      </c>
      <c r="N4994" s="8"/>
    </row>
    <row r="4995" spans="1:14" ht="12.75" hidden="1">
      <c r="A4995" s="1" t="str">
        <f t="shared" si="0"/>
        <v>TvrdošínPoslanec4</v>
      </c>
      <c r="B4995" s="1" t="s">
        <v>1556</v>
      </c>
      <c r="D4995" s="1" t="s">
        <v>26</v>
      </c>
      <c r="E4995" s="1">
        <v>1</v>
      </c>
      <c r="F4995" s="1">
        <v>3</v>
      </c>
      <c r="G4995" s="1">
        <v>4</v>
      </c>
      <c r="H4995" s="1" t="s">
        <v>7217</v>
      </c>
      <c r="I4995" s="1" t="s">
        <v>90</v>
      </c>
      <c r="K4995" s="1" t="s">
        <v>7218</v>
      </c>
      <c r="L4995" s="5" t="str">
        <f t="shared" si="1"/>
        <v>PaedDr. Jozef Kozoň (51 r. r.)</v>
      </c>
      <c r="M4995" t="str">
        <f t="shared" si="2"/>
        <v>Kozoň</v>
      </c>
      <c r="N4995" s="8"/>
    </row>
    <row r="4996" spans="1:14" ht="12.75" hidden="1">
      <c r="A4996" s="1" t="str">
        <f t="shared" si="0"/>
        <v>TvrdošínPoslanec5</v>
      </c>
      <c r="B4996" s="1" t="s">
        <v>1556</v>
      </c>
      <c r="D4996" s="1" t="s">
        <v>26</v>
      </c>
      <c r="E4996" s="1">
        <v>1</v>
      </c>
      <c r="F4996" s="1">
        <v>3</v>
      </c>
      <c r="G4996" s="1">
        <v>5</v>
      </c>
      <c r="H4996" s="1" t="s">
        <v>7219</v>
      </c>
      <c r="I4996" s="1" t="s">
        <v>28</v>
      </c>
      <c r="K4996" s="1" t="s">
        <v>5109</v>
      </c>
      <c r="L4996" s="5" t="str">
        <f t="shared" si="1"/>
        <v>Mgr. Štefan Kristofčák (55 r. r.)</v>
      </c>
      <c r="M4996" t="str">
        <f t="shared" si="2"/>
        <v>Kristofčák</v>
      </c>
      <c r="N4996" s="8"/>
    </row>
    <row r="4997" spans="1:14" ht="12.75" hidden="1">
      <c r="A4997" s="1" t="str">
        <f t="shared" si="0"/>
        <v>TvrdošínPoslanec6</v>
      </c>
      <c r="B4997" s="1" t="s">
        <v>1556</v>
      </c>
      <c r="D4997" s="1" t="s">
        <v>26</v>
      </c>
      <c r="E4997" s="1">
        <v>1</v>
      </c>
      <c r="F4997" s="1">
        <v>3</v>
      </c>
      <c r="G4997" s="1">
        <v>6</v>
      </c>
      <c r="H4997" s="1" t="s">
        <v>7220</v>
      </c>
      <c r="I4997" s="1" t="s">
        <v>28</v>
      </c>
      <c r="K4997" s="1" t="s">
        <v>5338</v>
      </c>
      <c r="L4997" s="5" t="str">
        <f t="shared" si="1"/>
        <v>Mgr. Dušan Šoltés (50 r. r.)</v>
      </c>
      <c r="M4997" t="str">
        <f t="shared" si="2"/>
        <v>Šoltés</v>
      </c>
      <c r="N4997" s="8"/>
    </row>
    <row r="4998" spans="1:14" ht="12.75" hidden="1">
      <c r="A4998" s="1" t="str">
        <f t="shared" si="0"/>
        <v>TvrdošínPoslanec1</v>
      </c>
      <c r="B4998" s="1" t="s">
        <v>1556</v>
      </c>
      <c r="D4998" s="1" t="s">
        <v>26</v>
      </c>
      <c r="E4998" s="1">
        <v>2</v>
      </c>
      <c r="F4998" s="1">
        <v>2</v>
      </c>
      <c r="G4998" s="1">
        <v>1</v>
      </c>
      <c r="H4998" s="1" t="s">
        <v>7221</v>
      </c>
      <c r="I4998" s="1" t="s">
        <v>41</v>
      </c>
      <c r="K4998" s="1" t="s">
        <v>5361</v>
      </c>
      <c r="L4998" s="5" t="str">
        <f t="shared" si="1"/>
        <v>PhDr. Miroslav Gabara (40 r. r.)</v>
      </c>
      <c r="M4998" t="str">
        <f t="shared" si="2"/>
        <v>Gabara</v>
      </c>
      <c r="N4998" s="8"/>
    </row>
    <row r="4999" spans="1:14" ht="12.75" hidden="1">
      <c r="A4999" s="1" t="str">
        <f t="shared" si="0"/>
        <v>TvrdošínPoslanec2</v>
      </c>
      <c r="B4999" s="1" t="s">
        <v>1556</v>
      </c>
      <c r="D4999" s="1" t="s">
        <v>26</v>
      </c>
      <c r="E4999" s="1">
        <v>2</v>
      </c>
      <c r="F4999" s="1">
        <v>2</v>
      </c>
      <c r="G4999" s="1">
        <v>2</v>
      </c>
      <c r="H4999" s="1" t="s">
        <v>7222</v>
      </c>
      <c r="I4999" s="1" t="s">
        <v>23</v>
      </c>
      <c r="K4999" s="1" t="s">
        <v>7223</v>
      </c>
      <c r="L4999" s="5" t="str">
        <f t="shared" si="1"/>
        <v>MUDr. Jan Jelenčík (54 r. r.)</v>
      </c>
      <c r="M4999" t="str">
        <f t="shared" si="2"/>
        <v>Jelenčík</v>
      </c>
      <c r="N4999" s="8"/>
    </row>
    <row r="5000" spans="1:14" ht="12.75" hidden="1">
      <c r="A5000" s="1" t="str">
        <f t="shared" si="0"/>
        <v>TvrdošínPoslanec3</v>
      </c>
      <c r="B5000" s="1" t="s">
        <v>1556</v>
      </c>
      <c r="D5000" s="1" t="s">
        <v>26</v>
      </c>
      <c r="E5000" s="1">
        <v>2</v>
      </c>
      <c r="F5000" s="1">
        <v>2</v>
      </c>
      <c r="G5000" s="1">
        <v>3</v>
      </c>
      <c r="H5000" s="1" t="s">
        <v>7224</v>
      </c>
      <c r="I5000" s="1"/>
      <c r="K5000" s="1" t="s">
        <v>5138</v>
      </c>
      <c r="L5000" s="5" t="str">
        <f t="shared" si="1"/>
        <v>Juraj Kolodej (42 r. r.)</v>
      </c>
      <c r="M5000" t="str">
        <f t="shared" si="2"/>
        <v>Kolodej</v>
      </c>
      <c r="N5000" s="8"/>
    </row>
    <row r="5001" spans="1:14" ht="12.75" hidden="1">
      <c r="A5001" s="1" t="str">
        <f t="shared" si="0"/>
        <v>TvrdošínPoslanec4</v>
      </c>
      <c r="B5001" s="1" t="s">
        <v>1556</v>
      </c>
      <c r="D5001" s="1" t="s">
        <v>26</v>
      </c>
      <c r="E5001" s="1">
        <v>2</v>
      </c>
      <c r="F5001" s="1">
        <v>2</v>
      </c>
      <c r="G5001" s="1">
        <v>4</v>
      </c>
      <c r="H5001" s="1" t="s">
        <v>7210</v>
      </c>
      <c r="I5001" s="1"/>
      <c r="K5001" s="1" t="s">
        <v>5107</v>
      </c>
      <c r="L5001" s="5" t="str">
        <f t="shared" si="1"/>
        <v>Ivan Plevík (47 r. r.)</v>
      </c>
      <c r="M5001" t="str">
        <f t="shared" si="2"/>
        <v>Plevík</v>
      </c>
      <c r="N5001" s="8"/>
    </row>
    <row r="5002" spans="1:14" ht="12.75" hidden="1">
      <c r="A5002" s="1" t="str">
        <f t="shared" si="0"/>
        <v>TvrdošínPoslanec5</v>
      </c>
      <c r="B5002" s="1" t="s">
        <v>1556</v>
      </c>
      <c r="D5002" s="1" t="s">
        <v>26</v>
      </c>
      <c r="E5002" s="1">
        <v>2</v>
      </c>
      <c r="F5002" s="1">
        <v>2</v>
      </c>
      <c r="G5002" s="1">
        <v>5</v>
      </c>
      <c r="H5002" s="1" t="s">
        <v>7225</v>
      </c>
      <c r="I5002" s="1"/>
      <c r="K5002" s="1" t="s">
        <v>7226</v>
      </c>
      <c r="L5002" s="5" t="str">
        <f t="shared" si="1"/>
        <v>Dávid Sojčák (19 r. r.)</v>
      </c>
      <c r="M5002" t="str">
        <f t="shared" si="2"/>
        <v>Sojčák</v>
      </c>
      <c r="N5002" s="8"/>
    </row>
    <row r="5003" spans="1:14" ht="12.75" hidden="1">
      <c r="A5003" s="1" t="str">
        <f t="shared" si="0"/>
        <v>TvrdošínPoslanec1</v>
      </c>
      <c r="B5003" s="1" t="s">
        <v>1556</v>
      </c>
      <c r="D5003" s="1" t="s">
        <v>26</v>
      </c>
      <c r="E5003" s="1">
        <v>3</v>
      </c>
      <c r="F5003" s="1">
        <v>2</v>
      </c>
      <c r="G5003" s="1">
        <v>1</v>
      </c>
      <c r="H5003" s="1" t="s">
        <v>7227</v>
      </c>
      <c r="I5003" s="1" t="s">
        <v>23</v>
      </c>
      <c r="K5003" s="1" t="s">
        <v>5097</v>
      </c>
      <c r="L5003" s="5" t="str">
        <f t="shared" si="1"/>
        <v>MUDr. Stanislav Fukas (61 r. r.)</v>
      </c>
      <c r="M5003" t="str">
        <f t="shared" si="2"/>
        <v>Fukas</v>
      </c>
      <c r="N5003" s="8"/>
    </row>
    <row r="5004" spans="1:14" ht="12.75" hidden="1">
      <c r="A5004" s="1" t="str">
        <f t="shared" si="0"/>
        <v>TvrdošínPoslanec2</v>
      </c>
      <c r="B5004" s="1" t="s">
        <v>1556</v>
      </c>
      <c r="D5004" s="1" t="s">
        <v>26</v>
      </c>
      <c r="E5004" s="1">
        <v>3</v>
      </c>
      <c r="F5004" s="1">
        <v>2</v>
      </c>
      <c r="G5004" s="1">
        <v>2</v>
      </c>
      <c r="H5004" s="1" t="s">
        <v>7228</v>
      </c>
      <c r="I5004" s="1" t="s">
        <v>21</v>
      </c>
      <c r="K5004" s="1" t="s">
        <v>5127</v>
      </c>
      <c r="L5004" s="5" t="str">
        <f t="shared" si="1"/>
        <v>Ing. Peter Kolodej (30 r. r.)</v>
      </c>
      <c r="M5004" t="str">
        <f t="shared" si="2"/>
        <v>Kolodej</v>
      </c>
      <c r="N5004" s="8"/>
    </row>
    <row r="5005" spans="1:14" ht="12.75" hidden="1">
      <c r="A5005" s="1" t="str">
        <f t="shared" si="0"/>
        <v>TvrdošínPoslanec3</v>
      </c>
      <c r="B5005" s="1" t="s">
        <v>1556</v>
      </c>
      <c r="D5005" s="1" t="s">
        <v>26</v>
      </c>
      <c r="E5005" s="1">
        <v>3</v>
      </c>
      <c r="F5005" s="1">
        <v>2</v>
      </c>
      <c r="G5005" s="1">
        <v>3</v>
      </c>
      <c r="H5005" s="1" t="s">
        <v>7229</v>
      </c>
      <c r="I5005" s="1" t="s">
        <v>28</v>
      </c>
      <c r="K5005" s="1" t="s">
        <v>7230</v>
      </c>
      <c r="L5005" s="5" t="str">
        <f t="shared" si="1"/>
        <v>Mgr. Roman Koňuch (33 r. r.)</v>
      </c>
      <c r="M5005" t="str">
        <f t="shared" si="2"/>
        <v>Koňuch</v>
      </c>
      <c r="N5005" s="8"/>
    </row>
    <row r="5006" spans="1:14" ht="12.75" hidden="1">
      <c r="A5006" s="1" t="str">
        <f t="shared" si="0"/>
        <v>TvrdošínPoslanec4</v>
      </c>
      <c r="B5006" s="1" t="s">
        <v>1556</v>
      </c>
      <c r="D5006" s="1" t="s">
        <v>26</v>
      </c>
      <c r="E5006" s="1">
        <v>3</v>
      </c>
      <c r="F5006" s="1">
        <v>2</v>
      </c>
      <c r="G5006" s="1">
        <v>4</v>
      </c>
      <c r="H5006" s="1" t="s">
        <v>7231</v>
      </c>
      <c r="I5006" s="1" t="s">
        <v>41</v>
      </c>
      <c r="J5006" s="1" t="s">
        <v>42</v>
      </c>
      <c r="K5006" s="1" t="s">
        <v>5133</v>
      </c>
      <c r="L5006" s="5" t="str">
        <f t="shared" si="1"/>
        <v>PhDr. Anna Mravcova PhD. (34 r. r.)</v>
      </c>
      <c r="M5006" t="str">
        <f t="shared" si="2"/>
        <v>Mravcova</v>
      </c>
      <c r="N5006" s="8"/>
    </row>
    <row r="5007" spans="1:14" ht="12.75" hidden="1">
      <c r="A5007" s="1" t="str">
        <f t="shared" si="0"/>
        <v>TvrdošínPoslanec5</v>
      </c>
      <c r="B5007" s="1" t="s">
        <v>1556</v>
      </c>
      <c r="D5007" s="1" t="s">
        <v>26</v>
      </c>
      <c r="E5007" s="1">
        <v>3</v>
      </c>
      <c r="F5007" s="1">
        <v>2</v>
      </c>
      <c r="G5007" s="1">
        <v>5</v>
      </c>
      <c r="H5007" s="1" t="s">
        <v>7232</v>
      </c>
      <c r="I5007" s="1" t="s">
        <v>23</v>
      </c>
      <c r="K5007" s="1" t="s">
        <v>5099</v>
      </c>
      <c r="L5007" s="5" t="str">
        <f t="shared" si="1"/>
        <v>MUDr. Peter Šaško (45 r. r.)</v>
      </c>
      <c r="M5007" t="str">
        <f t="shared" si="2"/>
        <v>Šaško</v>
      </c>
      <c r="N5007" s="8"/>
    </row>
    <row r="5008" spans="1:14" ht="12.75" hidden="1">
      <c r="A5008" s="1" t="str">
        <f t="shared" si="0"/>
        <v>TvrdošínPoslanec1</v>
      </c>
      <c r="B5008" s="1" t="s">
        <v>1556</v>
      </c>
      <c r="D5008" s="1" t="s">
        <v>26</v>
      </c>
      <c r="E5008" s="1">
        <v>4</v>
      </c>
      <c r="F5008" s="1">
        <v>2</v>
      </c>
      <c r="G5008" s="1">
        <v>1</v>
      </c>
      <c r="H5008" s="1" t="s">
        <v>7233</v>
      </c>
      <c r="I5008" s="1" t="s">
        <v>28</v>
      </c>
      <c r="K5008" s="1" t="s">
        <v>5138</v>
      </c>
      <c r="L5008" s="5" t="str">
        <f t="shared" si="1"/>
        <v>Mgr. Juraj Bača (42 r. r.)</v>
      </c>
      <c r="M5008" t="str">
        <f t="shared" si="2"/>
        <v>Bača</v>
      </c>
      <c r="N5008" s="8"/>
    </row>
    <row r="5009" spans="1:14" ht="12.75" hidden="1">
      <c r="A5009" s="1" t="str">
        <f t="shared" si="0"/>
        <v>TvrdošínPoslanec2</v>
      </c>
      <c r="B5009" s="1" t="s">
        <v>1556</v>
      </c>
      <c r="D5009" s="1" t="s">
        <v>26</v>
      </c>
      <c r="E5009" s="1">
        <v>4</v>
      </c>
      <c r="F5009" s="1">
        <v>2</v>
      </c>
      <c r="G5009" s="1">
        <v>2</v>
      </c>
      <c r="H5009" s="1" t="s">
        <v>7234</v>
      </c>
      <c r="I5009" s="1"/>
      <c r="K5009" s="1" t="s">
        <v>5107</v>
      </c>
      <c r="L5009" s="5" t="str">
        <f t="shared" si="1"/>
        <v>Jan Balún (47 r. r.)</v>
      </c>
      <c r="M5009" t="str">
        <f t="shared" si="2"/>
        <v>Balún</v>
      </c>
      <c r="N5009" s="8"/>
    </row>
    <row r="5010" spans="1:14" ht="12.75" hidden="1">
      <c r="A5010" s="1" t="str">
        <f t="shared" si="0"/>
        <v>TvrdošínPoslanec3</v>
      </c>
      <c r="B5010" s="1" t="s">
        <v>1556</v>
      </c>
      <c r="D5010" s="1" t="s">
        <v>26</v>
      </c>
      <c r="E5010" s="1">
        <v>4</v>
      </c>
      <c r="F5010" s="1">
        <v>2</v>
      </c>
      <c r="G5010" s="1">
        <v>3</v>
      </c>
      <c r="H5010" s="1" t="s">
        <v>7235</v>
      </c>
      <c r="I5010" s="1" t="s">
        <v>28</v>
      </c>
      <c r="K5010" s="1" t="s">
        <v>7236</v>
      </c>
      <c r="L5010" s="5" t="str">
        <f t="shared" si="1"/>
        <v>Mgr. Jaroslav Daňa (31 r. r.)</v>
      </c>
      <c r="M5010" t="str">
        <f t="shared" si="2"/>
        <v>Daňa</v>
      </c>
      <c r="N5010" s="8"/>
    </row>
    <row r="5011" spans="1:14" ht="12.75" hidden="1">
      <c r="A5011" s="1" t="str">
        <f t="shared" si="0"/>
        <v>TvrdošínPoslanec4</v>
      </c>
      <c r="B5011" s="1" t="s">
        <v>1556</v>
      </c>
      <c r="D5011" s="1" t="s">
        <v>26</v>
      </c>
      <c r="E5011" s="1">
        <v>4</v>
      </c>
      <c r="F5011" s="1">
        <v>2</v>
      </c>
      <c r="G5011" s="1">
        <v>4</v>
      </c>
      <c r="H5011" s="1" t="s">
        <v>7237</v>
      </c>
      <c r="I5011" s="1" t="s">
        <v>21</v>
      </c>
      <c r="K5011" s="1" t="s">
        <v>5127</v>
      </c>
      <c r="L5011" s="5" t="str">
        <f t="shared" si="1"/>
        <v>Ing. Roman Jurinec (30 r. r.)</v>
      </c>
      <c r="M5011" t="str">
        <f t="shared" si="2"/>
        <v>Jurinec</v>
      </c>
      <c r="N5011" s="8"/>
    </row>
    <row r="5012" spans="1:14" ht="12.75" hidden="1">
      <c r="A5012" s="1" t="str">
        <f t="shared" si="0"/>
        <v>TvrdošínPoslanec5</v>
      </c>
      <c r="B5012" s="1" t="s">
        <v>1556</v>
      </c>
      <c r="D5012" s="1" t="s">
        <v>26</v>
      </c>
      <c r="E5012" s="1">
        <v>4</v>
      </c>
      <c r="F5012" s="1">
        <v>2</v>
      </c>
      <c r="G5012" s="1">
        <v>5</v>
      </c>
      <c r="H5012" s="1" t="s">
        <v>7209</v>
      </c>
      <c r="I5012" s="1"/>
      <c r="K5012" s="1" t="s">
        <v>5140</v>
      </c>
      <c r="L5012" s="5" t="str">
        <f t="shared" si="1"/>
        <v>Milan Kuriak (48 r. r.)</v>
      </c>
      <c r="M5012" t="str">
        <f t="shared" si="2"/>
        <v>Kuriak</v>
      </c>
      <c r="N5012" s="8"/>
    </row>
    <row r="5013" spans="1:14" ht="12.75" hidden="1">
      <c r="A5013" s="1" t="str">
        <f t="shared" si="0"/>
        <v>TvrdošínPoslanec6</v>
      </c>
      <c r="B5013" s="1" t="s">
        <v>1556</v>
      </c>
      <c r="D5013" s="1" t="s">
        <v>26</v>
      </c>
      <c r="E5013" s="1">
        <v>4</v>
      </c>
      <c r="F5013" s="1">
        <v>2</v>
      </c>
      <c r="G5013" s="1">
        <v>6</v>
      </c>
      <c r="H5013" s="1" t="s">
        <v>7238</v>
      </c>
      <c r="I5013" s="1" t="s">
        <v>21</v>
      </c>
      <c r="K5013" s="1" t="s">
        <v>7239</v>
      </c>
      <c r="L5013" s="5" t="str">
        <f t="shared" si="1"/>
        <v>Ing. Ján Lenda (66 r. r.)</v>
      </c>
      <c r="M5013" t="str">
        <f t="shared" si="2"/>
        <v>Lenda</v>
      </c>
      <c r="N5013" s="8"/>
    </row>
    <row r="5014" spans="1:14" ht="12.75" hidden="1">
      <c r="A5014" s="1" t="str">
        <f t="shared" si="0"/>
        <v>TvrdošínPoslanec7</v>
      </c>
      <c r="B5014" s="1" t="s">
        <v>1556</v>
      </c>
      <c r="D5014" s="1" t="s">
        <v>26</v>
      </c>
      <c r="E5014" s="1">
        <v>4</v>
      </c>
      <c r="F5014" s="1">
        <v>2</v>
      </c>
      <c r="G5014" s="1">
        <v>7</v>
      </c>
      <c r="H5014" s="1" t="s">
        <v>7240</v>
      </c>
      <c r="I5014" s="1" t="s">
        <v>28</v>
      </c>
      <c r="K5014" s="1" t="s">
        <v>7223</v>
      </c>
      <c r="L5014" s="5" t="str">
        <f t="shared" si="1"/>
        <v>Mgr. Roman Mojš (54 r. r.)</v>
      </c>
      <c r="M5014" t="str">
        <f t="shared" si="2"/>
        <v>Mojš</v>
      </c>
      <c r="N5014" s="8"/>
    </row>
    <row r="5015" spans="1:14" ht="12.75" hidden="1">
      <c r="A5015" s="1" t="str">
        <f t="shared" si="0"/>
        <v>TvrdošínPoslanec8</v>
      </c>
      <c r="B5015" s="1" t="s">
        <v>1556</v>
      </c>
      <c r="D5015" s="1" t="s">
        <v>26</v>
      </c>
      <c r="E5015" s="1">
        <v>4</v>
      </c>
      <c r="F5015" s="1">
        <v>2</v>
      </c>
      <c r="G5015" s="1">
        <v>8</v>
      </c>
      <c r="H5015" s="1" t="s">
        <v>7241</v>
      </c>
      <c r="I5015" s="1" t="s">
        <v>21</v>
      </c>
      <c r="K5015" s="1" t="s">
        <v>5113</v>
      </c>
      <c r="L5015" s="5" t="str">
        <f t="shared" si="1"/>
        <v>Ing. Peter Smolár (59 r. r.)</v>
      </c>
      <c r="M5015" t="str">
        <f t="shared" si="2"/>
        <v>Smolár</v>
      </c>
      <c r="N5015" s="8"/>
    </row>
    <row r="5016" spans="1:14" ht="12.75" hidden="1">
      <c r="A5016" s="1" t="str">
        <f t="shared" si="0"/>
        <v>TvrdošínPoslanec9</v>
      </c>
      <c r="B5016" s="1" t="s">
        <v>1556</v>
      </c>
      <c r="D5016" s="1" t="s">
        <v>26</v>
      </c>
      <c r="E5016" s="1">
        <v>4</v>
      </c>
      <c r="F5016" s="1">
        <v>2</v>
      </c>
      <c r="G5016" s="1">
        <v>9</v>
      </c>
      <c r="H5016" s="1" t="s">
        <v>7242</v>
      </c>
      <c r="I5016" s="1"/>
      <c r="K5016" s="1" t="s">
        <v>5092</v>
      </c>
      <c r="L5016" s="5" t="str">
        <f t="shared" si="1"/>
        <v>Jaroslav Vrabček (46 r. r.)</v>
      </c>
      <c r="M5016" t="str">
        <f t="shared" si="2"/>
        <v>Vrabček</v>
      </c>
      <c r="N5016" s="8"/>
    </row>
    <row r="5017" spans="1:14" ht="12.75" hidden="1">
      <c r="A5017" s="1" t="str">
        <f t="shared" si="0"/>
        <v>TvrdošínPoslanec10</v>
      </c>
      <c r="B5017" s="1" t="s">
        <v>1556</v>
      </c>
      <c r="D5017" s="1" t="s">
        <v>26</v>
      </c>
      <c r="E5017" s="1">
        <v>4</v>
      </c>
      <c r="F5017" s="1">
        <v>2</v>
      </c>
      <c r="G5017" s="1">
        <v>10</v>
      </c>
      <c r="H5017" s="1" t="s">
        <v>7243</v>
      </c>
      <c r="I5017" s="1" t="s">
        <v>21</v>
      </c>
      <c r="K5017" s="1" t="s">
        <v>5367</v>
      </c>
      <c r="L5017" s="5" t="str">
        <f t="shared" si="1"/>
        <v>Ing. Dušan Žuffa (43 r. r.)</v>
      </c>
      <c r="M5017" t="str">
        <f t="shared" si="2"/>
        <v>Žuffa</v>
      </c>
      <c r="N5017" s="8"/>
    </row>
    <row r="5018" spans="1:14" ht="12.75" hidden="1">
      <c r="A5018" s="1" t="str">
        <f t="shared" si="0"/>
        <v>TvrdošínPoslanec1</v>
      </c>
      <c r="B5018" s="1" t="s">
        <v>1556</v>
      </c>
      <c r="D5018" s="1" t="s">
        <v>26</v>
      </c>
      <c r="E5018" s="1">
        <v>5</v>
      </c>
      <c r="F5018" s="1">
        <v>2</v>
      </c>
      <c r="G5018" s="1">
        <v>1</v>
      </c>
      <c r="H5018" s="1" t="s">
        <v>7244</v>
      </c>
      <c r="I5018" s="1"/>
      <c r="K5018" s="1" t="s">
        <v>5345</v>
      </c>
      <c r="L5018" s="5" t="str">
        <f t="shared" si="1"/>
        <v>Miroslav Benian (60 r. r.)</v>
      </c>
      <c r="M5018" t="str">
        <f t="shared" si="2"/>
        <v>Benian</v>
      </c>
      <c r="N5018" s="8"/>
    </row>
    <row r="5019" spans="1:14" ht="12.75" hidden="1">
      <c r="A5019" s="1" t="str">
        <f t="shared" si="0"/>
        <v>TvrdošínPoslanec2</v>
      </c>
      <c r="B5019" s="1" t="s">
        <v>1556</v>
      </c>
      <c r="D5019" s="1" t="s">
        <v>26</v>
      </c>
      <c r="E5019" s="1">
        <v>5</v>
      </c>
      <c r="F5019" s="1">
        <v>2</v>
      </c>
      <c r="G5019" s="1">
        <v>2</v>
      </c>
      <c r="H5019" s="1" t="s">
        <v>7208</v>
      </c>
      <c r="I5019" s="1" t="s">
        <v>28</v>
      </c>
      <c r="K5019" s="1" t="s">
        <v>5111</v>
      </c>
      <c r="L5019" s="5" t="str">
        <f t="shared" si="1"/>
        <v>Mgr. Erik Gandi (44 r. r.)</v>
      </c>
      <c r="M5019" t="str">
        <f t="shared" si="2"/>
        <v>Gandi</v>
      </c>
      <c r="N5019" s="8"/>
    </row>
    <row r="5020" spans="1:14" ht="12.75" hidden="1">
      <c r="A5020" s="1" t="str">
        <f t="shared" si="0"/>
        <v>TvrdošínPoslanec3</v>
      </c>
      <c r="B5020" s="1" t="s">
        <v>1556</v>
      </c>
      <c r="D5020" s="1" t="s">
        <v>26</v>
      </c>
      <c r="E5020" s="1">
        <v>5</v>
      </c>
      <c r="F5020" s="1">
        <v>2</v>
      </c>
      <c r="G5020" s="1">
        <v>3</v>
      </c>
      <c r="H5020" s="1" t="s">
        <v>7245</v>
      </c>
      <c r="I5020" s="1" t="s">
        <v>21</v>
      </c>
      <c r="K5020" s="1" t="s">
        <v>5099</v>
      </c>
      <c r="L5020" s="5" t="str">
        <f t="shared" si="1"/>
        <v>Ing. Patrik Kecera (45 r. r.)</v>
      </c>
      <c r="M5020" t="str">
        <f t="shared" si="2"/>
        <v>Kecera</v>
      </c>
      <c r="N5020" s="8"/>
    </row>
    <row r="5021" spans="1:14" ht="12.75" hidden="1">
      <c r="A5021" s="1" t="str">
        <f t="shared" si="0"/>
        <v>TvrdošínPoslanec4</v>
      </c>
      <c r="B5021" s="1" t="s">
        <v>1556</v>
      </c>
      <c r="D5021" s="1" t="s">
        <v>26</v>
      </c>
      <c r="E5021" s="1">
        <v>5</v>
      </c>
      <c r="F5021" s="1">
        <v>2</v>
      </c>
      <c r="G5021" s="1">
        <v>4</v>
      </c>
      <c r="H5021" s="1" t="s">
        <v>7246</v>
      </c>
      <c r="I5021" s="1"/>
      <c r="K5021" s="1" t="s">
        <v>5111</v>
      </c>
      <c r="L5021" s="5" t="str">
        <f t="shared" si="1"/>
        <v>Miloš Kokoška (44 r. r.)</v>
      </c>
      <c r="M5021" t="str">
        <f t="shared" si="2"/>
        <v>Kokoška</v>
      </c>
      <c r="N5021" s="8"/>
    </row>
    <row r="5022" spans="1:14" ht="12.75" hidden="1">
      <c r="A5022" s="1" t="str">
        <f t="shared" si="0"/>
        <v>TvrdošínPoslanec5</v>
      </c>
      <c r="B5022" s="1" t="s">
        <v>1556</v>
      </c>
      <c r="D5022" s="1" t="s">
        <v>26</v>
      </c>
      <c r="E5022" s="1">
        <v>5</v>
      </c>
      <c r="F5022" s="1">
        <v>2</v>
      </c>
      <c r="G5022" s="1">
        <v>5</v>
      </c>
      <c r="H5022" s="1" t="s">
        <v>7247</v>
      </c>
      <c r="I5022" s="1" t="s">
        <v>39</v>
      </c>
      <c r="K5022" s="1" t="s">
        <v>5095</v>
      </c>
      <c r="L5022" s="5" t="str">
        <f t="shared" si="1"/>
        <v>Bc. Lukáš Lepáček (28 r. r.)</v>
      </c>
      <c r="M5022" t="str">
        <f t="shared" si="2"/>
        <v>Lepáček</v>
      </c>
      <c r="N5022" s="8"/>
    </row>
    <row r="5023" spans="1:14" ht="12.75" hidden="1">
      <c r="A5023" s="1" t="str">
        <f t="shared" si="0"/>
        <v>TvrdošínPoslanec6</v>
      </c>
      <c r="B5023" s="1" t="s">
        <v>1556</v>
      </c>
      <c r="D5023" s="1" t="s">
        <v>26</v>
      </c>
      <c r="E5023" s="1">
        <v>5</v>
      </c>
      <c r="F5023" s="1">
        <v>2</v>
      </c>
      <c r="G5023" s="1">
        <v>6</v>
      </c>
      <c r="H5023" s="1" t="s">
        <v>7248</v>
      </c>
      <c r="I5023" s="1" t="s">
        <v>21</v>
      </c>
      <c r="K5023" s="1" t="s">
        <v>5361</v>
      </c>
      <c r="L5023" s="5" t="str">
        <f t="shared" si="1"/>
        <v>Ing. Peter Mäsiar (40 r. r.)</v>
      </c>
      <c r="M5023" t="str">
        <f t="shared" si="2"/>
        <v>Mäsiar</v>
      </c>
      <c r="N5023" s="8"/>
    </row>
    <row r="5024" spans="1:14" ht="12.75" hidden="1">
      <c r="A5024" s="1" t="str">
        <f t="shared" si="0"/>
        <v>TvrdošínPoslanec7</v>
      </c>
      <c r="B5024" s="1" t="s">
        <v>1556</v>
      </c>
      <c r="D5024" s="1" t="s">
        <v>26</v>
      </c>
      <c r="E5024" s="1">
        <v>5</v>
      </c>
      <c r="F5024" s="1">
        <v>2</v>
      </c>
      <c r="G5024" s="1">
        <v>7</v>
      </c>
      <c r="H5024" s="1" t="s">
        <v>7249</v>
      </c>
      <c r="I5024" s="1" t="s">
        <v>185</v>
      </c>
      <c r="K5024" s="1" t="s">
        <v>5097</v>
      </c>
      <c r="L5024" s="5" t="str">
        <f t="shared" si="1"/>
        <v>RNDr. Anna Namislovská (61 r. r.)</v>
      </c>
      <c r="M5024" t="str">
        <f t="shared" si="2"/>
        <v>Namislovská</v>
      </c>
      <c r="N5024" s="8"/>
    </row>
    <row r="5025" spans="1:14" ht="12.75" hidden="1">
      <c r="A5025" s="1" t="str">
        <f t="shared" si="0"/>
        <v>TvrdošínPoslanec8</v>
      </c>
      <c r="B5025" s="1" t="s">
        <v>1556</v>
      </c>
      <c r="D5025" s="1" t="s">
        <v>26</v>
      </c>
      <c r="E5025" s="1">
        <v>5</v>
      </c>
      <c r="F5025" s="1">
        <v>2</v>
      </c>
      <c r="G5025" s="1">
        <v>8</v>
      </c>
      <c r="H5025" s="1" t="s">
        <v>7250</v>
      </c>
      <c r="I5025" s="1"/>
      <c r="K5025" s="1" t="s">
        <v>7251</v>
      </c>
      <c r="L5025" s="5" t="str">
        <f t="shared" si="1"/>
        <v>Marta Skurčáková (64 r. r.)</v>
      </c>
      <c r="M5025" t="str">
        <f t="shared" si="2"/>
        <v>Skurčáková</v>
      </c>
      <c r="N5025" s="8"/>
    </row>
    <row r="5026" spans="1:14" ht="12.75" hidden="1">
      <c r="A5026" s="1" t="str">
        <f t="shared" si="0"/>
        <v>TvrdošínPoslanec1</v>
      </c>
      <c r="B5026" s="1" t="s">
        <v>1556</v>
      </c>
      <c r="D5026" s="1" t="s">
        <v>26</v>
      </c>
      <c r="E5026" s="1">
        <v>6</v>
      </c>
      <c r="F5026" s="1">
        <v>1</v>
      </c>
      <c r="G5026" s="1">
        <v>1</v>
      </c>
      <c r="H5026" s="1" t="s">
        <v>7204</v>
      </c>
      <c r="I5026" s="1"/>
      <c r="K5026" s="1" t="s">
        <v>5149</v>
      </c>
      <c r="L5026" s="5" t="str">
        <f t="shared" si="1"/>
        <v>Milan Kováč (63 r. r.)</v>
      </c>
      <c r="M5026" t="str">
        <f t="shared" si="2"/>
        <v>Kováč</v>
      </c>
      <c r="N5026" s="8"/>
    </row>
    <row r="5027" spans="1:14" ht="12.75" hidden="1">
      <c r="A5027" s="1" t="str">
        <f t="shared" si="0"/>
        <v>TvrdošínPoslanec2</v>
      </c>
      <c r="B5027" s="1" t="s">
        <v>1556</v>
      </c>
      <c r="D5027" s="1" t="s">
        <v>26</v>
      </c>
      <c r="E5027" s="1">
        <v>6</v>
      </c>
      <c r="F5027" s="1">
        <v>1</v>
      </c>
      <c r="G5027" s="1">
        <v>2</v>
      </c>
      <c r="H5027" s="1" t="s">
        <v>7252</v>
      </c>
      <c r="I5027" s="1"/>
      <c r="K5027" s="1" t="s">
        <v>7223</v>
      </c>
      <c r="L5027" s="5" t="str">
        <f t="shared" si="1"/>
        <v>Agneša Pápežová (54 r. r.)</v>
      </c>
      <c r="M5027" t="str">
        <f t="shared" si="2"/>
        <v>Pápežová</v>
      </c>
      <c r="N5027" s="8"/>
    </row>
    <row r="5028" spans="1:14" ht="12.75" hidden="1">
      <c r="A5028" s="1" t="str">
        <f t="shared" si="0"/>
        <v>TvrdošínPoslanec3</v>
      </c>
      <c r="B5028" s="1" t="s">
        <v>1556</v>
      </c>
      <c r="D5028" s="1" t="s">
        <v>26</v>
      </c>
      <c r="E5028" s="1">
        <v>6</v>
      </c>
      <c r="F5028" s="1">
        <v>1</v>
      </c>
      <c r="G5028" s="1">
        <v>3</v>
      </c>
      <c r="H5028" s="1" t="s">
        <v>7253</v>
      </c>
      <c r="I5028" s="1" t="s">
        <v>90</v>
      </c>
      <c r="K5028" s="1" t="s">
        <v>7236</v>
      </c>
      <c r="L5028" s="5" t="str">
        <f t="shared" si="1"/>
        <v>PaedDr. Martin Tomaga (31 r. r.)</v>
      </c>
      <c r="M5028" t="str">
        <f t="shared" si="2"/>
        <v>Tomaga</v>
      </c>
      <c r="N5028" s="8"/>
    </row>
    <row r="5029" spans="1:14" ht="12.75" hidden="1">
      <c r="A5029" s="1" t="str">
        <f t="shared" si="0"/>
        <v>TvrdošínPoslanec1</v>
      </c>
      <c r="B5029" s="1" t="s">
        <v>1556</v>
      </c>
      <c r="D5029" s="1" t="s">
        <v>26</v>
      </c>
      <c r="E5029" s="1">
        <v>7</v>
      </c>
      <c r="F5029" s="1">
        <v>1</v>
      </c>
      <c r="G5029" s="1">
        <v>1</v>
      </c>
      <c r="H5029" s="1" t="s">
        <v>7254</v>
      </c>
      <c r="I5029" s="1"/>
      <c r="K5029" s="1" t="s">
        <v>7239</v>
      </c>
      <c r="L5029" s="5" t="str">
        <f t="shared" si="1"/>
        <v>Magdalena Lucká (66 r. r.)</v>
      </c>
      <c r="M5029" t="str">
        <f t="shared" si="2"/>
        <v>Lucká</v>
      </c>
      <c r="N5029" s="8"/>
    </row>
    <row r="5030" spans="1:14" ht="12.75" hidden="1">
      <c r="A5030" s="1" t="str">
        <f t="shared" si="0"/>
        <v>TvrdošínPoslanec2</v>
      </c>
      <c r="B5030" s="1" t="s">
        <v>1556</v>
      </c>
      <c r="D5030" s="1" t="s">
        <v>26</v>
      </c>
      <c r="E5030" s="1">
        <v>7</v>
      </c>
      <c r="F5030" s="1">
        <v>1</v>
      </c>
      <c r="G5030" s="1">
        <v>2</v>
      </c>
      <c r="H5030" s="1" t="s">
        <v>7255</v>
      </c>
      <c r="I5030" s="1"/>
      <c r="K5030" s="1" t="s">
        <v>5382</v>
      </c>
      <c r="L5030" s="5" t="str">
        <f t="shared" si="1"/>
        <v>Rastislav Medvecký (39 r. r.)</v>
      </c>
      <c r="M5030" t="str">
        <f t="shared" si="2"/>
        <v>Medvecký</v>
      </c>
      <c r="N5030" s="8"/>
    </row>
    <row r="5031" spans="1:14" ht="12.75" hidden="1">
      <c r="A5031" s="1" t="str">
        <f t="shared" si="0"/>
        <v>TvrdošínPoslanec3</v>
      </c>
      <c r="B5031" s="1" t="s">
        <v>1556</v>
      </c>
      <c r="D5031" s="1" t="s">
        <v>26</v>
      </c>
      <c r="E5031" s="1">
        <v>7</v>
      </c>
      <c r="F5031" s="1">
        <v>1</v>
      </c>
      <c r="G5031" s="1">
        <v>3</v>
      </c>
      <c r="H5031" s="1" t="s">
        <v>7256</v>
      </c>
      <c r="I5031" s="1"/>
      <c r="K5031" s="1" t="s">
        <v>7257</v>
      </c>
      <c r="L5031" s="5" t="str">
        <f t="shared" si="1"/>
        <v>Michal Šutty (26 r. r.)</v>
      </c>
      <c r="M5031" t="str">
        <f t="shared" si="2"/>
        <v>Šutty</v>
      </c>
      <c r="N5031" s="8"/>
    </row>
    <row r="5032" spans="1:14" ht="12.75" hidden="1">
      <c r="A5032" s="1" t="str">
        <f t="shared" si="0"/>
        <v>Veľký KrtíšPrimátor1</v>
      </c>
      <c r="B5032" s="1" t="s">
        <v>1558</v>
      </c>
      <c r="D5032" s="1" t="s">
        <v>19</v>
      </c>
      <c r="E5032" s="1">
        <v>0</v>
      </c>
      <c r="F5032" s="1">
        <v>1</v>
      </c>
      <c r="G5032" s="1">
        <v>1</v>
      </c>
      <c r="H5032" s="1" t="s">
        <v>7258</v>
      </c>
      <c r="I5032" s="1" t="s">
        <v>28</v>
      </c>
      <c r="K5032" s="1">
        <v>42</v>
      </c>
      <c r="L5032" s="5" t="str">
        <f t="shared" si="1"/>
        <v>Mgr. Ladislav Černý (42 r.)</v>
      </c>
      <c r="M5032" t="str">
        <f t="shared" si="2"/>
        <v>Černý</v>
      </c>
      <c r="N5032" s="8"/>
    </row>
    <row r="5033" spans="1:14" ht="12.75" hidden="1">
      <c r="A5033" s="1" t="str">
        <f t="shared" si="0"/>
        <v>Veľký KrtíšPrimátor2</v>
      </c>
      <c r="B5033" s="1" t="s">
        <v>1558</v>
      </c>
      <c r="D5033" s="1" t="s">
        <v>19</v>
      </c>
      <c r="E5033" s="1">
        <v>0</v>
      </c>
      <c r="F5033" s="1">
        <v>1</v>
      </c>
      <c r="G5033" s="1">
        <v>2</v>
      </c>
      <c r="H5033" s="1" t="s">
        <v>7259</v>
      </c>
      <c r="I5033" s="1" t="s">
        <v>28</v>
      </c>
      <c r="K5033" s="1">
        <v>37</v>
      </c>
      <c r="L5033" s="5" t="str">
        <f t="shared" si="1"/>
        <v>Mgr. Ondrej Gömöry (37 r.)</v>
      </c>
      <c r="M5033" t="str">
        <f t="shared" si="2"/>
        <v>Gömöry</v>
      </c>
      <c r="N5033" s="8"/>
    </row>
    <row r="5034" spans="1:14" ht="12.75" hidden="1">
      <c r="A5034" s="1" t="str">
        <f t="shared" si="0"/>
        <v>Veľký KrtíšPrimátor3</v>
      </c>
      <c r="B5034" s="1" t="s">
        <v>1558</v>
      </c>
      <c r="D5034" s="1" t="s">
        <v>19</v>
      </c>
      <c r="E5034" s="1">
        <v>0</v>
      </c>
      <c r="F5034" s="1">
        <v>1</v>
      </c>
      <c r="G5034" s="1">
        <v>3</v>
      </c>
      <c r="H5034" s="1" t="s">
        <v>7260</v>
      </c>
      <c r="I5034" s="1" t="s">
        <v>21</v>
      </c>
      <c r="K5034" s="1">
        <v>45</v>
      </c>
      <c r="L5034" s="5" t="str">
        <f t="shared" si="1"/>
        <v>Ing. Andrej Kladivík (45 r.)</v>
      </c>
      <c r="M5034" t="str">
        <f t="shared" si="2"/>
        <v>Kladivík</v>
      </c>
      <c r="N5034" s="8"/>
    </row>
    <row r="5035" spans="1:14" ht="12.75" hidden="1">
      <c r="A5035" s="1" t="str">
        <f t="shared" si="0"/>
        <v>Veľký KrtíšPrimátor4</v>
      </c>
      <c r="B5035" s="1" t="s">
        <v>1558</v>
      </c>
      <c r="D5035" s="1" t="s">
        <v>19</v>
      </c>
      <c r="E5035" s="1">
        <v>0</v>
      </c>
      <c r="F5035" s="1">
        <v>1</v>
      </c>
      <c r="G5035" s="1">
        <v>4</v>
      </c>
      <c r="H5035" s="1" t="s">
        <v>7261</v>
      </c>
      <c r="I5035" s="1" t="s">
        <v>21</v>
      </c>
      <c r="K5035" s="1">
        <v>58</v>
      </c>
      <c r="L5035" s="5" t="str">
        <f t="shared" si="1"/>
        <v>Ing. Dalibor Surkoš (58 r.)</v>
      </c>
      <c r="M5035" t="str">
        <f t="shared" si="2"/>
        <v>Surkoš</v>
      </c>
      <c r="N5035" s="8"/>
    </row>
    <row r="5036" spans="1:14" ht="12.75" hidden="1">
      <c r="A5036" s="1" t="str">
        <f t="shared" si="0"/>
        <v>Veľký KrtíšPoslanec1</v>
      </c>
      <c r="B5036" s="1" t="s">
        <v>1558</v>
      </c>
      <c r="D5036" s="1" t="s">
        <v>26</v>
      </c>
      <c r="E5036" s="1">
        <v>1</v>
      </c>
      <c r="F5036" s="1">
        <v>4</v>
      </c>
      <c r="G5036" s="1">
        <v>1</v>
      </c>
      <c r="H5036" s="1" t="s">
        <v>7262</v>
      </c>
      <c r="I5036" s="1" t="s">
        <v>23</v>
      </c>
      <c r="K5036" s="1">
        <v>61</v>
      </c>
      <c r="L5036" s="5" t="str">
        <f t="shared" si="1"/>
        <v>MUDr. Ladislav Balík (61 r.)</v>
      </c>
      <c r="M5036" t="str">
        <f t="shared" si="2"/>
        <v>Balík</v>
      </c>
      <c r="N5036" s="8"/>
    </row>
    <row r="5037" spans="1:14" ht="12.75" hidden="1">
      <c r="A5037" s="1" t="str">
        <f t="shared" si="0"/>
        <v>Veľký KrtíšPoslanec2</v>
      </c>
      <c r="B5037" s="1" t="s">
        <v>1558</v>
      </c>
      <c r="D5037" s="1" t="s">
        <v>26</v>
      </c>
      <c r="E5037" s="1">
        <v>1</v>
      </c>
      <c r="F5037" s="1">
        <v>4</v>
      </c>
      <c r="G5037" s="1">
        <v>2</v>
      </c>
      <c r="H5037" s="1" t="s">
        <v>7263</v>
      </c>
      <c r="I5037" s="1" t="s">
        <v>185</v>
      </c>
      <c r="K5037" s="1">
        <v>56</v>
      </c>
      <c r="L5037" s="5" t="str">
        <f t="shared" si="1"/>
        <v>RNDr. Igor Boreš (56 r.)</v>
      </c>
      <c r="M5037" t="str">
        <f t="shared" si="2"/>
        <v>Boreš</v>
      </c>
      <c r="N5037" s="8"/>
    </row>
    <row r="5038" spans="1:14" ht="12.75" hidden="1">
      <c r="A5038" s="1" t="str">
        <f t="shared" si="0"/>
        <v>Veľký KrtíšPoslanec3</v>
      </c>
      <c r="B5038" s="1" t="s">
        <v>1558</v>
      </c>
      <c r="D5038" s="1" t="s">
        <v>26</v>
      </c>
      <c r="E5038" s="1">
        <v>1</v>
      </c>
      <c r="F5038" s="1">
        <v>4</v>
      </c>
      <c r="G5038" s="1">
        <v>3</v>
      </c>
      <c r="H5038" s="1" t="s">
        <v>7264</v>
      </c>
      <c r="I5038" s="1" t="s">
        <v>28</v>
      </c>
      <c r="K5038" s="1">
        <v>43</v>
      </c>
      <c r="L5038" s="5" t="str">
        <f t="shared" si="1"/>
        <v>Mgr. Jozef Cuper (43 r.)</v>
      </c>
      <c r="M5038" t="str">
        <f t="shared" si="2"/>
        <v>Cuper</v>
      </c>
      <c r="N5038" s="8"/>
    </row>
    <row r="5039" spans="1:14" ht="12.75" hidden="1">
      <c r="A5039" s="1" t="str">
        <f t="shared" si="0"/>
        <v>Veľký KrtíšPoslanec4</v>
      </c>
      <c r="B5039" s="1" t="s">
        <v>1558</v>
      </c>
      <c r="D5039" s="1" t="s">
        <v>26</v>
      </c>
      <c r="E5039" s="1">
        <v>1</v>
      </c>
      <c r="F5039" s="1">
        <v>4</v>
      </c>
      <c r="G5039" s="1">
        <v>4</v>
      </c>
      <c r="H5039" s="1" t="s">
        <v>7265</v>
      </c>
      <c r="I5039" s="1" t="s">
        <v>28</v>
      </c>
      <c r="K5039" s="1">
        <v>26</v>
      </c>
      <c r="L5039" s="5" t="str">
        <f t="shared" si="1"/>
        <v>Mgr. Martin Čapliar (26 r.)</v>
      </c>
      <c r="M5039" t="str">
        <f t="shared" si="2"/>
        <v>Čapliar</v>
      </c>
      <c r="N5039" s="8"/>
    </row>
    <row r="5040" spans="1:14" ht="12.75" hidden="1">
      <c r="A5040" s="1" t="str">
        <f t="shared" si="0"/>
        <v>Veľký KrtíšPoslanec5</v>
      </c>
      <c r="B5040" s="1" t="s">
        <v>1558</v>
      </c>
      <c r="D5040" s="1" t="s">
        <v>26</v>
      </c>
      <c r="E5040" s="1">
        <v>1</v>
      </c>
      <c r="F5040" s="1">
        <v>4</v>
      </c>
      <c r="G5040" s="1">
        <v>5</v>
      </c>
      <c r="H5040" s="1" t="s">
        <v>7266</v>
      </c>
      <c r="I5040" s="1" t="s">
        <v>28</v>
      </c>
      <c r="K5040" s="1">
        <v>34</v>
      </c>
      <c r="L5040" s="5" t="str">
        <f t="shared" si="1"/>
        <v>Mgr. Juraj Gömöry (34 r.)</v>
      </c>
      <c r="M5040" t="str">
        <f t="shared" si="2"/>
        <v>Gömöry</v>
      </c>
      <c r="N5040" s="8"/>
    </row>
    <row r="5041" spans="1:14" ht="12.75" hidden="1">
      <c r="A5041" s="1" t="str">
        <f t="shared" si="0"/>
        <v>Veľký KrtíšPoslanec6</v>
      </c>
      <c r="B5041" s="1" t="s">
        <v>1558</v>
      </c>
      <c r="D5041" s="1" t="s">
        <v>26</v>
      </c>
      <c r="E5041" s="1">
        <v>1</v>
      </c>
      <c r="F5041" s="1">
        <v>4</v>
      </c>
      <c r="G5041" s="1">
        <v>6</v>
      </c>
      <c r="H5041" s="1" t="s">
        <v>7267</v>
      </c>
      <c r="I5041" s="1"/>
      <c r="K5041" s="1">
        <v>23</v>
      </c>
      <c r="L5041" s="5" t="str">
        <f t="shared" si="1"/>
        <v>Dávid Jakab (23 r.)</v>
      </c>
      <c r="M5041" t="str">
        <f t="shared" si="2"/>
        <v>Jakab</v>
      </c>
      <c r="N5041" s="8"/>
    </row>
    <row r="5042" spans="1:14" ht="12.75" hidden="1">
      <c r="A5042" s="1" t="str">
        <f t="shared" si="0"/>
        <v>Veľký KrtíšPoslanec7</v>
      </c>
      <c r="B5042" s="1" t="s">
        <v>1558</v>
      </c>
      <c r="D5042" s="1" t="s">
        <v>26</v>
      </c>
      <c r="E5042" s="1">
        <v>1</v>
      </c>
      <c r="F5042" s="1">
        <v>4</v>
      </c>
      <c r="G5042" s="1">
        <v>7</v>
      </c>
      <c r="H5042" s="1" t="s">
        <v>7268</v>
      </c>
      <c r="I5042" s="1" t="s">
        <v>48</v>
      </c>
      <c r="K5042" s="1">
        <v>60</v>
      </c>
      <c r="L5042" s="5" t="str">
        <f t="shared" si="1"/>
        <v>JUDr. Jozef Magdič (60 r.)</v>
      </c>
      <c r="M5042" t="str">
        <f t="shared" si="2"/>
        <v>Magdič</v>
      </c>
      <c r="N5042" s="8"/>
    </row>
    <row r="5043" spans="1:14" ht="12.75" hidden="1">
      <c r="A5043" s="1" t="str">
        <f t="shared" si="0"/>
        <v>Veľký KrtíšPoslanec8</v>
      </c>
      <c r="B5043" s="1" t="s">
        <v>1558</v>
      </c>
      <c r="D5043" s="1" t="s">
        <v>26</v>
      </c>
      <c r="E5043" s="1">
        <v>1</v>
      </c>
      <c r="F5043" s="1">
        <v>4</v>
      </c>
      <c r="G5043" s="1">
        <v>8</v>
      </c>
      <c r="H5043" s="1" t="s">
        <v>7269</v>
      </c>
      <c r="I5043" s="1"/>
      <c r="K5043" s="1">
        <v>62</v>
      </c>
      <c r="L5043" s="5" t="str">
        <f t="shared" si="1"/>
        <v>Eva Pavčová (62 r.)</v>
      </c>
      <c r="M5043" t="str">
        <f t="shared" si="2"/>
        <v>Pavčová</v>
      </c>
      <c r="N5043" s="8"/>
    </row>
    <row r="5044" spans="1:14" ht="12.75" hidden="1">
      <c r="A5044" s="1" t="str">
        <f t="shared" si="0"/>
        <v>Veľký KrtíšPoslanec9</v>
      </c>
      <c r="B5044" s="1" t="s">
        <v>1558</v>
      </c>
      <c r="D5044" s="1" t="s">
        <v>26</v>
      </c>
      <c r="E5044" s="1">
        <v>1</v>
      </c>
      <c r="F5044" s="1">
        <v>4</v>
      </c>
      <c r="G5044" s="1">
        <v>9</v>
      </c>
      <c r="H5044" s="1" t="s">
        <v>7270</v>
      </c>
      <c r="I5044" s="1" t="s">
        <v>21</v>
      </c>
      <c r="K5044" s="1">
        <v>58</v>
      </c>
      <c r="L5044" s="5" t="str">
        <f t="shared" si="1"/>
        <v>Ing. Iveta Püšpökyová (58 r.)</v>
      </c>
      <c r="M5044" t="str">
        <f t="shared" si="2"/>
        <v>Püšpökyová</v>
      </c>
      <c r="N5044" s="8"/>
    </row>
    <row r="5045" spans="1:14" ht="12.75" hidden="1">
      <c r="A5045" s="1" t="str">
        <f t="shared" si="0"/>
        <v>Veľký KrtíšPoslanec10</v>
      </c>
      <c r="B5045" s="1" t="s">
        <v>1558</v>
      </c>
      <c r="D5045" s="1" t="s">
        <v>26</v>
      </c>
      <c r="E5045" s="1">
        <v>1</v>
      </c>
      <c r="F5045" s="1">
        <v>4</v>
      </c>
      <c r="G5045" s="1">
        <v>10</v>
      </c>
      <c r="H5045" s="1" t="s">
        <v>7271</v>
      </c>
      <c r="I5045" s="1" t="s">
        <v>21</v>
      </c>
      <c r="K5045" s="1">
        <v>59</v>
      </c>
      <c r="L5045" s="5" t="str">
        <f t="shared" si="1"/>
        <v>Ing. Božena Vaňková (59 r.)</v>
      </c>
      <c r="M5045" t="str">
        <f t="shared" si="2"/>
        <v>Vaňková</v>
      </c>
      <c r="N5045" s="8"/>
    </row>
    <row r="5046" spans="1:14" ht="12.75" hidden="1">
      <c r="A5046" s="1" t="str">
        <f t="shared" si="0"/>
        <v>Veľký KrtíšPoslanec1</v>
      </c>
      <c r="B5046" s="1" t="s">
        <v>1558</v>
      </c>
      <c r="D5046" s="1" t="s">
        <v>26</v>
      </c>
      <c r="E5046" s="1">
        <v>2</v>
      </c>
      <c r="F5046" s="1">
        <v>5</v>
      </c>
      <c r="G5046" s="1">
        <v>1</v>
      </c>
      <c r="H5046" s="1" t="s">
        <v>7258</v>
      </c>
      <c r="I5046" s="1" t="s">
        <v>28</v>
      </c>
      <c r="K5046" s="1">
        <v>42</v>
      </c>
      <c r="L5046" s="5" t="str">
        <f t="shared" si="1"/>
        <v>Mgr. Ladislav Černý (42 r.)</v>
      </c>
      <c r="M5046" t="str">
        <f t="shared" si="2"/>
        <v>Černý</v>
      </c>
      <c r="N5046" s="8"/>
    </row>
    <row r="5047" spans="1:14" ht="12.75" hidden="1">
      <c r="A5047" s="1" t="str">
        <f t="shared" si="0"/>
        <v>Veľký KrtíšPoslanec2</v>
      </c>
      <c r="B5047" s="1" t="s">
        <v>1558</v>
      </c>
      <c r="D5047" s="1" t="s">
        <v>26</v>
      </c>
      <c r="E5047" s="1">
        <v>2</v>
      </c>
      <c r="F5047" s="1">
        <v>5</v>
      </c>
      <c r="G5047" s="1">
        <v>2</v>
      </c>
      <c r="H5047" s="1" t="s">
        <v>7272</v>
      </c>
      <c r="I5047" s="1"/>
      <c r="K5047" s="1">
        <v>61</v>
      </c>
      <c r="L5047" s="5" t="str">
        <f t="shared" si="1"/>
        <v>František Ďuriš (61 r.)</v>
      </c>
      <c r="M5047" t="str">
        <f t="shared" si="2"/>
        <v>Ďuriš</v>
      </c>
      <c r="N5047" s="8"/>
    </row>
    <row r="5048" spans="1:14" ht="12.75" hidden="1">
      <c r="A5048" s="1" t="str">
        <f t="shared" si="0"/>
        <v>Veľký KrtíšPoslanec3</v>
      </c>
      <c r="B5048" s="1" t="s">
        <v>1558</v>
      </c>
      <c r="D5048" s="1" t="s">
        <v>26</v>
      </c>
      <c r="E5048" s="1">
        <v>2</v>
      </c>
      <c r="F5048" s="1">
        <v>5</v>
      </c>
      <c r="G5048" s="1">
        <v>3</v>
      </c>
      <c r="H5048" s="1" t="s">
        <v>7273</v>
      </c>
      <c r="I5048" s="1" t="s">
        <v>1604</v>
      </c>
      <c r="K5048" s="1">
        <v>46</v>
      </c>
      <c r="L5048" s="5" t="str">
        <f t="shared" si="1"/>
        <v>MVDr. Alexius Felber (46 r.)</v>
      </c>
      <c r="M5048" t="str">
        <f t="shared" si="2"/>
        <v>Felber</v>
      </c>
      <c r="N5048" s="8"/>
    </row>
    <row r="5049" spans="1:14" ht="12.75" hidden="1">
      <c r="A5049" s="1" t="str">
        <f t="shared" si="0"/>
        <v>Veľký KrtíšPoslanec4</v>
      </c>
      <c r="B5049" s="1" t="s">
        <v>1558</v>
      </c>
      <c r="D5049" s="1" t="s">
        <v>26</v>
      </c>
      <c r="E5049" s="1">
        <v>2</v>
      </c>
      <c r="F5049" s="1">
        <v>5</v>
      </c>
      <c r="G5049" s="1">
        <v>4</v>
      </c>
      <c r="H5049" s="1" t="s">
        <v>7274</v>
      </c>
      <c r="I5049" s="1"/>
      <c r="K5049" s="1">
        <v>39</v>
      </c>
      <c r="L5049" s="5" t="str">
        <f t="shared" si="1"/>
        <v>Michal Györgyík (39 r.)</v>
      </c>
      <c r="M5049" t="str">
        <f t="shared" si="2"/>
        <v>Györgyík</v>
      </c>
      <c r="N5049" s="8"/>
    </row>
    <row r="5050" spans="1:14" ht="12.75" hidden="1">
      <c r="A5050" s="1" t="str">
        <f t="shared" si="0"/>
        <v>Veľký KrtíšPoslanec5</v>
      </c>
      <c r="B5050" s="1" t="s">
        <v>1558</v>
      </c>
      <c r="D5050" s="1" t="s">
        <v>26</v>
      </c>
      <c r="E5050" s="1">
        <v>2</v>
      </c>
      <c r="F5050" s="1">
        <v>5</v>
      </c>
      <c r="G5050" s="1">
        <v>5</v>
      </c>
      <c r="H5050" s="1" t="s">
        <v>7275</v>
      </c>
      <c r="I5050" s="1" t="s">
        <v>28</v>
      </c>
      <c r="K5050" s="1">
        <v>32</v>
      </c>
      <c r="L5050" s="5" t="str">
        <f t="shared" si="1"/>
        <v>Mgr. Michal Komada (32 r.)</v>
      </c>
      <c r="M5050" t="str">
        <f t="shared" si="2"/>
        <v>Komada</v>
      </c>
      <c r="N5050" s="8"/>
    </row>
    <row r="5051" spans="1:14" ht="12.75" hidden="1">
      <c r="A5051" s="1" t="str">
        <f t="shared" si="0"/>
        <v>Veľký KrtíšPoslanec6</v>
      </c>
      <c r="B5051" s="1" t="s">
        <v>1558</v>
      </c>
      <c r="D5051" s="1" t="s">
        <v>26</v>
      </c>
      <c r="E5051" s="1">
        <v>2</v>
      </c>
      <c r="F5051" s="1">
        <v>5</v>
      </c>
      <c r="G5051" s="1">
        <v>6</v>
      </c>
      <c r="H5051" s="1" t="s">
        <v>3223</v>
      </c>
      <c r="I5051" s="1" t="s">
        <v>23</v>
      </c>
      <c r="K5051" s="1">
        <v>53</v>
      </c>
      <c r="L5051" s="5" t="str">
        <f t="shared" si="1"/>
        <v>MUDr. Vladimír Lukáč (53 r.)</v>
      </c>
      <c r="M5051" t="str">
        <f t="shared" si="2"/>
        <v>Lukáč</v>
      </c>
      <c r="N5051" s="8"/>
    </row>
    <row r="5052" spans="1:14" ht="12.75" hidden="1">
      <c r="A5052" s="1" t="str">
        <f t="shared" si="0"/>
        <v>Veľký KrtíšPoslanec7</v>
      </c>
      <c r="B5052" s="1" t="s">
        <v>1558</v>
      </c>
      <c r="D5052" s="1" t="s">
        <v>26</v>
      </c>
      <c r="E5052" s="1">
        <v>2</v>
      </c>
      <c r="F5052" s="1">
        <v>5</v>
      </c>
      <c r="G5052" s="1">
        <v>7</v>
      </c>
      <c r="H5052" s="1" t="s">
        <v>7276</v>
      </c>
      <c r="I5052" s="1" t="s">
        <v>23</v>
      </c>
      <c r="J5052" s="1" t="s">
        <v>42</v>
      </c>
      <c r="K5052" s="1">
        <v>65</v>
      </c>
      <c r="L5052" s="5" t="str">
        <f t="shared" si="1"/>
        <v>MUDr. Pavol Maslík PhD. (65 r.)</v>
      </c>
      <c r="M5052" t="str">
        <f t="shared" si="2"/>
        <v>Maslík</v>
      </c>
      <c r="N5052" s="8"/>
    </row>
    <row r="5053" spans="1:14" ht="12.75" hidden="1">
      <c r="A5053" s="1" t="str">
        <f t="shared" si="0"/>
        <v>Veľký KrtíšPoslanec8</v>
      </c>
      <c r="B5053" s="1" t="s">
        <v>1558</v>
      </c>
      <c r="D5053" s="1" t="s">
        <v>26</v>
      </c>
      <c r="E5053" s="1">
        <v>2</v>
      </c>
      <c r="F5053" s="1">
        <v>5</v>
      </c>
      <c r="G5053" s="1">
        <v>8</v>
      </c>
      <c r="H5053" s="1" t="s">
        <v>7277</v>
      </c>
      <c r="I5053" s="1"/>
      <c r="K5053" s="1">
        <v>42</v>
      </c>
      <c r="L5053" s="5" t="str">
        <f t="shared" si="1"/>
        <v>Jozef Miškovič (42 r.)</v>
      </c>
      <c r="M5053" t="str">
        <f t="shared" si="2"/>
        <v>Miškovič</v>
      </c>
      <c r="N5053" s="8"/>
    </row>
    <row r="5054" spans="1:14" ht="12.75" hidden="1">
      <c r="A5054" s="1" t="str">
        <f t="shared" si="0"/>
        <v>Veľký KrtíšPoslanec9</v>
      </c>
      <c r="B5054" s="1" t="s">
        <v>1558</v>
      </c>
      <c r="D5054" s="1" t="s">
        <v>26</v>
      </c>
      <c r="E5054" s="1">
        <v>2</v>
      </c>
      <c r="F5054" s="1">
        <v>5</v>
      </c>
      <c r="G5054" s="1">
        <v>9</v>
      </c>
      <c r="H5054" s="1" t="s">
        <v>7278</v>
      </c>
      <c r="I5054" s="1" t="s">
        <v>28</v>
      </c>
      <c r="K5054" s="1">
        <v>39</v>
      </c>
      <c r="L5054" s="5" t="str">
        <f t="shared" si="1"/>
        <v>Mgr. Peter Plavec (39 r.)</v>
      </c>
      <c r="M5054" t="str">
        <f t="shared" si="2"/>
        <v>Plavec</v>
      </c>
      <c r="N5054" s="8"/>
    </row>
    <row r="5055" spans="1:14" ht="12.75" hidden="1">
      <c r="A5055" s="1" t="str">
        <f t="shared" si="0"/>
        <v>Veľký KrtíšPoslanec10</v>
      </c>
      <c r="B5055" s="1" t="s">
        <v>1558</v>
      </c>
      <c r="D5055" s="1" t="s">
        <v>26</v>
      </c>
      <c r="E5055" s="1">
        <v>2</v>
      </c>
      <c r="F5055" s="1">
        <v>5</v>
      </c>
      <c r="G5055" s="1">
        <v>10</v>
      </c>
      <c r="H5055" s="1" t="s">
        <v>7279</v>
      </c>
      <c r="I5055" s="1" t="s">
        <v>21</v>
      </c>
      <c r="K5055" s="1">
        <v>72</v>
      </c>
      <c r="L5055" s="5" t="str">
        <f t="shared" si="1"/>
        <v>Ing. Samuel Strhár (72 r.)</v>
      </c>
      <c r="M5055" t="str">
        <f t="shared" si="2"/>
        <v>Strhár</v>
      </c>
      <c r="N5055" s="8"/>
    </row>
    <row r="5056" spans="1:14" ht="12.75" hidden="1">
      <c r="A5056" s="1" t="str">
        <f t="shared" si="0"/>
        <v>Veľký KrtíšPoslanec11</v>
      </c>
      <c r="B5056" s="1" t="s">
        <v>1558</v>
      </c>
      <c r="D5056" s="1" t="s">
        <v>26</v>
      </c>
      <c r="E5056" s="1">
        <v>2</v>
      </c>
      <c r="F5056" s="1">
        <v>5</v>
      </c>
      <c r="G5056" s="1">
        <v>11</v>
      </c>
      <c r="H5056" s="1" t="s">
        <v>7280</v>
      </c>
      <c r="I5056" s="1" t="s">
        <v>21</v>
      </c>
      <c r="K5056" s="1">
        <v>52</v>
      </c>
      <c r="L5056" s="5" t="str">
        <f t="shared" si="1"/>
        <v>Ing. Štefan Strhársky (52 r.)</v>
      </c>
      <c r="M5056" t="str">
        <f t="shared" si="2"/>
        <v>Strhársky</v>
      </c>
      <c r="N5056" s="8"/>
    </row>
    <row r="5057" spans="1:14" ht="12.75" hidden="1">
      <c r="A5057" s="1" t="str">
        <f t="shared" si="0"/>
        <v>Veľký KrtíšPoslanec12</v>
      </c>
      <c r="B5057" s="1" t="s">
        <v>1558</v>
      </c>
      <c r="D5057" s="1" t="s">
        <v>26</v>
      </c>
      <c r="E5057" s="1">
        <v>2</v>
      </c>
      <c r="F5057" s="1">
        <v>5</v>
      </c>
      <c r="G5057" s="1">
        <v>12</v>
      </c>
      <c r="H5057" s="1" t="s">
        <v>7281</v>
      </c>
      <c r="I5057" s="1" t="s">
        <v>23</v>
      </c>
      <c r="K5057" s="1">
        <v>46</v>
      </c>
      <c r="L5057" s="5" t="str">
        <f t="shared" si="1"/>
        <v>MUDr. Peter Šalko (46 r.)</v>
      </c>
      <c r="M5057" t="str">
        <f t="shared" si="2"/>
        <v>Šalko</v>
      </c>
      <c r="N5057" s="8"/>
    </row>
    <row r="5058" spans="1:14" ht="12.75" hidden="1">
      <c r="A5058" s="1" t="str">
        <f t="shared" si="0"/>
        <v>Veľký KrtíšPoslanec13</v>
      </c>
      <c r="B5058" s="1" t="s">
        <v>1558</v>
      </c>
      <c r="D5058" s="1" t="s">
        <v>26</v>
      </c>
      <c r="E5058" s="1">
        <v>2</v>
      </c>
      <c r="F5058" s="1">
        <v>5</v>
      </c>
      <c r="G5058" s="1">
        <v>13</v>
      </c>
      <c r="H5058" s="1" t="s">
        <v>7282</v>
      </c>
      <c r="I5058" s="1" t="s">
        <v>28</v>
      </c>
      <c r="K5058" s="1">
        <v>35</v>
      </c>
      <c r="L5058" s="5" t="str">
        <f t="shared" si="1"/>
        <v>Mgr. Klaudia Vajová (35 r.)</v>
      </c>
      <c r="M5058" t="str">
        <f t="shared" si="2"/>
        <v>Vajová</v>
      </c>
      <c r="N5058" s="8"/>
    </row>
    <row r="5059" spans="1:14" ht="12.75" hidden="1">
      <c r="A5059" s="1" t="str">
        <f t="shared" si="0"/>
        <v>Veľký KrtíšPoslanec1</v>
      </c>
      <c r="B5059" s="1" t="s">
        <v>1558</v>
      </c>
      <c r="D5059" s="1" t="s">
        <v>26</v>
      </c>
      <c r="E5059" s="1">
        <v>3</v>
      </c>
      <c r="F5059" s="1">
        <v>6</v>
      </c>
      <c r="G5059" s="1">
        <v>1</v>
      </c>
      <c r="H5059" s="1" t="s">
        <v>7283</v>
      </c>
      <c r="I5059" s="1" t="s">
        <v>28</v>
      </c>
      <c r="K5059" s="1">
        <v>42</v>
      </c>
      <c r="L5059" s="5" t="str">
        <f t="shared" si="1"/>
        <v>Mgr. Marian Andráško (42 r.)</v>
      </c>
      <c r="M5059" t="str">
        <f t="shared" si="2"/>
        <v>Andráško</v>
      </c>
      <c r="N5059" s="8"/>
    </row>
    <row r="5060" spans="1:14" ht="12.75" hidden="1">
      <c r="A5060" s="1" t="str">
        <f t="shared" si="0"/>
        <v>Veľký KrtíšPoslanec2</v>
      </c>
      <c r="B5060" s="1" t="s">
        <v>1558</v>
      </c>
      <c r="D5060" s="1" t="s">
        <v>26</v>
      </c>
      <c r="E5060" s="1">
        <v>3</v>
      </c>
      <c r="F5060" s="1">
        <v>6</v>
      </c>
      <c r="G5060" s="1">
        <v>2</v>
      </c>
      <c r="H5060" s="1" t="s">
        <v>7284</v>
      </c>
      <c r="I5060" s="1"/>
      <c r="K5060" s="1">
        <v>48</v>
      </c>
      <c r="L5060" s="5" t="str">
        <f t="shared" si="1"/>
        <v>Miroslav Bartoš (48 r.)</v>
      </c>
      <c r="M5060" t="str">
        <f t="shared" si="2"/>
        <v>Bartoš</v>
      </c>
      <c r="N5060" s="8"/>
    </row>
    <row r="5061" spans="1:14" ht="12.75" hidden="1">
      <c r="A5061" s="1" t="str">
        <f t="shared" si="0"/>
        <v>Veľký KrtíšPoslanec3</v>
      </c>
      <c r="B5061" s="1" t="s">
        <v>1558</v>
      </c>
      <c r="D5061" s="1" t="s">
        <v>26</v>
      </c>
      <c r="E5061" s="1">
        <v>3</v>
      </c>
      <c r="F5061" s="1">
        <v>6</v>
      </c>
      <c r="G5061" s="1">
        <v>3</v>
      </c>
      <c r="H5061" s="1" t="s">
        <v>7259</v>
      </c>
      <c r="I5061" s="1" t="s">
        <v>28</v>
      </c>
      <c r="K5061" s="1">
        <v>37</v>
      </c>
      <c r="L5061" s="5" t="str">
        <f t="shared" si="1"/>
        <v>Mgr. Ondrej Gömöry (37 r.)</v>
      </c>
      <c r="M5061" t="str">
        <f t="shared" si="2"/>
        <v>Gömöry</v>
      </c>
      <c r="N5061" s="8"/>
    </row>
    <row r="5062" spans="1:14" ht="12.75" hidden="1">
      <c r="A5062" s="1" t="str">
        <f t="shared" si="0"/>
        <v>Veľký KrtíšPoslanec4</v>
      </c>
      <c r="B5062" s="1" t="s">
        <v>1558</v>
      </c>
      <c r="D5062" s="1" t="s">
        <v>26</v>
      </c>
      <c r="E5062" s="1">
        <v>3</v>
      </c>
      <c r="F5062" s="1">
        <v>6</v>
      </c>
      <c r="G5062" s="1">
        <v>4</v>
      </c>
      <c r="H5062" s="1" t="s">
        <v>7285</v>
      </c>
      <c r="I5062" s="1"/>
      <c r="K5062" s="1">
        <v>48</v>
      </c>
      <c r="L5062" s="5" t="str">
        <f t="shared" si="1"/>
        <v>Augustín Janíček (48 r.)</v>
      </c>
      <c r="M5062" t="str">
        <f t="shared" si="2"/>
        <v>Janíček</v>
      </c>
      <c r="N5062" s="8"/>
    </row>
    <row r="5063" spans="1:14" ht="12.75" hidden="1">
      <c r="A5063" s="1" t="str">
        <f t="shared" si="0"/>
        <v>Veľký KrtíšPoslanec5</v>
      </c>
      <c r="B5063" s="1" t="s">
        <v>1558</v>
      </c>
      <c r="D5063" s="1" t="s">
        <v>26</v>
      </c>
      <c r="E5063" s="1">
        <v>3</v>
      </c>
      <c r="F5063" s="1">
        <v>6</v>
      </c>
      <c r="G5063" s="1">
        <v>5</v>
      </c>
      <c r="H5063" s="1" t="s">
        <v>3454</v>
      </c>
      <c r="I5063" s="1" t="s">
        <v>23</v>
      </c>
      <c r="K5063" s="1">
        <v>64</v>
      </c>
      <c r="L5063" s="5" t="str">
        <f t="shared" si="1"/>
        <v>MUDr. Ondrej Kollár (64 r.)</v>
      </c>
      <c r="M5063" t="str">
        <f t="shared" si="2"/>
        <v>Kollár</v>
      </c>
      <c r="N5063" s="8"/>
    </row>
    <row r="5064" spans="1:14" ht="12.75" hidden="1">
      <c r="A5064" s="1" t="str">
        <f t="shared" si="0"/>
        <v>Veľký KrtíšPoslanec6</v>
      </c>
      <c r="B5064" s="1" t="s">
        <v>1558</v>
      </c>
      <c r="D5064" s="1" t="s">
        <v>26</v>
      </c>
      <c r="E5064" s="1">
        <v>3</v>
      </c>
      <c r="F5064" s="1">
        <v>6</v>
      </c>
      <c r="G5064" s="1">
        <v>6</v>
      </c>
      <c r="H5064" s="1" t="s">
        <v>7286</v>
      </c>
      <c r="I5064" s="1"/>
      <c r="K5064" s="1">
        <v>47</v>
      </c>
      <c r="L5064" s="5" t="str">
        <f t="shared" si="1"/>
        <v>Peter Koreň (47 r.)</v>
      </c>
      <c r="M5064" t="str">
        <f t="shared" si="2"/>
        <v>Koreň</v>
      </c>
      <c r="N5064" s="8"/>
    </row>
    <row r="5065" spans="1:14" ht="12.75" hidden="1">
      <c r="A5065" s="1" t="str">
        <f t="shared" si="0"/>
        <v>Veľký KrtíšPoslanec7</v>
      </c>
      <c r="B5065" s="1" t="s">
        <v>1558</v>
      </c>
      <c r="D5065" s="1" t="s">
        <v>26</v>
      </c>
      <c r="E5065" s="1">
        <v>3</v>
      </c>
      <c r="F5065" s="1">
        <v>6</v>
      </c>
      <c r="G5065" s="1">
        <v>7</v>
      </c>
      <c r="H5065" s="1" t="s">
        <v>7287</v>
      </c>
      <c r="I5065" s="1"/>
      <c r="K5065" s="1">
        <v>48</v>
      </c>
      <c r="L5065" s="5" t="str">
        <f t="shared" si="1"/>
        <v>Róbert Kováč (48 r.)</v>
      </c>
      <c r="M5065" t="str">
        <f t="shared" si="2"/>
        <v>Kováč</v>
      </c>
      <c r="N5065" s="8"/>
    </row>
    <row r="5066" spans="1:14" ht="12.75" hidden="1">
      <c r="A5066" s="1" t="str">
        <f t="shared" si="0"/>
        <v>Veľký KrtíšPoslanec8</v>
      </c>
      <c r="B5066" s="1" t="s">
        <v>1558</v>
      </c>
      <c r="D5066" s="1" t="s">
        <v>26</v>
      </c>
      <c r="E5066" s="1">
        <v>3</v>
      </c>
      <c r="F5066" s="1">
        <v>6</v>
      </c>
      <c r="G5066" s="1">
        <v>8</v>
      </c>
      <c r="H5066" s="1" t="s">
        <v>7288</v>
      </c>
      <c r="I5066" s="1"/>
      <c r="K5066" s="1">
        <v>36</v>
      </c>
      <c r="L5066" s="5" t="str">
        <f t="shared" si="1"/>
        <v>Andrej Kvaček (36 r.)</v>
      </c>
      <c r="M5066" t="str">
        <f t="shared" si="2"/>
        <v>Kvaček</v>
      </c>
      <c r="N5066" s="8"/>
    </row>
    <row r="5067" spans="1:14" ht="12.75" hidden="1">
      <c r="A5067" s="1" t="str">
        <f t="shared" si="0"/>
        <v>Veľký KrtíšPoslanec9</v>
      </c>
      <c r="B5067" s="1" t="s">
        <v>1558</v>
      </c>
      <c r="D5067" s="1" t="s">
        <v>26</v>
      </c>
      <c r="E5067" s="1">
        <v>3</v>
      </c>
      <c r="F5067" s="1">
        <v>6</v>
      </c>
      <c r="G5067" s="1">
        <v>9</v>
      </c>
      <c r="H5067" s="1" t="s">
        <v>7289</v>
      </c>
      <c r="I5067" s="1" t="s">
        <v>127</v>
      </c>
      <c r="K5067" s="1">
        <v>62</v>
      </c>
      <c r="L5067" s="5" t="str">
        <f t="shared" si="1"/>
        <v>Ing. arch. Mária Kyseľová (62 r.)</v>
      </c>
      <c r="M5067" t="str">
        <f t="shared" si="2"/>
        <v>Kyseľová</v>
      </c>
      <c r="N5067" s="8"/>
    </row>
    <row r="5068" spans="1:14" ht="12.75" hidden="1">
      <c r="A5068" s="1" t="str">
        <f t="shared" si="0"/>
        <v>Veľký KrtíšPoslanec10</v>
      </c>
      <c r="B5068" s="1" t="s">
        <v>1558</v>
      </c>
      <c r="D5068" s="1" t="s">
        <v>26</v>
      </c>
      <c r="E5068" s="1">
        <v>3</v>
      </c>
      <c r="F5068" s="1">
        <v>6</v>
      </c>
      <c r="G5068" s="1">
        <v>10</v>
      </c>
      <c r="H5068" s="1" t="s">
        <v>7290</v>
      </c>
      <c r="I5068" s="1" t="s">
        <v>21</v>
      </c>
      <c r="K5068" s="1">
        <v>60</v>
      </c>
      <c r="L5068" s="5" t="str">
        <f t="shared" si="1"/>
        <v>Ing. Stanislav Mojžiš (60 r.)</v>
      </c>
      <c r="M5068" t="str">
        <f t="shared" si="2"/>
        <v>Mojžiš</v>
      </c>
      <c r="N5068" s="8"/>
    </row>
    <row r="5069" spans="1:14" ht="12.75" hidden="1">
      <c r="A5069" s="1" t="str">
        <f t="shared" si="0"/>
        <v>Veľký KrtíšPoslanec11</v>
      </c>
      <c r="B5069" s="1" t="s">
        <v>1558</v>
      </c>
      <c r="D5069" s="1" t="s">
        <v>26</v>
      </c>
      <c r="E5069" s="1">
        <v>3</v>
      </c>
      <c r="F5069" s="1">
        <v>6</v>
      </c>
      <c r="G5069" s="1">
        <v>11</v>
      </c>
      <c r="H5069" s="1" t="s">
        <v>7291</v>
      </c>
      <c r="I5069" s="1" t="s">
        <v>21</v>
      </c>
      <c r="K5069" s="1">
        <v>34</v>
      </c>
      <c r="L5069" s="5" t="str">
        <f t="shared" si="1"/>
        <v>Ing. Erika Sujová (34 r.)</v>
      </c>
      <c r="M5069" t="str">
        <f t="shared" si="2"/>
        <v>Sujová</v>
      </c>
      <c r="N5069" s="8"/>
    </row>
    <row r="5070" spans="1:14" ht="12.75" hidden="1">
      <c r="A5070" s="1" t="str">
        <f t="shared" si="0"/>
        <v>Veľký KrtíšPoslanec12</v>
      </c>
      <c r="B5070" s="1" t="s">
        <v>1558</v>
      </c>
      <c r="D5070" s="1" t="s">
        <v>26</v>
      </c>
      <c r="E5070" s="1">
        <v>3</v>
      </c>
      <c r="F5070" s="1">
        <v>6</v>
      </c>
      <c r="G5070" s="1">
        <v>12</v>
      </c>
      <c r="H5070" s="1" t="s">
        <v>7292</v>
      </c>
      <c r="I5070" s="1"/>
      <c r="K5070" s="1">
        <v>56</v>
      </c>
      <c r="L5070" s="5" t="str">
        <f t="shared" si="1"/>
        <v>Stanislava Tóthová (56 r.)</v>
      </c>
      <c r="M5070" t="str">
        <f t="shared" si="2"/>
        <v>Tóthová</v>
      </c>
      <c r="N5070" s="8"/>
    </row>
    <row r="5071" spans="1:14" ht="12.75" hidden="1">
      <c r="A5071" s="1" t="str">
        <f t="shared" si="0"/>
        <v>Veľký KrtíšPoslanec13</v>
      </c>
      <c r="B5071" s="1" t="s">
        <v>1558</v>
      </c>
      <c r="D5071" s="1" t="s">
        <v>26</v>
      </c>
      <c r="E5071" s="1">
        <v>3</v>
      </c>
      <c r="F5071" s="1">
        <v>6</v>
      </c>
      <c r="G5071" s="1">
        <v>13</v>
      </c>
      <c r="H5071" s="1" t="s">
        <v>7293</v>
      </c>
      <c r="I5071" s="1" t="s">
        <v>23</v>
      </c>
      <c r="K5071" s="1">
        <v>55</v>
      </c>
      <c r="L5071" s="5" t="str">
        <f t="shared" si="1"/>
        <v>MUDr. Mirko Trojčák (55 r.)</v>
      </c>
      <c r="M5071" t="str">
        <f t="shared" si="2"/>
        <v>Trojčák</v>
      </c>
      <c r="N5071" s="8"/>
    </row>
    <row r="5072" spans="1:14" ht="12.75" hidden="1">
      <c r="A5072" s="1" t="str">
        <f t="shared" si="0"/>
        <v>Veľký KrtíšPoslanec14</v>
      </c>
      <c r="B5072" s="1" t="s">
        <v>1558</v>
      </c>
      <c r="D5072" s="1" t="s">
        <v>26</v>
      </c>
      <c r="E5072" s="1">
        <v>3</v>
      </c>
      <c r="F5072" s="1">
        <v>6</v>
      </c>
      <c r="G5072" s="1">
        <v>14</v>
      </c>
      <c r="H5072" s="1" t="s">
        <v>7294</v>
      </c>
      <c r="I5072" s="1" t="s">
        <v>21</v>
      </c>
      <c r="K5072" s="1">
        <v>40</v>
      </c>
      <c r="L5072" s="5" t="str">
        <f t="shared" si="1"/>
        <v>Ing. Henrieta Zaťková (40 r.)</v>
      </c>
      <c r="M5072" t="str">
        <f t="shared" si="2"/>
        <v>Zaťková</v>
      </c>
      <c r="N5072" s="8"/>
    </row>
    <row r="5073" spans="1:14" ht="12.75" hidden="1">
      <c r="A5073" s="1" t="str">
        <f t="shared" si="0"/>
        <v>Veľký KrtíšPoslanec15</v>
      </c>
      <c r="B5073" s="1" t="s">
        <v>1558</v>
      </c>
      <c r="D5073" s="1" t="s">
        <v>26</v>
      </c>
      <c r="E5073" s="1">
        <v>3</v>
      </c>
      <c r="F5073" s="1">
        <v>6</v>
      </c>
      <c r="G5073" s="1">
        <v>15</v>
      </c>
      <c r="H5073" s="1" t="s">
        <v>7295</v>
      </c>
      <c r="I5073" s="1" t="s">
        <v>21</v>
      </c>
      <c r="K5073" s="1">
        <v>55</v>
      </c>
      <c r="L5073" s="5" t="str">
        <f t="shared" si="1"/>
        <v>Ing. Jaromír Žaloudek (55 r.)</v>
      </c>
      <c r="M5073" t="str">
        <f t="shared" si="2"/>
        <v>Žaloudek</v>
      </c>
      <c r="N5073" s="8"/>
    </row>
    <row r="5074" spans="1:14" ht="12.75" hidden="1">
      <c r="A5074" s="1" t="str">
        <f t="shared" si="0"/>
        <v>Veľký MederPrimátor1</v>
      </c>
      <c r="B5074" s="1" t="s">
        <v>650</v>
      </c>
      <c r="D5074" s="1" t="s">
        <v>19</v>
      </c>
      <c r="E5074" s="1">
        <v>0</v>
      </c>
      <c r="F5074" s="1">
        <v>1</v>
      </c>
      <c r="G5074" s="1">
        <v>1</v>
      </c>
      <c r="H5074" s="1" t="s">
        <v>7296</v>
      </c>
      <c r="I5074" s="1"/>
      <c r="K5074" s="1" t="s">
        <v>7230</v>
      </c>
      <c r="L5074" s="5" t="str">
        <f t="shared" si="1"/>
        <v>Gergő Holényi (33 r. r.)</v>
      </c>
      <c r="M5074" t="str">
        <f t="shared" si="2"/>
        <v>Holényi</v>
      </c>
      <c r="N5074" s="8"/>
    </row>
    <row r="5075" spans="1:14" ht="12.75" hidden="1">
      <c r="A5075" s="1" t="str">
        <f t="shared" si="0"/>
        <v>Veľký MederPrimátor2</v>
      </c>
      <c r="B5075" s="1" t="s">
        <v>650</v>
      </c>
      <c r="D5075" s="1" t="s">
        <v>19</v>
      </c>
      <c r="E5075" s="1">
        <v>0</v>
      </c>
      <c r="F5075" s="1">
        <v>1</v>
      </c>
      <c r="G5075" s="1">
        <v>2</v>
      </c>
      <c r="H5075" s="1" t="s">
        <v>7297</v>
      </c>
      <c r="I5075" s="1" t="s">
        <v>48</v>
      </c>
      <c r="K5075" s="1" t="s">
        <v>7251</v>
      </c>
      <c r="L5075" s="5" t="str">
        <f t="shared" si="1"/>
        <v>JUDr. Samuel Lojkovič (64 r. r.)</v>
      </c>
      <c r="M5075" t="str">
        <f t="shared" si="2"/>
        <v>Lojkovič</v>
      </c>
      <c r="N5075" s="8"/>
    </row>
    <row r="5076" spans="1:14" ht="12.75" hidden="1">
      <c r="A5076" s="1" t="str">
        <f t="shared" si="0"/>
        <v>Veľký MederPrimátor3</v>
      </c>
      <c r="B5076" s="1" t="s">
        <v>650</v>
      </c>
      <c r="D5076" s="1" t="s">
        <v>19</v>
      </c>
      <c r="E5076" s="1">
        <v>0</v>
      </c>
      <c r="F5076" s="1">
        <v>1</v>
      </c>
      <c r="G5076" s="1">
        <v>3</v>
      </c>
      <c r="H5076" s="1" t="s">
        <v>7298</v>
      </c>
      <c r="I5076" s="1" t="s">
        <v>21</v>
      </c>
      <c r="K5076" s="1" t="s">
        <v>5361</v>
      </c>
      <c r="L5076" s="5" t="str">
        <f t="shared" si="1"/>
        <v>Ing. Koloman Pongrácz (40 r. r.)</v>
      </c>
      <c r="M5076" t="str">
        <f t="shared" si="2"/>
        <v>Pongrácz</v>
      </c>
      <c r="N5076" s="8"/>
    </row>
    <row r="5077" spans="1:14" ht="12.75" hidden="1">
      <c r="A5077" s="1" t="str">
        <f t="shared" si="0"/>
        <v>Veľký MederPrimátor4</v>
      </c>
      <c r="B5077" s="1" t="s">
        <v>650</v>
      </c>
      <c r="D5077" s="1" t="s">
        <v>19</v>
      </c>
      <c r="E5077" s="1">
        <v>0</v>
      </c>
      <c r="F5077" s="1">
        <v>1</v>
      </c>
      <c r="G5077" s="1">
        <v>4</v>
      </c>
      <c r="H5077" s="1" t="s">
        <v>7299</v>
      </c>
      <c r="I5077" s="1"/>
      <c r="K5077" s="1" t="s">
        <v>5111</v>
      </c>
      <c r="L5077" s="5" t="str">
        <f t="shared" si="1"/>
        <v>Jozef Sziszák (44 r. r.)</v>
      </c>
      <c r="M5077" t="str">
        <f t="shared" si="2"/>
        <v>Sziszák</v>
      </c>
      <c r="N5077" s="8"/>
    </row>
    <row r="5078" spans="1:14" ht="12.75" hidden="1">
      <c r="A5078" s="1" t="str">
        <f t="shared" si="0"/>
        <v>Veľký MederPrimátor5</v>
      </c>
      <c r="B5078" s="1" t="s">
        <v>650</v>
      </c>
      <c r="D5078" s="1" t="s">
        <v>19</v>
      </c>
      <c r="E5078" s="1">
        <v>0</v>
      </c>
      <c r="F5078" s="1">
        <v>1</v>
      </c>
      <c r="G5078" s="1">
        <v>5</v>
      </c>
      <c r="H5078" s="1" t="s">
        <v>7300</v>
      </c>
      <c r="I5078" s="1" t="s">
        <v>23</v>
      </c>
      <c r="K5078" s="1" t="s">
        <v>5090</v>
      </c>
      <c r="L5078" s="5" t="str">
        <f t="shared" si="1"/>
        <v>MUDr. Alžbeta Vrezgová (56 r. r.)</v>
      </c>
      <c r="M5078" t="str">
        <f t="shared" si="2"/>
        <v>Vrezgová</v>
      </c>
      <c r="N5078" s="8"/>
    </row>
    <row r="5079" spans="1:14" ht="12.75" hidden="1">
      <c r="A5079" s="1" t="str">
        <f t="shared" si="0"/>
        <v>Veľký MederPoslanec1</v>
      </c>
      <c r="B5079" s="1" t="s">
        <v>650</v>
      </c>
      <c r="D5079" s="1" t="s">
        <v>26</v>
      </c>
      <c r="E5079" s="1">
        <v>1</v>
      </c>
      <c r="F5079" s="1">
        <v>12</v>
      </c>
      <c r="G5079" s="1">
        <v>1</v>
      </c>
      <c r="H5079" s="1" t="s">
        <v>7301</v>
      </c>
      <c r="I5079" s="1" t="s">
        <v>21</v>
      </c>
      <c r="K5079" s="1" t="s">
        <v>7236</v>
      </c>
      <c r="L5079" s="5" t="str">
        <f t="shared" si="1"/>
        <v>Ing. Peter Balázs (31 r. r.)</v>
      </c>
      <c r="M5079" t="str">
        <f t="shared" si="2"/>
        <v>Balázs</v>
      </c>
      <c r="N5079" s="8"/>
    </row>
    <row r="5080" spans="1:14" ht="12.75" hidden="1">
      <c r="A5080" s="1" t="str">
        <f t="shared" si="0"/>
        <v>Veľký MederPoslanec2</v>
      </c>
      <c r="B5080" s="1" t="s">
        <v>650</v>
      </c>
      <c r="D5080" s="1" t="s">
        <v>26</v>
      </c>
      <c r="E5080" s="1">
        <v>1</v>
      </c>
      <c r="F5080" s="1">
        <v>12</v>
      </c>
      <c r="G5080" s="1">
        <v>2</v>
      </c>
      <c r="H5080" s="1" t="s">
        <v>7302</v>
      </c>
      <c r="I5080" s="1"/>
      <c r="K5080" s="1" t="s">
        <v>5367</v>
      </c>
      <c r="L5080" s="5" t="str">
        <f t="shared" si="1"/>
        <v>Daniel Barczi (43 r. r.)</v>
      </c>
      <c r="M5080" t="str">
        <f t="shared" si="2"/>
        <v>Barczi</v>
      </c>
      <c r="N5080" s="8"/>
    </row>
    <row r="5081" spans="1:14" ht="12.75" hidden="1">
      <c r="A5081" s="1" t="str">
        <f t="shared" si="0"/>
        <v>Veľký MederPoslanec3</v>
      </c>
      <c r="B5081" s="1" t="s">
        <v>650</v>
      </c>
      <c r="D5081" s="1" t="s">
        <v>26</v>
      </c>
      <c r="E5081" s="1">
        <v>1</v>
      </c>
      <c r="F5081" s="1">
        <v>12</v>
      </c>
      <c r="G5081" s="1">
        <v>3</v>
      </c>
      <c r="H5081" s="1" t="s">
        <v>7303</v>
      </c>
      <c r="I5081" s="1"/>
      <c r="K5081" s="1" t="s">
        <v>5125</v>
      </c>
      <c r="L5081" s="5" t="str">
        <f t="shared" si="1"/>
        <v>Ivan Bobkovič (49 r. r.)</v>
      </c>
      <c r="M5081" t="str">
        <f t="shared" si="2"/>
        <v>Bobkovič</v>
      </c>
      <c r="N5081" s="8"/>
    </row>
    <row r="5082" spans="1:14" ht="12.75" hidden="1">
      <c r="A5082" s="1" t="str">
        <f t="shared" si="0"/>
        <v>Veľký MederPoslanec4</v>
      </c>
      <c r="B5082" s="1" t="s">
        <v>650</v>
      </c>
      <c r="D5082" s="1" t="s">
        <v>26</v>
      </c>
      <c r="E5082" s="1">
        <v>1</v>
      </c>
      <c r="F5082" s="1">
        <v>12</v>
      </c>
      <c r="G5082" s="1">
        <v>4</v>
      </c>
      <c r="H5082" s="1" t="s">
        <v>7304</v>
      </c>
      <c r="I5082" s="1"/>
      <c r="K5082" s="1" t="s">
        <v>5129</v>
      </c>
      <c r="L5082" s="5" t="str">
        <f t="shared" si="1"/>
        <v>Szilárd Dingha (41 r. r.)</v>
      </c>
      <c r="M5082" t="str">
        <f t="shared" si="2"/>
        <v>Dingha</v>
      </c>
      <c r="N5082" s="8"/>
    </row>
    <row r="5083" spans="1:14" ht="12.75" hidden="1">
      <c r="A5083" s="1" t="str">
        <f t="shared" si="0"/>
        <v>Veľký MederPoslanec5</v>
      </c>
      <c r="B5083" s="1" t="s">
        <v>650</v>
      </c>
      <c r="D5083" s="1" t="s">
        <v>26</v>
      </c>
      <c r="E5083" s="1">
        <v>1</v>
      </c>
      <c r="F5083" s="1">
        <v>12</v>
      </c>
      <c r="G5083" s="1">
        <v>5</v>
      </c>
      <c r="H5083" s="1" t="s">
        <v>7305</v>
      </c>
      <c r="I5083" s="1" t="s">
        <v>21</v>
      </c>
      <c r="K5083" s="1" t="s">
        <v>5367</v>
      </c>
      <c r="L5083" s="5" t="str">
        <f t="shared" si="1"/>
        <v>Ing. Ildikó Dobis (43 r. r.)</v>
      </c>
      <c r="M5083" t="str">
        <f t="shared" si="2"/>
        <v>Dobis</v>
      </c>
      <c r="N5083" s="8"/>
    </row>
    <row r="5084" spans="1:14" ht="12.75" hidden="1">
      <c r="A5084" s="1" t="str">
        <f t="shared" si="0"/>
        <v>Veľký MederPoslanec6</v>
      </c>
      <c r="B5084" s="1" t="s">
        <v>650</v>
      </c>
      <c r="D5084" s="1" t="s">
        <v>26</v>
      </c>
      <c r="E5084" s="1">
        <v>1</v>
      </c>
      <c r="F5084" s="1">
        <v>12</v>
      </c>
      <c r="G5084" s="1">
        <v>6</v>
      </c>
      <c r="H5084" s="1" t="s">
        <v>3381</v>
      </c>
      <c r="I5084" s="1"/>
      <c r="K5084" s="1" t="s">
        <v>5140</v>
      </c>
      <c r="L5084" s="5" t="str">
        <f t="shared" si="1"/>
        <v>Ladislav Fehér (48 r. r.)</v>
      </c>
      <c r="M5084" t="str">
        <f t="shared" si="2"/>
        <v>Fehér</v>
      </c>
      <c r="N5084" s="8"/>
    </row>
    <row r="5085" spans="1:14" ht="12.75" hidden="1">
      <c r="A5085" s="1" t="str">
        <f t="shared" si="0"/>
        <v>Veľký MederPoslanec7</v>
      </c>
      <c r="B5085" s="1" t="s">
        <v>650</v>
      </c>
      <c r="D5085" s="1" t="s">
        <v>26</v>
      </c>
      <c r="E5085" s="1">
        <v>1</v>
      </c>
      <c r="F5085" s="1">
        <v>12</v>
      </c>
      <c r="G5085" s="1">
        <v>7</v>
      </c>
      <c r="H5085" s="1" t="s">
        <v>7306</v>
      </c>
      <c r="I5085" s="1"/>
      <c r="K5085" s="1" t="s">
        <v>5142</v>
      </c>
      <c r="L5085" s="5" t="str">
        <f t="shared" si="1"/>
        <v>Viliam Görföl (57 r. r.)</v>
      </c>
      <c r="M5085" t="str">
        <f t="shared" si="2"/>
        <v>Görföl</v>
      </c>
      <c r="N5085" s="8"/>
    </row>
    <row r="5086" spans="1:14" ht="12.75" hidden="1">
      <c r="A5086" s="1" t="str">
        <f t="shared" si="0"/>
        <v>Veľký MederPoslanec8</v>
      </c>
      <c r="B5086" s="1" t="s">
        <v>650</v>
      </c>
      <c r="D5086" s="1" t="s">
        <v>26</v>
      </c>
      <c r="E5086" s="1">
        <v>1</v>
      </c>
      <c r="F5086" s="1">
        <v>12</v>
      </c>
      <c r="G5086" s="1">
        <v>8</v>
      </c>
      <c r="H5086" s="1" t="s">
        <v>7307</v>
      </c>
      <c r="I5086" s="1" t="s">
        <v>28</v>
      </c>
      <c r="K5086" s="1" t="s">
        <v>5129</v>
      </c>
      <c r="L5086" s="5" t="str">
        <f t="shared" si="1"/>
        <v>Mgr. Tibor Hodosi (41 r. r.)</v>
      </c>
      <c r="M5086" t="str">
        <f t="shared" si="2"/>
        <v>Hodosi</v>
      </c>
      <c r="N5086" s="8"/>
    </row>
    <row r="5087" spans="1:14" ht="12.75" hidden="1">
      <c r="A5087" s="1" t="str">
        <f t="shared" si="0"/>
        <v>Veľký MederPoslanec9</v>
      </c>
      <c r="B5087" s="1" t="s">
        <v>650</v>
      </c>
      <c r="D5087" s="1" t="s">
        <v>26</v>
      </c>
      <c r="E5087" s="1">
        <v>1</v>
      </c>
      <c r="F5087" s="1">
        <v>12</v>
      </c>
      <c r="G5087" s="1">
        <v>9</v>
      </c>
      <c r="H5087" s="1" t="s">
        <v>7296</v>
      </c>
      <c r="I5087" s="1"/>
      <c r="K5087" s="1" t="s">
        <v>7230</v>
      </c>
      <c r="L5087" s="5" t="str">
        <f t="shared" si="1"/>
        <v>Gergő Holényi (33 r. r.)</v>
      </c>
      <c r="M5087" t="str">
        <f t="shared" si="2"/>
        <v>Holényi</v>
      </c>
      <c r="N5087" s="8"/>
    </row>
    <row r="5088" spans="1:14" ht="12.75" hidden="1">
      <c r="A5088" s="1" t="str">
        <f t="shared" si="0"/>
        <v>Veľký MederPoslanec10</v>
      </c>
      <c r="B5088" s="1" t="s">
        <v>650</v>
      </c>
      <c r="D5088" s="1" t="s">
        <v>26</v>
      </c>
      <c r="E5088" s="1">
        <v>1</v>
      </c>
      <c r="F5088" s="1">
        <v>12</v>
      </c>
      <c r="G5088" s="1">
        <v>10</v>
      </c>
      <c r="H5088" s="1" t="s">
        <v>7308</v>
      </c>
      <c r="I5088" s="1"/>
      <c r="K5088" s="1" t="s">
        <v>5125</v>
      </c>
      <c r="L5088" s="5" t="str">
        <f t="shared" si="1"/>
        <v>Roland Kocsis (49 r. r.)</v>
      </c>
      <c r="M5088" t="str">
        <f t="shared" si="2"/>
        <v>Kocsis</v>
      </c>
      <c r="N5088" s="8"/>
    </row>
    <row r="5089" spans="1:14" ht="12.75" hidden="1">
      <c r="A5089" s="1" t="str">
        <f t="shared" si="0"/>
        <v>Veľký MederPoslanec11</v>
      </c>
      <c r="B5089" s="1" t="s">
        <v>650</v>
      </c>
      <c r="D5089" s="1" t="s">
        <v>26</v>
      </c>
      <c r="E5089" s="1">
        <v>1</v>
      </c>
      <c r="F5089" s="1">
        <v>12</v>
      </c>
      <c r="G5089" s="1">
        <v>11</v>
      </c>
      <c r="H5089" s="1" t="s">
        <v>7309</v>
      </c>
      <c r="I5089" s="1" t="s">
        <v>21</v>
      </c>
      <c r="K5089" s="1" t="s">
        <v>5149</v>
      </c>
      <c r="L5089" s="5" t="str">
        <f t="shared" si="1"/>
        <v>Ing. Gejza Kórósi (63 r. r.)</v>
      </c>
      <c r="M5089" t="str">
        <f t="shared" si="2"/>
        <v>Kórósi</v>
      </c>
      <c r="N5089" s="8"/>
    </row>
    <row r="5090" spans="1:14" ht="12.75" hidden="1">
      <c r="A5090" s="1" t="str">
        <f t="shared" si="0"/>
        <v>Veľký MederPoslanec12</v>
      </c>
      <c r="B5090" s="1" t="s">
        <v>650</v>
      </c>
      <c r="D5090" s="1" t="s">
        <v>26</v>
      </c>
      <c r="E5090" s="1">
        <v>1</v>
      </c>
      <c r="F5090" s="1">
        <v>12</v>
      </c>
      <c r="G5090" s="1">
        <v>12</v>
      </c>
      <c r="H5090" s="1" t="s">
        <v>7310</v>
      </c>
      <c r="I5090" s="1" t="s">
        <v>28</v>
      </c>
      <c r="K5090" s="1" t="s">
        <v>5338</v>
      </c>
      <c r="L5090" s="5" t="str">
        <f t="shared" si="1"/>
        <v>Mgr. Zalán Kórósi (50 r. r.)</v>
      </c>
      <c r="M5090" t="str">
        <f t="shared" si="2"/>
        <v>Kórósi</v>
      </c>
      <c r="N5090" s="8"/>
    </row>
    <row r="5091" spans="1:14" ht="12.75" hidden="1">
      <c r="A5091" s="1" t="str">
        <f t="shared" si="0"/>
        <v>Veľký MederPoslanec13</v>
      </c>
      <c r="B5091" s="1" t="s">
        <v>650</v>
      </c>
      <c r="D5091" s="1" t="s">
        <v>26</v>
      </c>
      <c r="E5091" s="1">
        <v>1</v>
      </c>
      <c r="F5091" s="1">
        <v>12</v>
      </c>
      <c r="G5091" s="1">
        <v>13</v>
      </c>
      <c r="H5091" s="1" t="s">
        <v>7311</v>
      </c>
      <c r="I5091" s="1"/>
      <c r="K5091" s="1" t="s">
        <v>5129</v>
      </c>
      <c r="L5091" s="5" t="str">
        <f t="shared" si="1"/>
        <v>Štefan Kosár (41 r. r.)</v>
      </c>
      <c r="M5091" t="str">
        <f t="shared" si="2"/>
        <v>Kosár</v>
      </c>
      <c r="N5091" s="8"/>
    </row>
    <row r="5092" spans="1:14" ht="12.75" hidden="1">
      <c r="A5092" s="1" t="str">
        <f t="shared" si="0"/>
        <v>Veľký MederPoslanec14</v>
      </c>
      <c r="B5092" s="1" t="s">
        <v>650</v>
      </c>
      <c r="D5092" s="1" t="s">
        <v>26</v>
      </c>
      <c r="E5092" s="1">
        <v>1</v>
      </c>
      <c r="F5092" s="1">
        <v>12</v>
      </c>
      <c r="G5092" s="1">
        <v>14</v>
      </c>
      <c r="H5092" s="1" t="s">
        <v>7312</v>
      </c>
      <c r="I5092" s="1" t="s">
        <v>28</v>
      </c>
      <c r="K5092" s="1" t="s">
        <v>5103</v>
      </c>
      <c r="L5092" s="5" t="str">
        <f t="shared" si="1"/>
        <v>Mgr. Ildikó Laposová (52 r. r.)</v>
      </c>
      <c r="M5092" t="str">
        <f t="shared" si="2"/>
        <v>Laposová</v>
      </c>
      <c r="N5092" s="8"/>
    </row>
    <row r="5093" spans="1:14" ht="12.75" hidden="1">
      <c r="A5093" s="1" t="str">
        <f t="shared" si="0"/>
        <v>Veľký MederPoslanec15</v>
      </c>
      <c r="B5093" s="1" t="s">
        <v>650</v>
      </c>
      <c r="D5093" s="1" t="s">
        <v>26</v>
      </c>
      <c r="E5093" s="1">
        <v>1</v>
      </c>
      <c r="F5093" s="1">
        <v>12</v>
      </c>
      <c r="G5093" s="1">
        <v>15</v>
      </c>
      <c r="H5093" s="1" t="s">
        <v>7313</v>
      </c>
      <c r="I5093" s="1"/>
      <c r="K5093" s="1" t="s">
        <v>5105</v>
      </c>
      <c r="L5093" s="5" t="str">
        <f t="shared" si="1"/>
        <v>Csaba László (29 r. r.)</v>
      </c>
      <c r="M5093" t="str">
        <f t="shared" si="2"/>
        <v>László</v>
      </c>
      <c r="N5093" s="8"/>
    </row>
    <row r="5094" spans="1:14" ht="12.75" hidden="1">
      <c r="A5094" s="1" t="str">
        <f t="shared" si="0"/>
        <v>Veľký MederPoslanec16</v>
      </c>
      <c r="B5094" s="1" t="s">
        <v>650</v>
      </c>
      <c r="D5094" s="1" t="s">
        <v>26</v>
      </c>
      <c r="E5094" s="1">
        <v>1</v>
      </c>
      <c r="F5094" s="1">
        <v>12</v>
      </c>
      <c r="G5094" s="1">
        <v>16</v>
      </c>
      <c r="H5094" s="1" t="s">
        <v>7314</v>
      </c>
      <c r="I5094" s="1" t="s">
        <v>21</v>
      </c>
      <c r="K5094" s="1" t="s">
        <v>5138</v>
      </c>
      <c r="L5094" s="5" t="str">
        <f t="shared" si="1"/>
        <v>Ing. Róbert Lenče (42 r. r.)</v>
      </c>
      <c r="M5094" t="str">
        <f t="shared" si="2"/>
        <v>Lenče</v>
      </c>
      <c r="N5094" s="8"/>
    </row>
    <row r="5095" spans="1:14" ht="12.75" hidden="1">
      <c r="A5095" s="1" t="str">
        <f t="shared" si="0"/>
        <v>Veľký MederPoslanec17</v>
      </c>
      <c r="B5095" s="1" t="s">
        <v>650</v>
      </c>
      <c r="D5095" s="1" t="s">
        <v>26</v>
      </c>
      <c r="E5095" s="1">
        <v>1</v>
      </c>
      <c r="F5095" s="1">
        <v>12</v>
      </c>
      <c r="G5095" s="1">
        <v>17</v>
      </c>
      <c r="H5095" s="1" t="s">
        <v>7315</v>
      </c>
      <c r="I5095" s="1" t="s">
        <v>28</v>
      </c>
      <c r="K5095" s="1" t="s">
        <v>5367</v>
      </c>
      <c r="L5095" s="5" t="str">
        <f t="shared" si="1"/>
        <v>Mgr. Norbert Magyarics (43 r. r.)</v>
      </c>
      <c r="M5095" t="str">
        <f t="shared" si="2"/>
        <v>Magyarics</v>
      </c>
      <c r="N5095" s="8"/>
    </row>
    <row r="5096" spans="1:14" ht="12.75" hidden="1">
      <c r="A5096" s="1" t="str">
        <f t="shared" si="0"/>
        <v>Veľký MederPoslanec18</v>
      </c>
      <c r="B5096" s="1" t="s">
        <v>650</v>
      </c>
      <c r="D5096" s="1" t="s">
        <v>26</v>
      </c>
      <c r="E5096" s="1">
        <v>1</v>
      </c>
      <c r="F5096" s="1">
        <v>12</v>
      </c>
      <c r="G5096" s="1">
        <v>18</v>
      </c>
      <c r="H5096" s="1" t="s">
        <v>7316</v>
      </c>
      <c r="I5096" s="1"/>
      <c r="K5096" s="1" t="s">
        <v>5345</v>
      </c>
      <c r="L5096" s="5" t="str">
        <f t="shared" si="1"/>
        <v>Dénes Mikóczy (60 r. r.)</v>
      </c>
      <c r="M5096" t="str">
        <f t="shared" si="2"/>
        <v>Mikóczy</v>
      </c>
      <c r="N5096" s="8"/>
    </row>
    <row r="5097" spans="1:14" ht="12.75" hidden="1">
      <c r="A5097" s="1" t="str">
        <f t="shared" si="0"/>
        <v>Veľký MederPoslanec19</v>
      </c>
      <c r="B5097" s="1" t="s">
        <v>650</v>
      </c>
      <c r="D5097" s="1" t="s">
        <v>26</v>
      </c>
      <c r="E5097" s="1">
        <v>1</v>
      </c>
      <c r="F5097" s="1">
        <v>12</v>
      </c>
      <c r="G5097" s="1">
        <v>19</v>
      </c>
      <c r="H5097" s="1" t="s">
        <v>7317</v>
      </c>
      <c r="I5097" s="1" t="s">
        <v>28</v>
      </c>
      <c r="K5097" s="1" t="s">
        <v>7230</v>
      </c>
      <c r="L5097" s="5" t="str">
        <f t="shared" si="1"/>
        <v>Mgr. Vojtech Mikolai (33 r. r.)</v>
      </c>
      <c r="M5097" t="str">
        <f t="shared" si="2"/>
        <v>Mikolai</v>
      </c>
      <c r="N5097" s="8"/>
    </row>
    <row r="5098" spans="1:14" ht="12.75" hidden="1">
      <c r="A5098" s="1" t="str">
        <f t="shared" si="0"/>
        <v>Veľký MederPoslanec20</v>
      </c>
      <c r="B5098" s="1" t="s">
        <v>650</v>
      </c>
      <c r="D5098" s="1" t="s">
        <v>26</v>
      </c>
      <c r="E5098" s="1">
        <v>1</v>
      </c>
      <c r="F5098" s="1">
        <v>12</v>
      </c>
      <c r="G5098" s="1">
        <v>20</v>
      </c>
      <c r="H5098" s="1" t="s">
        <v>7318</v>
      </c>
      <c r="I5098" s="1"/>
      <c r="K5098" s="1" t="s">
        <v>5378</v>
      </c>
      <c r="L5098" s="5" t="str">
        <f t="shared" si="1"/>
        <v>Róbert Nagy (62 r. r.)</v>
      </c>
      <c r="M5098" t="str">
        <f t="shared" si="2"/>
        <v>Nagy</v>
      </c>
      <c r="N5098" s="8"/>
    </row>
    <row r="5099" spans="1:14" ht="12.75" hidden="1">
      <c r="A5099" s="1" t="str">
        <f t="shared" si="0"/>
        <v>Veľký MederPoslanec21</v>
      </c>
      <c r="B5099" s="1" t="s">
        <v>650</v>
      </c>
      <c r="D5099" s="1" t="s">
        <v>26</v>
      </c>
      <c r="E5099" s="1">
        <v>1</v>
      </c>
      <c r="F5099" s="1">
        <v>12</v>
      </c>
      <c r="G5099" s="1">
        <v>21</v>
      </c>
      <c r="H5099" s="1" t="s">
        <v>7319</v>
      </c>
      <c r="I5099" s="1"/>
      <c r="K5099" s="1" t="s">
        <v>5119</v>
      </c>
      <c r="L5099" s="5" t="str">
        <f t="shared" si="1"/>
        <v>Tamás Nagy (36 r. r.)</v>
      </c>
      <c r="M5099" t="str">
        <f t="shared" si="2"/>
        <v>Nagy</v>
      </c>
      <c r="N5099" s="8"/>
    </row>
    <row r="5100" spans="1:14" ht="12.75" hidden="1">
      <c r="A5100" s="1" t="str">
        <f t="shared" si="0"/>
        <v>Veľký MederPoslanec22</v>
      </c>
      <c r="B5100" s="1" t="s">
        <v>650</v>
      </c>
      <c r="D5100" s="1" t="s">
        <v>26</v>
      </c>
      <c r="E5100" s="1">
        <v>1</v>
      </c>
      <c r="F5100" s="1">
        <v>12</v>
      </c>
      <c r="G5100" s="1">
        <v>22</v>
      </c>
      <c r="H5100" s="1" t="s">
        <v>7320</v>
      </c>
      <c r="I5100" s="1"/>
      <c r="K5100" s="1" t="s">
        <v>5367</v>
      </c>
      <c r="L5100" s="5" t="str">
        <f t="shared" si="1"/>
        <v>Vincent Németh (43 r. r.)</v>
      </c>
      <c r="M5100" t="str">
        <f t="shared" si="2"/>
        <v>Németh</v>
      </c>
      <c r="N5100" s="8"/>
    </row>
    <row r="5101" spans="1:14" ht="12.75" hidden="1">
      <c r="A5101" s="1" t="str">
        <f t="shared" si="0"/>
        <v>Veľký MederPoslanec23</v>
      </c>
      <c r="B5101" s="1" t="s">
        <v>650</v>
      </c>
      <c r="D5101" s="1" t="s">
        <v>26</v>
      </c>
      <c r="E5101" s="1">
        <v>1</v>
      </c>
      <c r="F5101" s="1">
        <v>12</v>
      </c>
      <c r="G5101" s="1">
        <v>23</v>
      </c>
      <c r="H5101" s="1" t="s">
        <v>7321</v>
      </c>
      <c r="I5101" s="1" t="s">
        <v>21</v>
      </c>
      <c r="K5101" s="1" t="s">
        <v>5090</v>
      </c>
      <c r="L5101" s="5" t="str">
        <f t="shared" si="1"/>
        <v>Ing. Alexander Néveri (56 r. r.)</v>
      </c>
      <c r="M5101" t="str">
        <f t="shared" si="2"/>
        <v>Néveri</v>
      </c>
      <c r="N5101" s="8"/>
    </row>
    <row r="5102" spans="1:14" ht="12.75" hidden="1">
      <c r="A5102" s="1" t="str">
        <f t="shared" si="0"/>
        <v>Veľký MederPoslanec24</v>
      </c>
      <c r="B5102" s="1" t="s">
        <v>650</v>
      </c>
      <c r="D5102" s="1" t="s">
        <v>26</v>
      </c>
      <c r="E5102" s="1">
        <v>1</v>
      </c>
      <c r="F5102" s="1">
        <v>12</v>
      </c>
      <c r="G5102" s="1">
        <v>24</v>
      </c>
      <c r="H5102" s="1" t="s">
        <v>7322</v>
      </c>
      <c r="I5102" s="1"/>
      <c r="K5102" s="1" t="s">
        <v>5361</v>
      </c>
      <c r="L5102" s="5" t="str">
        <f t="shared" si="1"/>
        <v>Ivan Polgár (40 r. r.)</v>
      </c>
      <c r="M5102" t="str">
        <f t="shared" si="2"/>
        <v>Polgár</v>
      </c>
      <c r="N5102" s="8"/>
    </row>
    <row r="5103" spans="1:14" ht="12.75" hidden="1">
      <c r="A5103" s="1" t="str">
        <f t="shared" si="0"/>
        <v>Veľký MederPoslanec25</v>
      </c>
      <c r="B5103" s="1" t="s">
        <v>650</v>
      </c>
      <c r="D5103" s="1" t="s">
        <v>26</v>
      </c>
      <c r="E5103" s="1">
        <v>1</v>
      </c>
      <c r="F5103" s="1">
        <v>12</v>
      </c>
      <c r="G5103" s="1">
        <v>25</v>
      </c>
      <c r="H5103" s="1" t="s">
        <v>7298</v>
      </c>
      <c r="I5103" s="1" t="s">
        <v>21</v>
      </c>
      <c r="K5103" s="1" t="s">
        <v>5361</v>
      </c>
      <c r="L5103" s="5" t="str">
        <f t="shared" si="1"/>
        <v>Ing. Koloman Pongrácz (40 r. r.)</v>
      </c>
      <c r="M5103" t="str">
        <f t="shared" si="2"/>
        <v>Pongrácz</v>
      </c>
      <c r="N5103" s="8"/>
    </row>
    <row r="5104" spans="1:14" ht="12.75" hidden="1">
      <c r="A5104" s="1" t="str">
        <f t="shared" si="0"/>
        <v>Veľký MederPoslanec26</v>
      </c>
      <c r="B5104" s="1" t="s">
        <v>650</v>
      </c>
      <c r="D5104" s="1" t="s">
        <v>26</v>
      </c>
      <c r="E5104" s="1">
        <v>1</v>
      </c>
      <c r="F5104" s="1">
        <v>12</v>
      </c>
      <c r="G5104" s="1">
        <v>26</v>
      </c>
      <c r="H5104" s="1" t="s">
        <v>7323</v>
      </c>
      <c r="I5104" s="1" t="s">
        <v>28</v>
      </c>
      <c r="K5104" s="1" t="s">
        <v>5361</v>
      </c>
      <c r="L5104" s="5" t="str">
        <f t="shared" si="1"/>
        <v>Mgr. Attila Puskás (40 r. r.)</v>
      </c>
      <c r="M5104" t="str">
        <f t="shared" si="2"/>
        <v>Puskás</v>
      </c>
      <c r="N5104" s="8"/>
    </row>
    <row r="5105" spans="1:14" ht="12.75" hidden="1">
      <c r="A5105" s="1" t="str">
        <f t="shared" si="0"/>
        <v>Veľký MederPoslanec27</v>
      </c>
      <c r="B5105" s="1" t="s">
        <v>650</v>
      </c>
      <c r="D5105" s="1" t="s">
        <v>26</v>
      </c>
      <c r="E5105" s="1">
        <v>1</v>
      </c>
      <c r="F5105" s="1">
        <v>12</v>
      </c>
      <c r="G5105" s="1">
        <v>27</v>
      </c>
      <c r="H5105" s="1" t="s">
        <v>7324</v>
      </c>
      <c r="I5105" s="1" t="s">
        <v>28</v>
      </c>
      <c r="K5105" s="1" t="s">
        <v>5111</v>
      </c>
      <c r="L5105" s="5" t="str">
        <f t="shared" si="1"/>
        <v>Mgr. Norbert Rudický (44 r. r.)</v>
      </c>
      <c r="M5105" t="str">
        <f t="shared" si="2"/>
        <v>Rudický</v>
      </c>
      <c r="N5105" s="8"/>
    </row>
    <row r="5106" spans="1:14" ht="12.75" hidden="1">
      <c r="A5106" s="1" t="str">
        <f t="shared" si="0"/>
        <v>Veľký MederPoslanec28</v>
      </c>
      <c r="B5106" s="1" t="s">
        <v>650</v>
      </c>
      <c r="D5106" s="1" t="s">
        <v>26</v>
      </c>
      <c r="E5106" s="1">
        <v>1</v>
      </c>
      <c r="F5106" s="1">
        <v>12</v>
      </c>
      <c r="G5106" s="1">
        <v>28</v>
      </c>
      <c r="H5106" s="1" t="s">
        <v>7325</v>
      </c>
      <c r="I5106" s="1"/>
      <c r="K5106" s="1" t="s">
        <v>7230</v>
      </c>
      <c r="L5106" s="5" t="str">
        <f t="shared" si="1"/>
        <v>Darina Sobeková (33 r. r.)</v>
      </c>
      <c r="M5106" t="str">
        <f t="shared" si="2"/>
        <v>Sobeková</v>
      </c>
      <c r="N5106" s="8"/>
    </row>
    <row r="5107" spans="1:14" ht="12.75" hidden="1">
      <c r="A5107" s="1" t="str">
        <f t="shared" si="0"/>
        <v>Veľký MederPoslanec29</v>
      </c>
      <c r="B5107" s="1" t="s">
        <v>650</v>
      </c>
      <c r="D5107" s="1" t="s">
        <v>26</v>
      </c>
      <c r="E5107" s="1">
        <v>1</v>
      </c>
      <c r="F5107" s="1">
        <v>12</v>
      </c>
      <c r="G5107" s="1">
        <v>29</v>
      </c>
      <c r="H5107" s="1" t="s">
        <v>7326</v>
      </c>
      <c r="I5107" s="1"/>
      <c r="K5107" s="1" t="s">
        <v>7236</v>
      </c>
      <c r="L5107" s="5" t="str">
        <f t="shared" si="1"/>
        <v>Kristián Szedlák (31 r. r.)</v>
      </c>
      <c r="M5107" t="str">
        <f t="shared" si="2"/>
        <v>Szedlák</v>
      </c>
      <c r="N5107" s="8"/>
    </row>
    <row r="5108" spans="1:14" ht="12.75" hidden="1">
      <c r="A5108" s="1" t="str">
        <f t="shared" si="0"/>
        <v>Veľký MederPoslanec30</v>
      </c>
      <c r="B5108" s="1" t="s">
        <v>650</v>
      </c>
      <c r="D5108" s="1" t="s">
        <v>26</v>
      </c>
      <c r="E5108" s="1">
        <v>1</v>
      </c>
      <c r="F5108" s="1">
        <v>12</v>
      </c>
      <c r="G5108" s="1">
        <v>30</v>
      </c>
      <c r="H5108" s="1" t="s">
        <v>7299</v>
      </c>
      <c r="I5108" s="1"/>
      <c r="K5108" s="1" t="s">
        <v>5111</v>
      </c>
      <c r="L5108" s="5" t="str">
        <f t="shared" si="1"/>
        <v>Jozef Sziszák (44 r. r.)</v>
      </c>
      <c r="M5108" t="str">
        <f t="shared" si="2"/>
        <v>Sziszák</v>
      </c>
      <c r="N5108" s="8"/>
    </row>
    <row r="5109" spans="1:14" ht="12.75" hidden="1">
      <c r="A5109" s="1" t="str">
        <f t="shared" si="0"/>
        <v>Veľký MederPoslanec31</v>
      </c>
      <c r="B5109" s="1" t="s">
        <v>650</v>
      </c>
      <c r="D5109" s="1" t="s">
        <v>26</v>
      </c>
      <c r="E5109" s="1">
        <v>1</v>
      </c>
      <c r="F5109" s="1">
        <v>12</v>
      </c>
      <c r="G5109" s="1">
        <v>31</v>
      </c>
      <c r="H5109" s="1" t="s">
        <v>7327</v>
      </c>
      <c r="I5109" s="1"/>
      <c r="K5109" s="1" t="s">
        <v>5092</v>
      </c>
      <c r="L5109" s="5" t="str">
        <f t="shared" si="1"/>
        <v>Pavel Tarcsi (46 r. r.)</v>
      </c>
      <c r="M5109" t="str">
        <f t="shared" si="2"/>
        <v>Tarcsi</v>
      </c>
      <c r="N5109" s="8"/>
    </row>
    <row r="5110" spans="1:14" ht="12.75" hidden="1">
      <c r="A5110" s="1" t="str">
        <f t="shared" si="0"/>
        <v>Veľký MederPoslanec32</v>
      </c>
      <c r="B5110" s="1" t="s">
        <v>650</v>
      </c>
      <c r="D5110" s="1" t="s">
        <v>26</v>
      </c>
      <c r="E5110" s="1">
        <v>1</v>
      </c>
      <c r="F5110" s="1">
        <v>12</v>
      </c>
      <c r="G5110" s="1">
        <v>32</v>
      </c>
      <c r="H5110" s="1" t="s">
        <v>7328</v>
      </c>
      <c r="I5110" s="1" t="s">
        <v>21</v>
      </c>
      <c r="K5110" s="1" t="s">
        <v>5367</v>
      </c>
      <c r="L5110" s="5" t="str">
        <f t="shared" si="1"/>
        <v>Ing. Juraj Vajai (43 r. r.)</v>
      </c>
      <c r="M5110" t="str">
        <f t="shared" si="2"/>
        <v>Vajai</v>
      </c>
      <c r="N5110" s="8"/>
    </row>
    <row r="5111" spans="1:14" ht="12.75" hidden="1">
      <c r="A5111" s="1" t="str">
        <f t="shared" si="0"/>
        <v>Veľký MederPoslanec33</v>
      </c>
      <c r="B5111" s="1" t="s">
        <v>650</v>
      </c>
      <c r="D5111" s="1" t="s">
        <v>26</v>
      </c>
      <c r="E5111" s="1">
        <v>1</v>
      </c>
      <c r="F5111" s="1">
        <v>12</v>
      </c>
      <c r="G5111" s="1">
        <v>33</v>
      </c>
      <c r="H5111" s="1" t="s">
        <v>7329</v>
      </c>
      <c r="I5111" s="1" t="s">
        <v>28</v>
      </c>
      <c r="K5111" s="1" t="s">
        <v>7330</v>
      </c>
      <c r="L5111" s="5" t="str">
        <f t="shared" si="1"/>
        <v>Mgr. Albin Varga (35 r. r.)</v>
      </c>
      <c r="M5111" t="str">
        <f t="shared" si="2"/>
        <v>Varga</v>
      </c>
      <c r="N5111" s="8"/>
    </row>
    <row r="5112" spans="1:14" ht="12.75" hidden="1">
      <c r="A5112" s="1" t="str">
        <f t="shared" si="0"/>
        <v>Veľký MederPoslanec34</v>
      </c>
      <c r="B5112" s="1" t="s">
        <v>650</v>
      </c>
      <c r="D5112" s="1" t="s">
        <v>26</v>
      </c>
      <c r="E5112" s="1">
        <v>1</v>
      </c>
      <c r="F5112" s="1">
        <v>12</v>
      </c>
      <c r="G5112" s="1">
        <v>34</v>
      </c>
      <c r="H5112" s="1" t="s">
        <v>7331</v>
      </c>
      <c r="I5112" s="1" t="s">
        <v>21</v>
      </c>
      <c r="K5112" s="1" t="s">
        <v>5103</v>
      </c>
      <c r="L5112" s="5" t="str">
        <f t="shared" si="1"/>
        <v>Ing. Marta Vargová (52 r. r.)</v>
      </c>
      <c r="M5112" t="str">
        <f t="shared" si="2"/>
        <v>Vargová</v>
      </c>
      <c r="N5112" s="8"/>
    </row>
    <row r="5113" spans="1:14" ht="12.75" hidden="1">
      <c r="A5113" s="1" t="str">
        <f t="shared" si="0"/>
        <v>Veľký MederPoslanec1</v>
      </c>
      <c r="B5113" s="1" t="s">
        <v>650</v>
      </c>
      <c r="D5113" s="1" t="s">
        <v>26</v>
      </c>
      <c r="E5113" s="1">
        <v>2</v>
      </c>
      <c r="F5113" s="1">
        <v>1</v>
      </c>
      <c r="G5113" s="1">
        <v>1</v>
      </c>
      <c r="H5113" s="1" t="s">
        <v>7332</v>
      </c>
      <c r="I5113" s="1" t="s">
        <v>1604</v>
      </c>
      <c r="K5113" s="1" t="s">
        <v>7239</v>
      </c>
      <c r="L5113" s="5" t="str">
        <f t="shared" si="1"/>
        <v>MVDr. Dezider Bartalos (66 r. r.)</v>
      </c>
      <c r="M5113" t="str">
        <f t="shared" si="2"/>
        <v>Bartalos</v>
      </c>
      <c r="N5113" s="8"/>
    </row>
    <row r="5114" spans="1:14" ht="12.75" hidden="1">
      <c r="A5114" s="1" t="str">
        <f t="shared" si="0"/>
        <v>Veľký MederPoslanec2</v>
      </c>
      <c r="B5114" s="1" t="s">
        <v>650</v>
      </c>
      <c r="D5114" s="1" t="s">
        <v>26</v>
      </c>
      <c r="E5114" s="1">
        <v>2</v>
      </c>
      <c r="F5114" s="1">
        <v>1</v>
      </c>
      <c r="G5114" s="1">
        <v>2</v>
      </c>
      <c r="H5114" s="1" t="s">
        <v>7333</v>
      </c>
      <c r="I5114" s="1"/>
      <c r="K5114" s="1" t="s">
        <v>5095</v>
      </c>
      <c r="L5114" s="5" t="str">
        <f t="shared" si="1"/>
        <v>Karol Nagy (28 r. r.)</v>
      </c>
      <c r="M5114" t="str">
        <f t="shared" si="2"/>
        <v>Nagy</v>
      </c>
      <c r="N5114" s="8"/>
    </row>
    <row r="5115" spans="1:14" ht="12.75" hidden="1">
      <c r="A5115" s="1" t="str">
        <f t="shared" si="0"/>
        <v>ŽilinaPrimátor1</v>
      </c>
      <c r="B5115" s="1" t="s">
        <v>1560</v>
      </c>
      <c r="D5115" s="1" t="s">
        <v>19</v>
      </c>
      <c r="E5115" s="1">
        <v>0</v>
      </c>
      <c r="F5115" s="1">
        <v>1</v>
      </c>
      <c r="G5115" s="1">
        <v>1</v>
      </c>
      <c r="H5115" s="1" t="s">
        <v>7334</v>
      </c>
      <c r="I5115" s="1" t="s">
        <v>28</v>
      </c>
      <c r="K5115" s="1">
        <v>55</v>
      </c>
      <c r="L5115" s="5" t="str">
        <f t="shared" si="1"/>
        <v>Mgr. Peter Fiabáne (55 r.)</v>
      </c>
      <c r="M5115" t="str">
        <f t="shared" si="2"/>
        <v>Fiabáne</v>
      </c>
      <c r="N5115" s="8"/>
    </row>
    <row r="5116" spans="1:14" ht="12.75" hidden="1">
      <c r="A5116" s="1" t="str">
        <f t="shared" si="0"/>
        <v>ŽilinaPrimátor2</v>
      </c>
      <c r="B5116" s="1" t="s">
        <v>1560</v>
      </c>
      <c r="D5116" s="1" t="s">
        <v>19</v>
      </c>
      <c r="E5116" s="1">
        <v>0</v>
      </c>
      <c r="F5116" s="1">
        <v>1</v>
      </c>
      <c r="G5116" s="1">
        <v>2</v>
      </c>
      <c r="H5116" s="1" t="s">
        <v>7335</v>
      </c>
      <c r="I5116" s="1" t="s">
        <v>21</v>
      </c>
      <c r="J5116" s="1" t="s">
        <v>42</v>
      </c>
      <c r="K5116" s="1">
        <v>45</v>
      </c>
      <c r="L5116" s="5" t="str">
        <f t="shared" si="1"/>
        <v>Ing. Patrik Groma PhD. (45 r.)</v>
      </c>
      <c r="M5116" t="str">
        <f t="shared" si="2"/>
        <v>Groma</v>
      </c>
      <c r="N5116" s="8"/>
    </row>
    <row r="5117" spans="1:14" ht="12.75" hidden="1">
      <c r="A5117" s="1" t="str">
        <f t="shared" si="0"/>
        <v>ŽilinaPrimátor3</v>
      </c>
      <c r="B5117" s="1" t="s">
        <v>1560</v>
      </c>
      <c r="D5117" s="1" t="s">
        <v>19</v>
      </c>
      <c r="E5117" s="1">
        <v>0</v>
      </c>
      <c r="F5117" s="1">
        <v>1</v>
      </c>
      <c r="G5117" s="1">
        <v>3</v>
      </c>
      <c r="H5117" s="1" t="s">
        <v>7336</v>
      </c>
      <c r="I5117" s="1" t="s">
        <v>1601</v>
      </c>
      <c r="K5117" s="1">
        <v>62</v>
      </c>
      <c r="L5117" s="5" t="str">
        <f t="shared" si="1"/>
        <v>Mgr. PhDr. Tibor Hanuliak (62 r.)</v>
      </c>
      <c r="M5117" t="str">
        <f t="shared" si="2"/>
        <v>Hanuliak</v>
      </c>
      <c r="N5117" s="8"/>
    </row>
    <row r="5118" spans="1:14" ht="12.75" hidden="1">
      <c r="A5118" s="1" t="str">
        <f t="shared" si="0"/>
        <v>ŽilinaPrimátor4</v>
      </c>
      <c r="B5118" s="1" t="s">
        <v>1560</v>
      </c>
      <c r="D5118" s="1" t="s">
        <v>19</v>
      </c>
      <c r="E5118" s="1">
        <v>0</v>
      </c>
      <c r="F5118" s="1">
        <v>1</v>
      </c>
      <c r="G5118" s="1">
        <v>4</v>
      </c>
      <c r="H5118" s="1" t="s">
        <v>7337</v>
      </c>
      <c r="I5118" s="1" t="s">
        <v>90</v>
      </c>
      <c r="K5118" s="1">
        <v>52</v>
      </c>
      <c r="L5118" s="5" t="str">
        <f t="shared" si="1"/>
        <v>PaedDr. Ľudmila Chodelková (52 r.)</v>
      </c>
      <c r="M5118" t="str">
        <f t="shared" si="2"/>
        <v>Chodelková</v>
      </c>
      <c r="N5118" s="8"/>
    </row>
    <row r="5119" spans="1:14" ht="12.75" hidden="1">
      <c r="A5119" s="1" t="str">
        <f t="shared" si="0"/>
        <v>ŽilinaPrimátor5</v>
      </c>
      <c r="B5119" s="1" t="s">
        <v>1560</v>
      </c>
      <c r="D5119" s="1" t="s">
        <v>19</v>
      </c>
      <c r="E5119" s="1">
        <v>0</v>
      </c>
      <c r="F5119" s="1">
        <v>1</v>
      </c>
      <c r="G5119" s="1">
        <v>5</v>
      </c>
      <c r="H5119" s="1" t="s">
        <v>7338</v>
      </c>
      <c r="I5119" s="1" t="s">
        <v>21</v>
      </c>
      <c r="K5119" s="1">
        <v>58</v>
      </c>
      <c r="L5119" s="5" t="str">
        <f t="shared" si="1"/>
        <v>Ing. Marian Janušek (58 r.)</v>
      </c>
      <c r="M5119" t="str">
        <f t="shared" si="2"/>
        <v>Janušek</v>
      </c>
      <c r="N5119" s="8"/>
    </row>
    <row r="5120" spans="1:14" ht="12.75" hidden="1">
      <c r="A5120" s="1" t="str">
        <f t="shared" si="0"/>
        <v>ŽilinaPrimátor6</v>
      </c>
      <c r="B5120" s="1" t="s">
        <v>1560</v>
      </c>
      <c r="D5120" s="1" t="s">
        <v>19</v>
      </c>
      <c r="E5120" s="1">
        <v>0</v>
      </c>
      <c r="F5120" s="1">
        <v>1</v>
      </c>
      <c r="G5120" s="1">
        <v>6</v>
      </c>
      <c r="H5120" s="1" t="s">
        <v>7339</v>
      </c>
      <c r="I5120" s="1" t="s">
        <v>21</v>
      </c>
      <c r="K5120" s="1">
        <v>32</v>
      </c>
      <c r="L5120" s="5" t="str">
        <f t="shared" si="1"/>
        <v>Ing. Martin Kapitulík (32 r.)</v>
      </c>
      <c r="M5120" t="str">
        <f t="shared" si="2"/>
        <v>Kapitulík</v>
      </c>
      <c r="N5120" s="8"/>
    </row>
    <row r="5121" spans="1:14" ht="12.75" hidden="1">
      <c r="A5121" s="1" t="str">
        <f t="shared" si="0"/>
        <v>ŽilinaPrimátor7</v>
      </c>
      <c r="B5121" s="1" t="s">
        <v>1560</v>
      </c>
      <c r="D5121" s="1" t="s">
        <v>19</v>
      </c>
      <c r="E5121" s="1">
        <v>0</v>
      </c>
      <c r="F5121" s="1">
        <v>1</v>
      </c>
      <c r="G5121" s="1">
        <v>7</v>
      </c>
      <c r="H5121" s="1" t="s">
        <v>7340</v>
      </c>
      <c r="I5121" s="1"/>
      <c r="K5121" s="1">
        <v>64</v>
      </c>
      <c r="L5121" s="5" t="str">
        <f t="shared" si="1"/>
        <v>Ján Púček (64 r.)</v>
      </c>
      <c r="M5121" t="str">
        <f t="shared" si="2"/>
        <v>Púček</v>
      </c>
      <c r="N5121" s="8"/>
    </row>
    <row r="5122" spans="1:14" ht="12.75" hidden="1">
      <c r="A5122" s="1" t="str">
        <f t="shared" si="0"/>
        <v>ŽilinaPoslanec1</v>
      </c>
      <c r="B5122" s="1" t="s">
        <v>1560</v>
      </c>
      <c r="D5122" s="1" t="s">
        <v>26</v>
      </c>
      <c r="E5122" s="1">
        <v>1</v>
      </c>
      <c r="F5122" s="1">
        <v>5</v>
      </c>
      <c r="G5122" s="1">
        <v>1</v>
      </c>
      <c r="H5122" s="1" t="s">
        <v>1600</v>
      </c>
      <c r="I5122" s="1" t="s">
        <v>21</v>
      </c>
      <c r="K5122" s="1">
        <v>39</v>
      </c>
      <c r="L5122" s="5" t="str">
        <f t="shared" si="1"/>
        <v>Ing. Stanislav Babic (39 r.)</v>
      </c>
      <c r="M5122" t="str">
        <f t="shared" si="2"/>
        <v>Babic</v>
      </c>
      <c r="N5122" s="8"/>
    </row>
    <row r="5123" spans="1:14" ht="12.75" hidden="1">
      <c r="A5123" s="1" t="str">
        <f t="shared" si="0"/>
        <v>ŽilinaPoslanec2</v>
      </c>
      <c r="B5123" s="1" t="s">
        <v>1560</v>
      </c>
      <c r="D5123" s="1" t="s">
        <v>26</v>
      </c>
      <c r="E5123" s="1">
        <v>1</v>
      </c>
      <c r="F5123" s="1">
        <v>5</v>
      </c>
      <c r="G5123" s="1">
        <v>2</v>
      </c>
      <c r="H5123" s="1" t="s">
        <v>7341</v>
      </c>
      <c r="I5123" s="1" t="s">
        <v>28</v>
      </c>
      <c r="K5123" s="1">
        <v>44</v>
      </c>
      <c r="L5123" s="5" t="str">
        <f t="shared" si="1"/>
        <v>Mgr. Zuzana Balogová (44 r.)</v>
      </c>
      <c r="M5123" t="str">
        <f t="shared" si="2"/>
        <v>Balogová</v>
      </c>
      <c r="N5123" s="8"/>
    </row>
    <row r="5124" spans="1:14" ht="12.75" hidden="1">
      <c r="A5124" s="1" t="str">
        <f t="shared" si="0"/>
        <v>ŽilinaPoslanec3</v>
      </c>
      <c r="B5124" s="1" t="s">
        <v>1560</v>
      </c>
      <c r="D5124" s="1" t="s">
        <v>26</v>
      </c>
      <c r="E5124" s="1">
        <v>1</v>
      </c>
      <c r="F5124" s="1">
        <v>5</v>
      </c>
      <c r="G5124" s="1">
        <v>3</v>
      </c>
      <c r="H5124" s="1" t="s">
        <v>7342</v>
      </c>
      <c r="I5124" s="1" t="s">
        <v>21</v>
      </c>
      <c r="J5124" s="1" t="s">
        <v>42</v>
      </c>
      <c r="K5124" s="1">
        <v>41</v>
      </c>
      <c r="L5124" s="5" t="str">
        <f t="shared" si="1"/>
        <v>Ing. Barbora Birnerová PhD. (41 r.)</v>
      </c>
      <c r="M5124" t="str">
        <f t="shared" si="2"/>
        <v>Birnerová</v>
      </c>
      <c r="N5124" s="8"/>
    </row>
    <row r="5125" spans="1:14" ht="12.75" hidden="1">
      <c r="A5125" s="1" t="str">
        <f t="shared" si="0"/>
        <v>ŽilinaPoslanec4</v>
      </c>
      <c r="B5125" s="1" t="s">
        <v>1560</v>
      </c>
      <c r="D5125" s="1" t="s">
        <v>26</v>
      </c>
      <c r="E5125" s="1">
        <v>1</v>
      </c>
      <c r="F5125" s="1">
        <v>5</v>
      </c>
      <c r="G5125" s="1">
        <v>4</v>
      </c>
      <c r="H5125" s="1" t="s">
        <v>7343</v>
      </c>
      <c r="I5125" s="1" t="s">
        <v>21</v>
      </c>
      <c r="K5125" s="1">
        <v>52</v>
      </c>
      <c r="L5125" s="5" t="str">
        <f t="shared" si="1"/>
        <v>Ing. František Bobenič (52 r.)</v>
      </c>
      <c r="M5125" t="str">
        <f t="shared" si="2"/>
        <v>Bobenič</v>
      </c>
      <c r="N5125" s="8"/>
    </row>
    <row r="5126" spans="1:14" ht="12.75" hidden="1">
      <c r="A5126" s="1" t="str">
        <f t="shared" si="0"/>
        <v>ŽilinaPoslanec5</v>
      </c>
      <c r="B5126" s="1" t="s">
        <v>1560</v>
      </c>
      <c r="D5126" s="1" t="s">
        <v>26</v>
      </c>
      <c r="E5126" s="1">
        <v>1</v>
      </c>
      <c r="F5126" s="1">
        <v>5</v>
      </c>
      <c r="G5126" s="1">
        <v>5</v>
      </c>
      <c r="H5126" s="1" t="s">
        <v>7344</v>
      </c>
      <c r="I5126" s="1" t="s">
        <v>526</v>
      </c>
      <c r="K5126" s="1">
        <v>55</v>
      </c>
      <c r="L5126" s="5" t="str">
        <f t="shared" si="1"/>
        <v>PhDr. Mgr. Slavomíra Brezovská (55 r.)</v>
      </c>
      <c r="M5126" t="str">
        <f t="shared" si="2"/>
        <v>Brezovská</v>
      </c>
      <c r="N5126" s="8"/>
    </row>
    <row r="5127" spans="1:14" ht="12.75" hidden="1">
      <c r="A5127" s="1" t="str">
        <f t="shared" si="0"/>
        <v>ŽilinaPoslanec6</v>
      </c>
      <c r="B5127" s="1" t="s">
        <v>1560</v>
      </c>
      <c r="D5127" s="1" t="s">
        <v>26</v>
      </c>
      <c r="E5127" s="1">
        <v>1</v>
      </c>
      <c r="F5127" s="1">
        <v>5</v>
      </c>
      <c r="G5127" s="1">
        <v>6</v>
      </c>
      <c r="H5127" s="1" t="s">
        <v>7345</v>
      </c>
      <c r="I5127" s="1" t="s">
        <v>21</v>
      </c>
      <c r="K5127" s="1">
        <v>36</v>
      </c>
      <c r="L5127" s="5" t="str">
        <f t="shared" si="1"/>
        <v>Ing. Michal Danek (36 r.)</v>
      </c>
      <c r="M5127" t="str">
        <f t="shared" si="2"/>
        <v>Danek</v>
      </c>
      <c r="N5127" s="8"/>
    </row>
    <row r="5128" spans="1:14" ht="12.75" hidden="1">
      <c r="A5128" s="1" t="str">
        <f t="shared" si="0"/>
        <v>ŽilinaPoslanec7</v>
      </c>
      <c r="B5128" s="1" t="s">
        <v>1560</v>
      </c>
      <c r="D5128" s="1" t="s">
        <v>26</v>
      </c>
      <c r="E5128" s="1">
        <v>1</v>
      </c>
      <c r="F5128" s="1">
        <v>5</v>
      </c>
      <c r="G5128" s="1">
        <v>7</v>
      </c>
      <c r="H5128" s="1" t="s">
        <v>7346</v>
      </c>
      <c r="I5128" s="1" t="s">
        <v>21</v>
      </c>
      <c r="K5128" s="1">
        <v>36</v>
      </c>
      <c r="L5128" s="5" t="str">
        <f t="shared" si="1"/>
        <v>Ing. Lucia Ďurajková (36 r.)</v>
      </c>
      <c r="M5128" t="str">
        <f t="shared" si="2"/>
        <v>Ďurajková</v>
      </c>
      <c r="N5128" s="8"/>
    </row>
    <row r="5129" spans="1:14" ht="12.75" hidden="1">
      <c r="A5129" s="1" t="str">
        <f t="shared" si="0"/>
        <v>ŽilinaPoslanec8</v>
      </c>
      <c r="B5129" s="1" t="s">
        <v>1560</v>
      </c>
      <c r="D5129" s="1" t="s">
        <v>26</v>
      </c>
      <c r="E5129" s="1">
        <v>1</v>
      </c>
      <c r="F5129" s="1">
        <v>5</v>
      </c>
      <c r="G5129" s="1">
        <v>8</v>
      </c>
      <c r="H5129" s="1" t="s">
        <v>7347</v>
      </c>
      <c r="I5129" s="1" t="s">
        <v>23</v>
      </c>
      <c r="K5129" s="1">
        <v>50</v>
      </c>
      <c r="L5129" s="5" t="str">
        <f t="shared" si="1"/>
        <v>MUDr. Peter Durmis (50 r.)</v>
      </c>
      <c r="M5129" t="str">
        <f t="shared" si="2"/>
        <v>Durmis</v>
      </c>
      <c r="N5129" s="8"/>
    </row>
    <row r="5130" spans="1:14" ht="12.75" hidden="1">
      <c r="A5130" s="1" t="str">
        <f t="shared" si="0"/>
        <v>ŽilinaPoslanec9</v>
      </c>
      <c r="B5130" s="1" t="s">
        <v>1560</v>
      </c>
      <c r="D5130" s="1" t="s">
        <v>26</v>
      </c>
      <c r="E5130" s="1">
        <v>1</v>
      </c>
      <c r="F5130" s="1">
        <v>5</v>
      </c>
      <c r="G5130" s="1">
        <v>9</v>
      </c>
      <c r="H5130" s="1" t="s">
        <v>7348</v>
      </c>
      <c r="I5130" s="1" t="s">
        <v>23</v>
      </c>
      <c r="K5130" s="1">
        <v>63</v>
      </c>
      <c r="L5130" s="5" t="str">
        <f t="shared" si="1"/>
        <v>MUDr. Robert Ficek (63 r.)</v>
      </c>
      <c r="M5130" t="str">
        <f t="shared" si="2"/>
        <v>Ficek</v>
      </c>
      <c r="N5130" s="8"/>
    </row>
    <row r="5131" spans="1:14" ht="12.75" hidden="1">
      <c r="A5131" s="1" t="str">
        <f t="shared" si="0"/>
        <v>ŽilinaPoslanec10</v>
      </c>
      <c r="B5131" s="1" t="s">
        <v>1560</v>
      </c>
      <c r="D5131" s="1" t="s">
        <v>26</v>
      </c>
      <c r="E5131" s="1">
        <v>1</v>
      </c>
      <c r="F5131" s="1">
        <v>5</v>
      </c>
      <c r="G5131" s="1">
        <v>10</v>
      </c>
      <c r="H5131" s="1" t="s">
        <v>7349</v>
      </c>
      <c r="I5131" s="1" t="s">
        <v>21</v>
      </c>
      <c r="K5131" s="1">
        <v>55</v>
      </c>
      <c r="L5131" s="5" t="str">
        <f t="shared" si="1"/>
        <v>Ing. Jaroslava Gažová (55 r.)</v>
      </c>
      <c r="M5131" t="str">
        <f t="shared" si="2"/>
        <v>Gažová</v>
      </c>
      <c r="N5131" s="8"/>
    </row>
    <row r="5132" spans="1:14" ht="12.75" hidden="1">
      <c r="A5132" s="1" t="str">
        <f t="shared" si="0"/>
        <v>ŽilinaPoslanec11</v>
      </c>
      <c r="B5132" s="1" t="s">
        <v>1560</v>
      </c>
      <c r="D5132" s="1" t="s">
        <v>26</v>
      </c>
      <c r="E5132" s="1">
        <v>1</v>
      </c>
      <c r="F5132" s="1">
        <v>5</v>
      </c>
      <c r="G5132" s="1">
        <v>11</v>
      </c>
      <c r="H5132" s="1" t="s">
        <v>7337</v>
      </c>
      <c r="I5132" s="1" t="s">
        <v>90</v>
      </c>
      <c r="K5132" s="1">
        <v>52</v>
      </c>
      <c r="L5132" s="5" t="str">
        <f t="shared" si="1"/>
        <v>PaedDr. Ľudmila Chodelková (52 r.)</v>
      </c>
      <c r="M5132" t="str">
        <f t="shared" si="2"/>
        <v>Chodelková</v>
      </c>
      <c r="N5132" s="8"/>
    </row>
    <row r="5133" spans="1:14" ht="12.75" hidden="1">
      <c r="A5133" s="1" t="str">
        <f t="shared" si="0"/>
        <v>ŽilinaPoslanec12</v>
      </c>
      <c r="B5133" s="1" t="s">
        <v>1560</v>
      </c>
      <c r="D5133" s="1" t="s">
        <v>26</v>
      </c>
      <c r="E5133" s="1">
        <v>1</v>
      </c>
      <c r="F5133" s="1">
        <v>5</v>
      </c>
      <c r="G5133" s="1">
        <v>12</v>
      </c>
      <c r="H5133" s="1" t="s">
        <v>7350</v>
      </c>
      <c r="I5133" s="1" t="s">
        <v>21</v>
      </c>
      <c r="K5133" s="1">
        <v>54</v>
      </c>
      <c r="L5133" s="5" t="str">
        <f t="shared" si="1"/>
        <v>Ing. Igor Choma (54 r.)</v>
      </c>
      <c r="M5133" t="str">
        <f t="shared" si="2"/>
        <v>Choma</v>
      </c>
      <c r="N5133" s="8"/>
    </row>
    <row r="5134" spans="1:14" ht="12.75" hidden="1">
      <c r="A5134" s="1" t="str">
        <f t="shared" si="0"/>
        <v>ŽilinaPoslanec13</v>
      </c>
      <c r="B5134" s="1" t="s">
        <v>1560</v>
      </c>
      <c r="D5134" s="1" t="s">
        <v>26</v>
      </c>
      <c r="E5134" s="1">
        <v>1</v>
      </c>
      <c r="F5134" s="1">
        <v>5</v>
      </c>
      <c r="G5134" s="1">
        <v>13</v>
      </c>
      <c r="H5134" s="1" t="s">
        <v>7351</v>
      </c>
      <c r="I5134" s="1" t="s">
        <v>7352</v>
      </c>
      <c r="K5134" s="1">
        <v>53</v>
      </c>
      <c r="L5134" s="5" t="str">
        <f t="shared" si="1"/>
        <v>RSc. Katarína Kruželová (53 r.)</v>
      </c>
      <c r="M5134" t="str">
        <f t="shared" si="2"/>
        <v>Kruželová</v>
      </c>
      <c r="N5134" s="8"/>
    </row>
    <row r="5135" spans="1:14" ht="12.75" hidden="1">
      <c r="A5135" s="1" t="str">
        <f t="shared" si="0"/>
        <v>ŽilinaPoslanec14</v>
      </c>
      <c r="B5135" s="1" t="s">
        <v>1560</v>
      </c>
      <c r="D5135" s="1" t="s">
        <v>26</v>
      </c>
      <c r="E5135" s="1">
        <v>1</v>
      </c>
      <c r="F5135" s="1">
        <v>5</v>
      </c>
      <c r="G5135" s="1">
        <v>14</v>
      </c>
      <c r="H5135" s="1" t="s">
        <v>7353</v>
      </c>
      <c r="I5135" s="1" t="s">
        <v>7354</v>
      </c>
      <c r="J5135" s="1" t="s">
        <v>42</v>
      </c>
      <c r="K5135" s="1">
        <v>43</v>
      </c>
      <c r="L5135" s="5" t="str">
        <f t="shared" si="1"/>
        <v>doc. RNDr. Jozef Kúdelčík PhD. (43 r.)</v>
      </c>
      <c r="M5135" t="str">
        <f t="shared" si="2"/>
        <v>Kúdelčík</v>
      </c>
      <c r="N5135" s="8"/>
    </row>
    <row r="5136" spans="1:14" ht="12.75" hidden="1">
      <c r="A5136" s="1" t="str">
        <f t="shared" si="0"/>
        <v>ŽilinaPoslanec15</v>
      </c>
      <c r="B5136" s="1" t="s">
        <v>1560</v>
      </c>
      <c r="D5136" s="1" t="s">
        <v>26</v>
      </c>
      <c r="E5136" s="1">
        <v>1</v>
      </c>
      <c r="F5136" s="1">
        <v>5</v>
      </c>
      <c r="G5136" s="1">
        <v>15</v>
      </c>
      <c r="H5136" s="1" t="s">
        <v>7355</v>
      </c>
      <c r="I5136" s="1"/>
      <c r="K5136" s="1">
        <v>45</v>
      </c>
      <c r="L5136" s="5" t="str">
        <f t="shared" si="1"/>
        <v>Patrik Martaus (45 r.)</v>
      </c>
      <c r="M5136" t="str">
        <f t="shared" si="2"/>
        <v>Martaus</v>
      </c>
      <c r="N5136" s="8"/>
    </row>
    <row r="5137" spans="1:14" ht="12.75" hidden="1">
      <c r="A5137" s="1" t="str">
        <f t="shared" si="0"/>
        <v>ŽilinaPoslanec16</v>
      </c>
      <c r="B5137" s="1" t="s">
        <v>1560</v>
      </c>
      <c r="D5137" s="1" t="s">
        <v>26</v>
      </c>
      <c r="E5137" s="1">
        <v>1</v>
      </c>
      <c r="F5137" s="1">
        <v>5</v>
      </c>
      <c r="G5137" s="1">
        <v>16</v>
      </c>
      <c r="H5137" s="1" t="s">
        <v>7356</v>
      </c>
      <c r="I5137" s="1" t="s">
        <v>28</v>
      </c>
      <c r="K5137" s="1">
        <v>41</v>
      </c>
      <c r="L5137" s="5" t="str">
        <f t="shared" si="1"/>
        <v>Mgr. Ľudmila Martinčeková (41 r.)</v>
      </c>
      <c r="M5137" t="str">
        <f t="shared" si="2"/>
        <v>Martinčeková</v>
      </c>
      <c r="N5137" s="8"/>
    </row>
    <row r="5138" spans="1:14" ht="12.75" hidden="1">
      <c r="A5138" s="1" t="str">
        <f t="shared" si="0"/>
        <v>ŽilinaPoslanec17</v>
      </c>
      <c r="B5138" s="1" t="s">
        <v>1560</v>
      </c>
      <c r="D5138" s="1" t="s">
        <v>26</v>
      </c>
      <c r="E5138" s="1">
        <v>1</v>
      </c>
      <c r="F5138" s="1">
        <v>5</v>
      </c>
      <c r="G5138" s="1">
        <v>17</v>
      </c>
      <c r="H5138" s="1" t="s">
        <v>7357</v>
      </c>
      <c r="I5138" s="1" t="s">
        <v>28</v>
      </c>
      <c r="K5138" s="1">
        <v>42</v>
      </c>
      <c r="L5138" s="5" t="str">
        <f t="shared" si="1"/>
        <v>Mgr. Vladimír Mihalík (42 r.)</v>
      </c>
      <c r="M5138" t="str">
        <f t="shared" si="2"/>
        <v>Mihalík</v>
      </c>
      <c r="N5138" s="8"/>
    </row>
    <row r="5139" spans="1:14" ht="12.75" hidden="1">
      <c r="A5139" s="1" t="str">
        <f t="shared" si="0"/>
        <v>ŽilinaPoslanec18</v>
      </c>
      <c r="B5139" s="1" t="s">
        <v>1560</v>
      </c>
      <c r="D5139" s="1" t="s">
        <v>26</v>
      </c>
      <c r="E5139" s="1">
        <v>1</v>
      </c>
      <c r="F5139" s="1">
        <v>5</v>
      </c>
      <c r="G5139" s="1">
        <v>18</v>
      </c>
      <c r="H5139" s="1" t="s">
        <v>7358</v>
      </c>
      <c r="I5139" s="1" t="s">
        <v>21</v>
      </c>
      <c r="K5139" s="1">
        <v>34</v>
      </c>
      <c r="L5139" s="5" t="str">
        <f t="shared" si="1"/>
        <v>Ing. Mária Mihalíková (34 r.)</v>
      </c>
      <c r="M5139" t="str">
        <f t="shared" si="2"/>
        <v>Mihalíková</v>
      </c>
      <c r="N5139" s="8"/>
    </row>
    <row r="5140" spans="1:14" ht="12.75" hidden="1">
      <c r="A5140" s="1" t="str">
        <f t="shared" si="0"/>
        <v>ŽilinaPoslanec19</v>
      </c>
      <c r="B5140" s="1" t="s">
        <v>1560</v>
      </c>
      <c r="D5140" s="1" t="s">
        <v>26</v>
      </c>
      <c r="E5140" s="1">
        <v>1</v>
      </c>
      <c r="F5140" s="1">
        <v>5</v>
      </c>
      <c r="G5140" s="1">
        <v>19</v>
      </c>
      <c r="H5140" s="1" t="s">
        <v>7359</v>
      </c>
      <c r="I5140" s="1" t="s">
        <v>21</v>
      </c>
      <c r="K5140" s="1">
        <v>33</v>
      </c>
      <c r="L5140" s="5" t="str">
        <f t="shared" si="1"/>
        <v>Ing. Michal Michalek (33 r.)</v>
      </c>
      <c r="M5140" t="str">
        <f t="shared" si="2"/>
        <v>Michalek</v>
      </c>
      <c r="N5140" s="8"/>
    </row>
    <row r="5141" spans="1:14" ht="12.75" hidden="1">
      <c r="A5141" s="1" t="str">
        <f t="shared" si="0"/>
        <v>ŽilinaPoslanec20</v>
      </c>
      <c r="B5141" s="1" t="s">
        <v>1560</v>
      </c>
      <c r="D5141" s="1" t="s">
        <v>26</v>
      </c>
      <c r="E5141" s="1">
        <v>1</v>
      </c>
      <c r="F5141" s="1">
        <v>5</v>
      </c>
      <c r="G5141" s="1">
        <v>20</v>
      </c>
      <c r="H5141" s="1" t="s">
        <v>7360</v>
      </c>
      <c r="I5141" s="1" t="s">
        <v>41</v>
      </c>
      <c r="K5141" s="1">
        <v>70</v>
      </c>
      <c r="L5141" s="5" t="str">
        <f t="shared" si="1"/>
        <v>PhDr. Anna Perkovičová (70 r.)</v>
      </c>
      <c r="M5141" t="str">
        <f t="shared" si="2"/>
        <v>Perkovičová</v>
      </c>
      <c r="N5141" s="8"/>
    </row>
    <row r="5142" spans="1:14" ht="12.75" hidden="1">
      <c r="A5142" s="1" t="str">
        <f t="shared" si="0"/>
        <v>ŽilinaPoslanec21</v>
      </c>
      <c r="B5142" s="1" t="s">
        <v>1560</v>
      </c>
      <c r="D5142" s="1" t="s">
        <v>26</v>
      </c>
      <c r="E5142" s="1">
        <v>1</v>
      </c>
      <c r="F5142" s="1">
        <v>5</v>
      </c>
      <c r="G5142" s="1">
        <v>21</v>
      </c>
      <c r="H5142" s="1" t="s">
        <v>7361</v>
      </c>
      <c r="I5142" s="1" t="s">
        <v>21</v>
      </c>
      <c r="J5142" s="1" t="s">
        <v>7362</v>
      </c>
      <c r="K5142" s="1">
        <v>54</v>
      </c>
      <c r="L5142" s="5" t="str">
        <f t="shared" si="1"/>
        <v>Ing. Juraj Petráš M.S.C. (54 r.)</v>
      </c>
      <c r="M5142" t="str">
        <f t="shared" si="2"/>
        <v>Petráš</v>
      </c>
      <c r="N5142" s="8"/>
    </row>
    <row r="5143" spans="1:14" ht="12.75" hidden="1">
      <c r="A5143" s="1" t="str">
        <f t="shared" si="0"/>
        <v>ŽilinaPoslanec22</v>
      </c>
      <c r="B5143" s="1" t="s">
        <v>1560</v>
      </c>
      <c r="D5143" s="1" t="s">
        <v>26</v>
      </c>
      <c r="E5143" s="1">
        <v>1</v>
      </c>
      <c r="F5143" s="1">
        <v>5</v>
      </c>
      <c r="G5143" s="1">
        <v>22</v>
      </c>
      <c r="H5143" s="1" t="s">
        <v>7363</v>
      </c>
      <c r="I5143" s="1" t="s">
        <v>21</v>
      </c>
      <c r="K5143" s="1">
        <v>63</v>
      </c>
      <c r="L5143" s="5" t="str">
        <f t="shared" si="1"/>
        <v>Ing. Dušan Petrík (63 r.)</v>
      </c>
      <c r="M5143" t="str">
        <f t="shared" si="2"/>
        <v>Petrík</v>
      </c>
      <c r="N5143" s="8"/>
    </row>
    <row r="5144" spans="1:14" ht="12.75" hidden="1">
      <c r="A5144" s="1" t="str">
        <f t="shared" si="0"/>
        <v>ŽilinaPoslanec23</v>
      </c>
      <c r="B5144" s="1" t="s">
        <v>1560</v>
      </c>
      <c r="D5144" s="1" t="s">
        <v>26</v>
      </c>
      <c r="E5144" s="1">
        <v>1</v>
      </c>
      <c r="F5144" s="1">
        <v>5</v>
      </c>
      <c r="G5144" s="1">
        <v>23</v>
      </c>
      <c r="H5144" s="1" t="s">
        <v>7364</v>
      </c>
      <c r="I5144" s="1" t="s">
        <v>21</v>
      </c>
      <c r="K5144" s="1">
        <v>48</v>
      </c>
      <c r="L5144" s="5" t="str">
        <f t="shared" si="1"/>
        <v>Ing. Peter Pika (48 r.)</v>
      </c>
      <c r="M5144" t="str">
        <f t="shared" si="2"/>
        <v>Pika</v>
      </c>
      <c r="N5144" s="8"/>
    </row>
    <row r="5145" spans="1:14" ht="12.75" hidden="1">
      <c r="A5145" s="1" t="str">
        <f t="shared" si="0"/>
        <v>ŽilinaPoslanec24</v>
      </c>
      <c r="B5145" s="1" t="s">
        <v>1560</v>
      </c>
      <c r="D5145" s="1" t="s">
        <v>26</v>
      </c>
      <c r="E5145" s="1">
        <v>1</v>
      </c>
      <c r="F5145" s="1">
        <v>5</v>
      </c>
      <c r="G5145" s="1">
        <v>24</v>
      </c>
      <c r="H5145" s="1" t="s">
        <v>7365</v>
      </c>
      <c r="I5145" s="1" t="s">
        <v>28</v>
      </c>
      <c r="J5145" s="1" t="s">
        <v>42</v>
      </c>
      <c r="K5145" s="1">
        <v>31</v>
      </c>
      <c r="L5145" s="5" t="str">
        <f t="shared" si="1"/>
        <v>Mgr. Marek Richter PhD. (31 r.)</v>
      </c>
      <c r="M5145" t="str">
        <f t="shared" si="2"/>
        <v>Richter</v>
      </c>
      <c r="N5145" s="8"/>
    </row>
    <row r="5146" spans="1:14" ht="12.75" hidden="1">
      <c r="A5146" s="1" t="str">
        <f t="shared" si="0"/>
        <v>ŽilinaPoslanec25</v>
      </c>
      <c r="B5146" s="1" t="s">
        <v>1560</v>
      </c>
      <c r="D5146" s="1" t="s">
        <v>26</v>
      </c>
      <c r="E5146" s="1">
        <v>1</v>
      </c>
      <c r="F5146" s="1">
        <v>5</v>
      </c>
      <c r="G5146" s="1">
        <v>25</v>
      </c>
      <c r="H5146" s="1" t="s">
        <v>7366</v>
      </c>
      <c r="I5146" s="1" t="s">
        <v>35</v>
      </c>
      <c r="J5146" s="1" t="s">
        <v>42</v>
      </c>
      <c r="K5146" s="1">
        <v>37</v>
      </c>
      <c r="L5146" s="5" t="str">
        <f t="shared" si="1"/>
        <v>Mgr. Ing. Marek Sobola PhD. (37 r.)</v>
      </c>
      <c r="M5146" t="str">
        <f t="shared" si="2"/>
        <v>Sobola</v>
      </c>
      <c r="N5146" s="8"/>
    </row>
    <row r="5147" spans="1:14" ht="12.75" hidden="1">
      <c r="A5147" s="1" t="str">
        <f t="shared" si="0"/>
        <v>ŽilinaPoslanec26</v>
      </c>
      <c r="B5147" s="1" t="s">
        <v>1560</v>
      </c>
      <c r="D5147" s="1" t="s">
        <v>26</v>
      </c>
      <c r="E5147" s="1">
        <v>1</v>
      </c>
      <c r="F5147" s="1">
        <v>5</v>
      </c>
      <c r="G5147" s="1">
        <v>26</v>
      </c>
      <c r="H5147" s="1" t="s">
        <v>7367</v>
      </c>
      <c r="I5147" s="1" t="s">
        <v>21</v>
      </c>
      <c r="K5147" s="1">
        <v>59</v>
      </c>
      <c r="L5147" s="5" t="str">
        <f t="shared" si="1"/>
        <v>Ing. Daniela Stodolová (59 r.)</v>
      </c>
      <c r="M5147" t="str">
        <f t="shared" si="2"/>
        <v>Stodolová</v>
      </c>
      <c r="N5147" s="8"/>
    </row>
    <row r="5148" spans="1:14" ht="12.75" hidden="1">
      <c r="A5148" s="1" t="str">
        <f t="shared" si="0"/>
        <v>ŽilinaPoslanec27</v>
      </c>
      <c r="B5148" s="1" t="s">
        <v>1560</v>
      </c>
      <c r="D5148" s="1" t="s">
        <v>26</v>
      </c>
      <c r="E5148" s="1">
        <v>1</v>
      </c>
      <c r="F5148" s="1">
        <v>5</v>
      </c>
      <c r="G5148" s="1">
        <v>27</v>
      </c>
      <c r="H5148" s="1" t="s">
        <v>7368</v>
      </c>
      <c r="I5148" s="1"/>
      <c r="K5148" s="1">
        <v>31</v>
      </c>
      <c r="L5148" s="5" t="str">
        <f t="shared" si="1"/>
        <v>Jozef Sergej Tonka (31 r.)</v>
      </c>
      <c r="M5148" t="str">
        <f t="shared" si="2"/>
        <v>Sergej Tonka</v>
      </c>
      <c r="N5148" s="8"/>
    </row>
    <row r="5149" spans="1:14" ht="12.75" hidden="1">
      <c r="A5149" s="1" t="str">
        <f t="shared" si="0"/>
        <v>ŽilinaPoslanec28</v>
      </c>
      <c r="B5149" s="1" t="s">
        <v>1560</v>
      </c>
      <c r="D5149" s="1" t="s">
        <v>26</v>
      </c>
      <c r="E5149" s="1">
        <v>1</v>
      </c>
      <c r="F5149" s="1">
        <v>5</v>
      </c>
      <c r="G5149" s="1">
        <v>28</v>
      </c>
      <c r="H5149" s="1" t="s">
        <v>7369</v>
      </c>
      <c r="I5149" s="1" t="s">
        <v>21</v>
      </c>
      <c r="K5149" s="1">
        <v>50</v>
      </c>
      <c r="L5149" s="5" t="str">
        <f t="shared" si="1"/>
        <v>Ing. Bohuslava Trnovská (50 r.)</v>
      </c>
      <c r="M5149" t="str">
        <f t="shared" si="2"/>
        <v>Trnovská</v>
      </c>
      <c r="N5149" s="8"/>
    </row>
    <row r="5150" spans="1:14" ht="12.75" hidden="1">
      <c r="A5150" s="1" t="str">
        <f t="shared" si="0"/>
        <v>ŽilinaPoslanec29</v>
      </c>
      <c r="B5150" s="1" t="s">
        <v>1560</v>
      </c>
      <c r="D5150" s="1" t="s">
        <v>26</v>
      </c>
      <c r="E5150" s="1">
        <v>1</v>
      </c>
      <c r="F5150" s="1">
        <v>5</v>
      </c>
      <c r="G5150" s="1">
        <v>29</v>
      </c>
      <c r="H5150" s="1" t="s">
        <v>7370</v>
      </c>
      <c r="I5150" s="1"/>
      <c r="K5150" s="1">
        <v>40</v>
      </c>
      <c r="L5150" s="5" t="str">
        <f t="shared" si="1"/>
        <v>Martin Vidra (40 r.)</v>
      </c>
      <c r="M5150" t="str">
        <f t="shared" si="2"/>
        <v>Vidra</v>
      </c>
      <c r="N5150" s="8"/>
    </row>
    <row r="5151" spans="1:14" ht="12.75" hidden="1">
      <c r="A5151" s="1" t="str">
        <f t="shared" si="0"/>
        <v>ŽilinaPoslanec1</v>
      </c>
      <c r="B5151" s="1" t="s">
        <v>1560</v>
      </c>
      <c r="D5151" s="1" t="s">
        <v>26</v>
      </c>
      <c r="E5151" s="1">
        <v>2</v>
      </c>
      <c r="F5151" s="1">
        <v>4</v>
      </c>
      <c r="G5151" s="1">
        <v>1</v>
      </c>
      <c r="H5151" s="1" t="s">
        <v>7371</v>
      </c>
      <c r="I5151" s="1" t="s">
        <v>21</v>
      </c>
      <c r="K5151" s="1">
        <v>50</v>
      </c>
      <c r="L5151" s="5" t="str">
        <f t="shared" si="1"/>
        <v>Ing. Jozef Cisarik (50 r.)</v>
      </c>
      <c r="M5151" t="str">
        <f t="shared" si="2"/>
        <v>Cisarik</v>
      </c>
      <c r="N5151" s="8"/>
    </row>
    <row r="5152" spans="1:14" ht="12.75" hidden="1">
      <c r="A5152" s="1" t="str">
        <f t="shared" si="0"/>
        <v>ŽilinaPoslanec2</v>
      </c>
      <c r="B5152" s="1" t="s">
        <v>1560</v>
      </c>
      <c r="D5152" s="1" t="s">
        <v>26</v>
      </c>
      <c r="E5152" s="1">
        <v>2</v>
      </c>
      <c r="F5152" s="1">
        <v>4</v>
      </c>
      <c r="G5152" s="1">
        <v>2</v>
      </c>
      <c r="H5152" s="1" t="s">
        <v>7372</v>
      </c>
      <c r="I5152" s="1" t="s">
        <v>21</v>
      </c>
      <c r="K5152" s="1">
        <v>54</v>
      </c>
      <c r="L5152" s="5" t="str">
        <f t="shared" si="1"/>
        <v>Ing. Tibor Čerňan (54 r.)</v>
      </c>
      <c r="M5152" t="str">
        <f t="shared" si="2"/>
        <v>Čerňan</v>
      </c>
      <c r="N5152" s="8"/>
    </row>
    <row r="5153" spans="1:14" ht="12.75" hidden="1">
      <c r="A5153" s="1" t="str">
        <f t="shared" si="0"/>
        <v>ŽilinaPoslanec3</v>
      </c>
      <c r="B5153" s="1" t="s">
        <v>1560</v>
      </c>
      <c r="D5153" s="1" t="s">
        <v>26</v>
      </c>
      <c r="E5153" s="1">
        <v>2</v>
      </c>
      <c r="F5153" s="1">
        <v>4</v>
      </c>
      <c r="G5153" s="1">
        <v>3</v>
      </c>
      <c r="H5153" s="1" t="s">
        <v>7334</v>
      </c>
      <c r="I5153" s="1" t="s">
        <v>28</v>
      </c>
      <c r="K5153" s="1">
        <v>55</v>
      </c>
      <c r="L5153" s="5" t="str">
        <f t="shared" si="1"/>
        <v>Mgr. Peter Fiabáne (55 r.)</v>
      </c>
      <c r="M5153" t="str">
        <f t="shared" si="2"/>
        <v>Fiabáne</v>
      </c>
      <c r="N5153" s="8"/>
    </row>
    <row r="5154" spans="1:14" ht="12.75" hidden="1">
      <c r="A5154" s="1" t="str">
        <f t="shared" si="0"/>
        <v>ŽilinaPoslanec4</v>
      </c>
      <c r="B5154" s="1" t="s">
        <v>1560</v>
      </c>
      <c r="D5154" s="1" t="s">
        <v>26</v>
      </c>
      <c r="E5154" s="1">
        <v>2</v>
      </c>
      <c r="F5154" s="1">
        <v>4</v>
      </c>
      <c r="G5154" s="1">
        <v>4</v>
      </c>
      <c r="H5154" s="1" t="s">
        <v>7373</v>
      </c>
      <c r="I5154" s="1"/>
      <c r="K5154" s="1">
        <v>23</v>
      </c>
      <c r="L5154" s="5" t="str">
        <f t="shared" si="1"/>
        <v>Marek Frťala (23 r.)</v>
      </c>
      <c r="M5154" t="str">
        <f t="shared" si="2"/>
        <v>Frťala</v>
      </c>
      <c r="N5154" s="8"/>
    </row>
    <row r="5155" spans="1:14" ht="12.75" hidden="1">
      <c r="A5155" s="1" t="str">
        <f t="shared" si="0"/>
        <v>ŽilinaPoslanec5</v>
      </c>
      <c r="B5155" s="1" t="s">
        <v>1560</v>
      </c>
      <c r="D5155" s="1" t="s">
        <v>26</v>
      </c>
      <c r="E5155" s="1">
        <v>2</v>
      </c>
      <c r="F5155" s="1">
        <v>4</v>
      </c>
      <c r="G5155" s="1">
        <v>5</v>
      </c>
      <c r="H5155" s="1" t="s">
        <v>7374</v>
      </c>
      <c r="I5155" s="1" t="s">
        <v>21</v>
      </c>
      <c r="K5155" s="1">
        <v>54</v>
      </c>
      <c r="L5155" s="5" t="str">
        <f t="shared" si="1"/>
        <v>Ing. Ján Gašper (54 r.)</v>
      </c>
      <c r="M5155" t="str">
        <f t="shared" si="2"/>
        <v>Gašper</v>
      </c>
      <c r="N5155" s="8"/>
    </row>
    <row r="5156" spans="1:14" ht="12.75" hidden="1">
      <c r="A5156" s="1" t="str">
        <f t="shared" si="0"/>
        <v>ŽilinaPoslanec6</v>
      </c>
      <c r="B5156" s="1" t="s">
        <v>1560</v>
      </c>
      <c r="D5156" s="1" t="s">
        <v>26</v>
      </c>
      <c r="E5156" s="1">
        <v>2</v>
      </c>
      <c r="F5156" s="1">
        <v>4</v>
      </c>
      <c r="G5156" s="1">
        <v>6</v>
      </c>
      <c r="H5156" s="1" t="s">
        <v>7375</v>
      </c>
      <c r="I5156" s="1"/>
      <c r="K5156" s="1">
        <v>46</v>
      </c>
      <c r="L5156" s="5" t="str">
        <f t="shared" si="1"/>
        <v>Ján Glasnák (46 r.)</v>
      </c>
      <c r="M5156" t="str">
        <f t="shared" si="2"/>
        <v>Glasnák</v>
      </c>
      <c r="N5156" s="8"/>
    </row>
    <row r="5157" spans="1:14" ht="12.75" hidden="1">
      <c r="A5157" s="1" t="str">
        <f t="shared" si="0"/>
        <v>ŽilinaPoslanec7</v>
      </c>
      <c r="B5157" s="1" t="s">
        <v>1560</v>
      </c>
      <c r="D5157" s="1" t="s">
        <v>26</v>
      </c>
      <c r="E5157" s="1">
        <v>2</v>
      </c>
      <c r="F5157" s="1">
        <v>4</v>
      </c>
      <c r="G5157" s="1">
        <v>7</v>
      </c>
      <c r="H5157" s="1" t="s">
        <v>7376</v>
      </c>
      <c r="I5157" s="1" t="s">
        <v>23</v>
      </c>
      <c r="K5157" s="1">
        <v>58</v>
      </c>
      <c r="L5157" s="5" t="str">
        <f t="shared" si="1"/>
        <v>MUDr. Igor Habánik (58 r.)</v>
      </c>
      <c r="M5157" t="str">
        <f t="shared" si="2"/>
        <v>Habánik</v>
      </c>
      <c r="N5157" s="8"/>
    </row>
    <row r="5158" spans="1:14" ht="12.75" hidden="1">
      <c r="A5158" s="1" t="str">
        <f t="shared" si="0"/>
        <v>ŽilinaPoslanec8</v>
      </c>
      <c r="B5158" s="1" t="s">
        <v>1560</v>
      </c>
      <c r="D5158" s="1" t="s">
        <v>26</v>
      </c>
      <c r="E5158" s="1">
        <v>2</v>
      </c>
      <c r="F5158" s="1">
        <v>4</v>
      </c>
      <c r="G5158" s="1">
        <v>8</v>
      </c>
      <c r="H5158" s="1" t="s">
        <v>7377</v>
      </c>
      <c r="I5158" s="1" t="s">
        <v>23</v>
      </c>
      <c r="K5158" s="1">
        <v>57</v>
      </c>
      <c r="L5158" s="5" t="str">
        <f t="shared" si="1"/>
        <v>MUDr. Pavol Hartel (57 r.)</v>
      </c>
      <c r="M5158" t="str">
        <f t="shared" si="2"/>
        <v>Hartel</v>
      </c>
      <c r="N5158" s="8"/>
    </row>
    <row r="5159" spans="1:14" ht="12.75" hidden="1">
      <c r="A5159" s="1" t="str">
        <f t="shared" si="0"/>
        <v>ŽilinaPoslanec9</v>
      </c>
      <c r="B5159" s="1" t="s">
        <v>1560</v>
      </c>
      <c r="D5159" s="1" t="s">
        <v>26</v>
      </c>
      <c r="E5159" s="1">
        <v>2</v>
      </c>
      <c r="F5159" s="1">
        <v>4</v>
      </c>
      <c r="G5159" s="1">
        <v>9</v>
      </c>
      <c r="H5159" s="1" t="s">
        <v>7378</v>
      </c>
      <c r="I5159" s="1" t="s">
        <v>21</v>
      </c>
      <c r="K5159" s="1">
        <v>63</v>
      </c>
      <c r="L5159" s="5" t="str">
        <f t="shared" si="1"/>
        <v>Ing. Miroslav Hreus (63 r.)</v>
      </c>
      <c r="M5159" t="str">
        <f t="shared" si="2"/>
        <v>Hreus</v>
      </c>
      <c r="N5159" s="8"/>
    </row>
    <row r="5160" spans="1:14" ht="12.75" hidden="1">
      <c r="A5160" s="1" t="str">
        <f t="shared" si="0"/>
        <v>ŽilinaPoslanec10</v>
      </c>
      <c r="B5160" s="1" t="s">
        <v>1560</v>
      </c>
      <c r="D5160" s="1" t="s">
        <v>26</v>
      </c>
      <c r="E5160" s="1">
        <v>2</v>
      </c>
      <c r="F5160" s="1">
        <v>4</v>
      </c>
      <c r="G5160" s="1">
        <v>10</v>
      </c>
      <c r="H5160" s="1" t="s">
        <v>7379</v>
      </c>
      <c r="I5160" s="1" t="s">
        <v>21</v>
      </c>
      <c r="K5160" s="1">
        <v>27</v>
      </c>
      <c r="L5160" s="5" t="str">
        <f t="shared" si="1"/>
        <v>Ing. Peter Chromiak (27 r.)</v>
      </c>
      <c r="M5160" t="str">
        <f t="shared" si="2"/>
        <v>Chromiak</v>
      </c>
      <c r="N5160" s="8"/>
    </row>
    <row r="5161" spans="1:14" ht="12.75" hidden="1">
      <c r="A5161" s="1" t="str">
        <f t="shared" si="0"/>
        <v>ŽilinaPoslanec11</v>
      </c>
      <c r="B5161" s="1" t="s">
        <v>1560</v>
      </c>
      <c r="D5161" s="1" t="s">
        <v>26</v>
      </c>
      <c r="E5161" s="1">
        <v>2</v>
      </c>
      <c r="F5161" s="1">
        <v>4</v>
      </c>
      <c r="G5161" s="1">
        <v>11</v>
      </c>
      <c r="H5161" s="1" t="s">
        <v>7380</v>
      </c>
      <c r="I5161" s="1" t="s">
        <v>48</v>
      </c>
      <c r="K5161" s="1">
        <v>56</v>
      </c>
      <c r="L5161" s="5" t="str">
        <f t="shared" si="1"/>
        <v>JUDr. Miloš Klimašovský (56 r.)</v>
      </c>
      <c r="M5161" t="str">
        <f t="shared" si="2"/>
        <v>Klimašovský</v>
      </c>
      <c r="N5161" s="8"/>
    </row>
    <row r="5162" spans="1:14" ht="12.75" hidden="1">
      <c r="A5162" s="1" t="str">
        <f t="shared" si="0"/>
        <v>ŽilinaPoslanec12</v>
      </c>
      <c r="B5162" s="1" t="s">
        <v>1560</v>
      </c>
      <c r="D5162" s="1" t="s">
        <v>26</v>
      </c>
      <c r="E5162" s="1">
        <v>2</v>
      </c>
      <c r="F5162" s="1">
        <v>4</v>
      </c>
      <c r="G5162" s="1">
        <v>12</v>
      </c>
      <c r="H5162" s="1" t="s">
        <v>7381</v>
      </c>
      <c r="I5162" s="1" t="s">
        <v>127</v>
      </c>
      <c r="K5162" s="1">
        <v>63</v>
      </c>
      <c r="L5162" s="5" t="str">
        <f t="shared" si="1"/>
        <v>Ing. arch. Dušan Maňák (63 r.)</v>
      </c>
      <c r="M5162" t="str">
        <f t="shared" si="2"/>
        <v>Maňák</v>
      </c>
      <c r="N5162" s="8"/>
    </row>
    <row r="5163" spans="1:14" ht="12.75" hidden="1">
      <c r="A5163" s="1" t="str">
        <f t="shared" si="0"/>
        <v>ŽilinaPoslanec13</v>
      </c>
      <c r="B5163" s="1" t="s">
        <v>1560</v>
      </c>
      <c r="D5163" s="1" t="s">
        <v>26</v>
      </c>
      <c r="E5163" s="1">
        <v>2</v>
      </c>
      <c r="F5163" s="1">
        <v>4</v>
      </c>
      <c r="G5163" s="1">
        <v>13</v>
      </c>
      <c r="H5163" s="1" t="s">
        <v>7382</v>
      </c>
      <c r="I5163" s="1"/>
      <c r="K5163" s="1">
        <v>32</v>
      </c>
      <c r="L5163" s="5" t="str">
        <f t="shared" si="1"/>
        <v>Martin Maruna (32 r.)</v>
      </c>
      <c r="M5163" t="str">
        <f t="shared" si="2"/>
        <v>Maruna</v>
      </c>
      <c r="N5163" s="8"/>
    </row>
    <row r="5164" spans="1:14" ht="12.75" hidden="1">
      <c r="A5164" s="1" t="str">
        <f t="shared" si="0"/>
        <v>ŽilinaPoslanec14</v>
      </c>
      <c r="B5164" s="1" t="s">
        <v>1560</v>
      </c>
      <c r="D5164" s="1" t="s">
        <v>26</v>
      </c>
      <c r="E5164" s="1">
        <v>2</v>
      </c>
      <c r="F5164" s="1">
        <v>4</v>
      </c>
      <c r="G5164" s="1">
        <v>14</v>
      </c>
      <c r="H5164" s="1" t="s">
        <v>7383</v>
      </c>
      <c r="I5164" s="1"/>
      <c r="K5164" s="1">
        <v>47</v>
      </c>
      <c r="L5164" s="5" t="str">
        <f t="shared" si="1"/>
        <v>Milan Miko (47 r.)</v>
      </c>
      <c r="M5164" t="str">
        <f t="shared" si="2"/>
        <v>Miko</v>
      </c>
      <c r="N5164" s="8"/>
    </row>
    <row r="5165" spans="1:14" ht="12.75" hidden="1">
      <c r="A5165" s="1" t="str">
        <f t="shared" si="0"/>
        <v>ŽilinaPoslanec15</v>
      </c>
      <c r="B5165" s="1" t="s">
        <v>1560</v>
      </c>
      <c r="D5165" s="1" t="s">
        <v>26</v>
      </c>
      <c r="E5165" s="1">
        <v>2</v>
      </c>
      <c r="F5165" s="1">
        <v>4</v>
      </c>
      <c r="G5165" s="1">
        <v>15</v>
      </c>
      <c r="H5165" s="1" t="s">
        <v>7384</v>
      </c>
      <c r="I5165" s="1" t="s">
        <v>35</v>
      </c>
      <c r="K5165" s="1">
        <v>55</v>
      </c>
      <c r="L5165" s="5" t="str">
        <f t="shared" si="1"/>
        <v>Mgr. Ing. Peter Ničík (55 r.)</v>
      </c>
      <c r="M5165" t="str">
        <f t="shared" si="2"/>
        <v>Ničík</v>
      </c>
      <c r="N5165" s="8"/>
    </row>
    <row r="5166" spans="1:14" ht="12.75" hidden="1">
      <c r="A5166" s="1" t="str">
        <f t="shared" si="0"/>
        <v>ŽilinaPoslanec16</v>
      </c>
      <c r="B5166" s="1" t="s">
        <v>1560</v>
      </c>
      <c r="D5166" s="1" t="s">
        <v>26</v>
      </c>
      <c r="E5166" s="1">
        <v>2</v>
      </c>
      <c r="F5166" s="1">
        <v>4</v>
      </c>
      <c r="G5166" s="1">
        <v>16</v>
      </c>
      <c r="H5166" s="1" t="s">
        <v>7385</v>
      </c>
      <c r="I5166" s="1" t="s">
        <v>23</v>
      </c>
      <c r="K5166" s="1">
        <v>68</v>
      </c>
      <c r="L5166" s="5" t="str">
        <f t="shared" si="1"/>
        <v>MUDr. Marcela Poláčková (68 r.)</v>
      </c>
      <c r="M5166" t="str">
        <f t="shared" si="2"/>
        <v>Poláčková</v>
      </c>
      <c r="N5166" s="8"/>
    </row>
    <row r="5167" spans="1:14" ht="12.75" hidden="1">
      <c r="A5167" s="1" t="str">
        <f t="shared" si="0"/>
        <v>ŽilinaPoslanec17</v>
      </c>
      <c r="B5167" s="1" t="s">
        <v>1560</v>
      </c>
      <c r="D5167" s="1" t="s">
        <v>26</v>
      </c>
      <c r="E5167" s="1">
        <v>2</v>
      </c>
      <c r="F5167" s="1">
        <v>4</v>
      </c>
      <c r="G5167" s="1">
        <v>17</v>
      </c>
      <c r="H5167" s="1" t="s">
        <v>7386</v>
      </c>
      <c r="I5167" s="1" t="s">
        <v>28</v>
      </c>
      <c r="K5167" s="1">
        <v>53</v>
      </c>
      <c r="L5167" s="5" t="str">
        <f t="shared" si="1"/>
        <v>Mgr. Emil Rafaj (53 r.)</v>
      </c>
      <c r="M5167" t="str">
        <f t="shared" si="2"/>
        <v>Rafaj</v>
      </c>
      <c r="N5167" s="8"/>
    </row>
    <row r="5168" spans="1:14" ht="12.75" hidden="1">
      <c r="A5168" s="1" t="str">
        <f t="shared" si="0"/>
        <v>ŽilinaPoslanec18</v>
      </c>
      <c r="B5168" s="1" t="s">
        <v>1560</v>
      </c>
      <c r="D5168" s="1" t="s">
        <v>26</v>
      </c>
      <c r="E5168" s="1">
        <v>2</v>
      </c>
      <c r="F5168" s="1">
        <v>4</v>
      </c>
      <c r="G5168" s="1">
        <v>18</v>
      </c>
      <c r="H5168" s="1" t="s">
        <v>7387</v>
      </c>
      <c r="I5168" s="1" t="s">
        <v>28</v>
      </c>
      <c r="K5168" s="1">
        <v>35</v>
      </c>
      <c r="L5168" s="5" t="str">
        <f t="shared" si="1"/>
        <v>Mgr. Vladimír Randa (35 r.)</v>
      </c>
      <c r="M5168" t="str">
        <f t="shared" si="2"/>
        <v>Randa</v>
      </c>
      <c r="N5168" s="8"/>
    </row>
    <row r="5169" spans="1:14" ht="12.75" hidden="1">
      <c r="A5169" s="1" t="str">
        <f t="shared" si="0"/>
        <v>ŽilinaPoslanec19</v>
      </c>
      <c r="B5169" s="1" t="s">
        <v>1560</v>
      </c>
      <c r="D5169" s="1" t="s">
        <v>26</v>
      </c>
      <c r="E5169" s="1">
        <v>2</v>
      </c>
      <c r="F5169" s="1">
        <v>4</v>
      </c>
      <c r="G5169" s="1">
        <v>19</v>
      </c>
      <c r="H5169" s="1" t="s">
        <v>7388</v>
      </c>
      <c r="I5169" s="1"/>
      <c r="K5169" s="1">
        <v>69</v>
      </c>
      <c r="L5169" s="5" t="str">
        <f t="shared" si="1"/>
        <v>Miroslav Rusňák (69 r.)</v>
      </c>
      <c r="M5169" t="str">
        <f t="shared" si="2"/>
        <v>Rusňák</v>
      </c>
      <c r="N5169" s="8"/>
    </row>
    <row r="5170" spans="1:14" ht="12.75" hidden="1">
      <c r="A5170" s="1" t="str">
        <f t="shared" si="0"/>
        <v>ŽilinaPoslanec20</v>
      </c>
      <c r="B5170" s="1" t="s">
        <v>1560</v>
      </c>
      <c r="D5170" s="1" t="s">
        <v>26</v>
      </c>
      <c r="E5170" s="1">
        <v>2</v>
      </c>
      <c r="F5170" s="1">
        <v>4</v>
      </c>
      <c r="G5170" s="1">
        <v>20</v>
      </c>
      <c r="H5170" s="1" t="s">
        <v>7389</v>
      </c>
      <c r="I5170" s="1" t="s">
        <v>35</v>
      </c>
      <c r="K5170" s="1">
        <v>53</v>
      </c>
      <c r="L5170" s="5" t="str">
        <f t="shared" si="1"/>
        <v>Mgr. Ing. Soňa Turčányiová (53 r.)</v>
      </c>
      <c r="M5170" t="str">
        <f t="shared" si="2"/>
        <v>Turčányiová</v>
      </c>
      <c r="N5170" s="8"/>
    </row>
    <row r="5171" spans="1:14" ht="12.75" hidden="1">
      <c r="A5171" s="1" t="str">
        <f t="shared" si="0"/>
        <v>ŽilinaPoslanec1</v>
      </c>
      <c r="B5171" s="1" t="s">
        <v>1560</v>
      </c>
      <c r="D5171" s="1" t="s">
        <v>26</v>
      </c>
      <c r="E5171" s="1">
        <v>3</v>
      </c>
      <c r="F5171" s="1">
        <v>7</v>
      </c>
      <c r="G5171" s="1">
        <v>1</v>
      </c>
      <c r="H5171" s="1" t="s">
        <v>7390</v>
      </c>
      <c r="I5171" s="1" t="s">
        <v>21</v>
      </c>
      <c r="K5171" s="1">
        <v>55</v>
      </c>
      <c r="L5171" s="5" t="str">
        <f t="shared" si="1"/>
        <v>Ing. Ľubomír Bechný (55 r.)</v>
      </c>
      <c r="M5171" t="str">
        <f t="shared" si="2"/>
        <v>Bechný</v>
      </c>
      <c r="N5171" s="8"/>
    </row>
    <row r="5172" spans="1:14" ht="12.75" hidden="1">
      <c r="A5172" s="1" t="str">
        <f t="shared" si="0"/>
        <v>ŽilinaPoslanec2</v>
      </c>
      <c r="B5172" s="1" t="s">
        <v>1560</v>
      </c>
      <c r="D5172" s="1" t="s">
        <v>26</v>
      </c>
      <c r="E5172" s="1">
        <v>3</v>
      </c>
      <c r="F5172" s="1">
        <v>7</v>
      </c>
      <c r="G5172" s="1">
        <v>2</v>
      </c>
      <c r="H5172" s="1" t="s">
        <v>7391</v>
      </c>
      <c r="I5172" s="1" t="s">
        <v>28</v>
      </c>
      <c r="K5172" s="1">
        <v>36</v>
      </c>
      <c r="L5172" s="5" t="str">
        <f t="shared" si="1"/>
        <v>Mgr. Peter Cibulka (36 r.)</v>
      </c>
      <c r="M5172" t="str">
        <f t="shared" si="2"/>
        <v>Cibulka</v>
      </c>
      <c r="N5172" s="8"/>
    </row>
    <row r="5173" spans="1:14" ht="12.75" hidden="1">
      <c r="A5173" s="1" t="str">
        <f t="shared" si="0"/>
        <v>ŽilinaPoslanec3</v>
      </c>
      <c r="B5173" s="1" t="s">
        <v>1560</v>
      </c>
      <c r="D5173" s="1" t="s">
        <v>26</v>
      </c>
      <c r="E5173" s="1">
        <v>3</v>
      </c>
      <c r="F5173" s="1">
        <v>7</v>
      </c>
      <c r="G5173" s="1">
        <v>3</v>
      </c>
      <c r="H5173" s="1" t="s">
        <v>7392</v>
      </c>
      <c r="I5173" s="1"/>
      <c r="K5173" s="1">
        <v>22</v>
      </c>
      <c r="L5173" s="5" t="str">
        <f t="shared" si="1"/>
        <v>Michal Čečko (22 r.)</v>
      </c>
      <c r="M5173" t="str">
        <f t="shared" si="2"/>
        <v>Čečko</v>
      </c>
      <c r="N5173" s="8"/>
    </row>
    <row r="5174" spans="1:14" ht="12.75" hidden="1">
      <c r="A5174" s="1" t="str">
        <f t="shared" si="0"/>
        <v>ŽilinaPoslanec4</v>
      </c>
      <c r="B5174" s="1" t="s">
        <v>1560</v>
      </c>
      <c r="D5174" s="1" t="s">
        <v>26</v>
      </c>
      <c r="E5174" s="1">
        <v>3</v>
      </c>
      <c r="F5174" s="1">
        <v>7</v>
      </c>
      <c r="G5174" s="1">
        <v>4</v>
      </c>
      <c r="H5174" s="1" t="s">
        <v>7393</v>
      </c>
      <c r="I5174" s="1" t="s">
        <v>21</v>
      </c>
      <c r="K5174" s="1">
        <v>41</v>
      </c>
      <c r="L5174" s="5" t="str">
        <f t="shared" si="1"/>
        <v>Ing. Daniel Divinec (41 r.)</v>
      </c>
      <c r="M5174" t="str">
        <f t="shared" si="2"/>
        <v>Divinec</v>
      </c>
      <c r="N5174" s="8"/>
    </row>
    <row r="5175" spans="1:14" ht="12.75" hidden="1">
      <c r="A5175" s="1" t="str">
        <f t="shared" si="0"/>
        <v>ŽilinaPoslanec5</v>
      </c>
      <c r="B5175" s="1" t="s">
        <v>1560</v>
      </c>
      <c r="D5175" s="1" t="s">
        <v>26</v>
      </c>
      <c r="E5175" s="1">
        <v>3</v>
      </c>
      <c r="F5175" s="1">
        <v>7</v>
      </c>
      <c r="G5175" s="1">
        <v>5</v>
      </c>
      <c r="H5175" s="1" t="s">
        <v>7394</v>
      </c>
      <c r="I5175" s="1" t="s">
        <v>28</v>
      </c>
      <c r="K5175" s="1">
        <v>31</v>
      </c>
      <c r="L5175" s="5" t="str">
        <f t="shared" si="1"/>
        <v>Mgr. Michaela Ďurošková (31 r.)</v>
      </c>
      <c r="M5175" t="str">
        <f t="shared" si="2"/>
        <v>Ďurošková</v>
      </c>
      <c r="N5175" s="8"/>
    </row>
    <row r="5176" spans="1:14" ht="12.75" hidden="1">
      <c r="A5176" s="1" t="str">
        <f t="shared" si="0"/>
        <v>ŽilinaPoslanec6</v>
      </c>
      <c r="B5176" s="1" t="s">
        <v>1560</v>
      </c>
      <c r="D5176" s="1" t="s">
        <v>26</v>
      </c>
      <c r="E5176" s="1">
        <v>3</v>
      </c>
      <c r="F5176" s="1">
        <v>7</v>
      </c>
      <c r="G5176" s="1">
        <v>6</v>
      </c>
      <c r="H5176" s="1" t="s">
        <v>7395</v>
      </c>
      <c r="I5176" s="1" t="s">
        <v>21</v>
      </c>
      <c r="K5176" s="1">
        <v>35</v>
      </c>
      <c r="L5176" s="5" t="str">
        <f t="shared" si="1"/>
        <v>Ing. Slavo Fačkovec (35 r.)</v>
      </c>
      <c r="M5176" t="str">
        <f t="shared" si="2"/>
        <v>Fačkovec</v>
      </c>
      <c r="N5176" s="8"/>
    </row>
    <row r="5177" spans="1:14" ht="12.75" hidden="1">
      <c r="A5177" s="1" t="str">
        <f t="shared" si="0"/>
        <v>ŽilinaPoslanec7</v>
      </c>
      <c r="B5177" s="1" t="s">
        <v>1560</v>
      </c>
      <c r="D5177" s="1" t="s">
        <v>26</v>
      </c>
      <c r="E5177" s="1">
        <v>3</v>
      </c>
      <c r="F5177" s="1">
        <v>7</v>
      </c>
      <c r="G5177" s="1">
        <v>7</v>
      </c>
      <c r="H5177" s="1" t="s">
        <v>7396</v>
      </c>
      <c r="I5177" s="1"/>
      <c r="K5177" s="1">
        <v>45</v>
      </c>
      <c r="L5177" s="5" t="str">
        <f t="shared" si="1"/>
        <v>Peter Gomola (45 r.)</v>
      </c>
      <c r="M5177" t="str">
        <f t="shared" si="2"/>
        <v>Gomola</v>
      </c>
      <c r="N5177" s="8"/>
    </row>
    <row r="5178" spans="1:14" ht="12.75" hidden="1">
      <c r="A5178" s="1" t="str">
        <f t="shared" si="0"/>
        <v>ŽilinaPoslanec8</v>
      </c>
      <c r="B5178" s="1" t="s">
        <v>1560</v>
      </c>
      <c r="D5178" s="1" t="s">
        <v>26</v>
      </c>
      <c r="E5178" s="1">
        <v>3</v>
      </c>
      <c r="F5178" s="1">
        <v>7</v>
      </c>
      <c r="G5178" s="1">
        <v>8</v>
      </c>
      <c r="H5178" s="1" t="s">
        <v>7397</v>
      </c>
      <c r="I5178" s="1"/>
      <c r="K5178" s="1">
        <v>62</v>
      </c>
      <c r="L5178" s="5" t="str">
        <f t="shared" si="1"/>
        <v>Vladislav Harčar (62 r.)</v>
      </c>
      <c r="M5178" t="str">
        <f t="shared" si="2"/>
        <v>Harčar</v>
      </c>
      <c r="N5178" s="8"/>
    </row>
    <row r="5179" spans="1:14" ht="12.75" hidden="1">
      <c r="A5179" s="1" t="str">
        <f t="shared" si="0"/>
        <v>ŽilinaPoslanec9</v>
      </c>
      <c r="B5179" s="1" t="s">
        <v>1560</v>
      </c>
      <c r="D5179" s="1" t="s">
        <v>26</v>
      </c>
      <c r="E5179" s="1">
        <v>3</v>
      </c>
      <c r="F5179" s="1">
        <v>7</v>
      </c>
      <c r="G5179" s="1">
        <v>9</v>
      </c>
      <c r="H5179" s="1" t="s">
        <v>7398</v>
      </c>
      <c r="I5179" s="1" t="s">
        <v>28</v>
      </c>
      <c r="K5179" s="1">
        <v>26</v>
      </c>
      <c r="L5179" s="5" t="str">
        <f t="shared" si="1"/>
        <v>Mgr. Dominik Hriník (26 r.)</v>
      </c>
      <c r="M5179" t="str">
        <f t="shared" si="2"/>
        <v>Hriník</v>
      </c>
      <c r="N5179" s="8"/>
    </row>
    <row r="5180" spans="1:14" ht="12.75" hidden="1">
      <c r="A5180" s="1" t="str">
        <f t="shared" si="0"/>
        <v>ŽilinaPoslanec10</v>
      </c>
      <c r="B5180" s="1" t="s">
        <v>1560</v>
      </c>
      <c r="D5180" s="1" t="s">
        <v>26</v>
      </c>
      <c r="E5180" s="1">
        <v>3</v>
      </c>
      <c r="F5180" s="1">
        <v>7</v>
      </c>
      <c r="G5180" s="1">
        <v>10</v>
      </c>
      <c r="H5180" s="1" t="s">
        <v>7399</v>
      </c>
      <c r="I5180" s="1" t="s">
        <v>90</v>
      </c>
      <c r="J5180" s="1" t="s">
        <v>42</v>
      </c>
      <c r="K5180" s="1">
        <v>59</v>
      </c>
      <c r="L5180" s="5" t="str">
        <f t="shared" si="1"/>
        <v>PaedDr. Peter Húšťava PhD. (59 r.)</v>
      </c>
      <c r="M5180" t="str">
        <f t="shared" si="2"/>
        <v>Húšťava</v>
      </c>
      <c r="N5180" s="8"/>
    </row>
    <row r="5181" spans="1:14" ht="12.75" hidden="1">
      <c r="A5181" s="1" t="str">
        <f t="shared" si="0"/>
        <v>ŽilinaPoslanec11</v>
      </c>
      <c r="B5181" s="1" t="s">
        <v>1560</v>
      </c>
      <c r="D5181" s="1" t="s">
        <v>26</v>
      </c>
      <c r="E5181" s="1">
        <v>3</v>
      </c>
      <c r="F5181" s="1">
        <v>7</v>
      </c>
      <c r="G5181" s="1">
        <v>11</v>
      </c>
      <c r="H5181" s="1" t="s">
        <v>7400</v>
      </c>
      <c r="I5181" s="1" t="s">
        <v>28</v>
      </c>
      <c r="K5181" s="1">
        <v>48</v>
      </c>
      <c r="L5181" s="5" t="str">
        <f t="shared" si="1"/>
        <v>Mgr. Milan Chvíla (48 r.)</v>
      </c>
      <c r="M5181" t="str">
        <f t="shared" si="2"/>
        <v>Chvíla</v>
      </c>
      <c r="N5181" s="8"/>
    </row>
    <row r="5182" spans="1:14" ht="12.75" hidden="1">
      <c r="A5182" s="1" t="str">
        <f t="shared" si="0"/>
        <v>ŽilinaPoslanec12</v>
      </c>
      <c r="B5182" s="1" t="s">
        <v>1560</v>
      </c>
      <c r="D5182" s="1" t="s">
        <v>26</v>
      </c>
      <c r="E5182" s="1">
        <v>3</v>
      </c>
      <c r="F5182" s="1">
        <v>7</v>
      </c>
      <c r="G5182" s="1">
        <v>12</v>
      </c>
      <c r="H5182" s="1" t="s">
        <v>7401</v>
      </c>
      <c r="I5182" s="1" t="s">
        <v>21</v>
      </c>
      <c r="K5182" s="1">
        <v>35</v>
      </c>
      <c r="L5182" s="5" t="str">
        <f t="shared" si="1"/>
        <v>Ing. Martin Jedinák (35 r.)</v>
      </c>
      <c r="M5182" t="str">
        <f t="shared" si="2"/>
        <v>Jedinák</v>
      </c>
      <c r="N5182" s="8"/>
    </row>
    <row r="5183" spans="1:14" ht="12.75" hidden="1">
      <c r="A5183" s="1" t="str">
        <f t="shared" si="0"/>
        <v>ŽilinaPoslanec13</v>
      </c>
      <c r="B5183" s="1" t="s">
        <v>1560</v>
      </c>
      <c r="D5183" s="1" t="s">
        <v>26</v>
      </c>
      <c r="E5183" s="1">
        <v>3</v>
      </c>
      <c r="F5183" s="1">
        <v>7</v>
      </c>
      <c r="G5183" s="1">
        <v>13</v>
      </c>
      <c r="H5183" s="1" t="s">
        <v>7339</v>
      </c>
      <c r="I5183" s="1" t="s">
        <v>21</v>
      </c>
      <c r="K5183" s="1">
        <v>32</v>
      </c>
      <c r="L5183" s="5" t="str">
        <f t="shared" si="1"/>
        <v>Ing. Martin Kapitulík (32 r.)</v>
      </c>
      <c r="M5183" t="str">
        <f t="shared" si="2"/>
        <v>Kapitulík</v>
      </c>
      <c r="N5183" s="8"/>
    </row>
    <row r="5184" spans="1:14" ht="12.75" hidden="1">
      <c r="A5184" s="1" t="str">
        <f t="shared" si="0"/>
        <v>ŽilinaPoslanec14</v>
      </c>
      <c r="B5184" s="1" t="s">
        <v>1560</v>
      </c>
      <c r="D5184" s="1" t="s">
        <v>26</v>
      </c>
      <c r="E5184" s="1">
        <v>3</v>
      </c>
      <c r="F5184" s="1">
        <v>7</v>
      </c>
      <c r="G5184" s="1">
        <v>14</v>
      </c>
      <c r="H5184" s="1" t="s">
        <v>7402</v>
      </c>
      <c r="I5184" s="1" t="s">
        <v>127</v>
      </c>
      <c r="K5184" s="1">
        <v>61</v>
      </c>
      <c r="L5184" s="5" t="str">
        <f t="shared" si="1"/>
        <v>Ing. arch. Pavel Kropitz (61 r.)</v>
      </c>
      <c r="M5184" t="str">
        <f t="shared" si="2"/>
        <v>Kropitz</v>
      </c>
      <c r="N5184" s="8"/>
    </row>
    <row r="5185" spans="1:14" ht="12.75" hidden="1">
      <c r="A5185" s="1" t="str">
        <f t="shared" si="0"/>
        <v>ŽilinaPoslanec15</v>
      </c>
      <c r="B5185" s="1" t="s">
        <v>1560</v>
      </c>
      <c r="D5185" s="1" t="s">
        <v>26</v>
      </c>
      <c r="E5185" s="1">
        <v>3</v>
      </c>
      <c r="F5185" s="1">
        <v>7</v>
      </c>
      <c r="G5185" s="1">
        <v>15</v>
      </c>
      <c r="H5185" s="1" t="s">
        <v>7403</v>
      </c>
      <c r="I5185" s="1"/>
      <c r="K5185" s="1">
        <v>24</v>
      </c>
      <c r="L5185" s="5" t="str">
        <f t="shared" si="1"/>
        <v>Patrik Kubička (24 r.)</v>
      </c>
      <c r="M5185" t="str">
        <f t="shared" si="2"/>
        <v>Kubička</v>
      </c>
      <c r="N5185" s="8"/>
    </row>
    <row r="5186" spans="1:14" ht="12.75" hidden="1">
      <c r="A5186" s="1" t="str">
        <f t="shared" si="0"/>
        <v>ŽilinaPoslanec16</v>
      </c>
      <c r="B5186" s="1" t="s">
        <v>1560</v>
      </c>
      <c r="D5186" s="1" t="s">
        <v>26</v>
      </c>
      <c r="E5186" s="1">
        <v>3</v>
      </c>
      <c r="F5186" s="1">
        <v>7</v>
      </c>
      <c r="G5186" s="1">
        <v>16</v>
      </c>
      <c r="H5186" s="1" t="s">
        <v>7404</v>
      </c>
      <c r="I5186" s="1"/>
      <c r="K5186" s="1">
        <v>18</v>
      </c>
      <c r="L5186" s="5" t="str">
        <f t="shared" si="1"/>
        <v>Samuel Kubík (18 r.)</v>
      </c>
      <c r="M5186" t="str">
        <f t="shared" si="2"/>
        <v>Kubík</v>
      </c>
      <c r="N5186" s="8"/>
    </row>
    <row r="5187" spans="1:14" ht="12.75" hidden="1">
      <c r="A5187" s="1" t="str">
        <f t="shared" si="0"/>
        <v>ŽilinaPoslanec17</v>
      </c>
      <c r="B5187" s="1" t="s">
        <v>1560</v>
      </c>
      <c r="D5187" s="1" t="s">
        <v>26</v>
      </c>
      <c r="E5187" s="1">
        <v>3</v>
      </c>
      <c r="F5187" s="1">
        <v>7</v>
      </c>
      <c r="G5187" s="1">
        <v>17</v>
      </c>
      <c r="H5187" s="1" t="s">
        <v>7405</v>
      </c>
      <c r="I5187" s="1" t="s">
        <v>21</v>
      </c>
      <c r="K5187" s="1">
        <v>57</v>
      </c>
      <c r="L5187" s="5" t="str">
        <f t="shared" si="1"/>
        <v>Ing. Ivan Machara (57 r.)</v>
      </c>
      <c r="M5187" t="str">
        <f t="shared" si="2"/>
        <v>Machara</v>
      </c>
      <c r="N5187" s="8"/>
    </row>
    <row r="5188" spans="1:14" ht="12.75" hidden="1">
      <c r="A5188" s="1" t="str">
        <f t="shared" si="0"/>
        <v>ŽilinaPoslanec18</v>
      </c>
      <c r="B5188" s="1" t="s">
        <v>1560</v>
      </c>
      <c r="D5188" s="1" t="s">
        <v>26</v>
      </c>
      <c r="E5188" s="1">
        <v>3</v>
      </c>
      <c r="F5188" s="1">
        <v>7</v>
      </c>
      <c r="G5188" s="1">
        <v>18</v>
      </c>
      <c r="H5188" s="1" t="s">
        <v>7406</v>
      </c>
      <c r="I5188" s="1" t="s">
        <v>21</v>
      </c>
      <c r="J5188" s="1" t="s">
        <v>37</v>
      </c>
      <c r="K5188" s="1">
        <v>37</v>
      </c>
      <c r="L5188" s="5" t="str">
        <f t="shared" si="1"/>
        <v>Ing. Ľuboš Majer MBA (37 r.)</v>
      </c>
      <c r="M5188" t="str">
        <f t="shared" si="2"/>
        <v>Majer</v>
      </c>
      <c r="N5188" s="8"/>
    </row>
    <row r="5189" spans="1:14" ht="12.75" hidden="1">
      <c r="A5189" s="1" t="str">
        <f t="shared" si="0"/>
        <v>ŽilinaPoslanec19</v>
      </c>
      <c r="B5189" s="1" t="s">
        <v>1560</v>
      </c>
      <c r="D5189" s="1" t="s">
        <v>26</v>
      </c>
      <c r="E5189" s="1">
        <v>3</v>
      </c>
      <c r="F5189" s="1">
        <v>7</v>
      </c>
      <c r="G5189" s="1">
        <v>19</v>
      </c>
      <c r="H5189" s="1" t="s">
        <v>7407</v>
      </c>
      <c r="I5189" s="1"/>
      <c r="K5189" s="1">
        <v>58</v>
      </c>
      <c r="L5189" s="5" t="str">
        <f t="shared" si="1"/>
        <v>Jaroslav Pechočiak (58 r.)</v>
      </c>
      <c r="M5189" t="str">
        <f t="shared" si="2"/>
        <v>Pechočiak</v>
      </c>
      <c r="N5189" s="8"/>
    </row>
    <row r="5190" spans="1:14" ht="12.75" hidden="1">
      <c r="A5190" s="1" t="str">
        <f t="shared" si="0"/>
        <v>ŽilinaPoslanec20</v>
      </c>
      <c r="B5190" s="1" t="s">
        <v>1560</v>
      </c>
      <c r="D5190" s="1" t="s">
        <v>26</v>
      </c>
      <c r="E5190" s="1">
        <v>3</v>
      </c>
      <c r="F5190" s="1">
        <v>7</v>
      </c>
      <c r="G5190" s="1">
        <v>20</v>
      </c>
      <c r="H5190" s="1" t="s">
        <v>7408</v>
      </c>
      <c r="I5190" s="1"/>
      <c r="K5190" s="1">
        <v>33</v>
      </c>
      <c r="L5190" s="5" t="str">
        <f t="shared" si="1"/>
        <v>Martin Rogoň (33 r.)</v>
      </c>
      <c r="M5190" t="str">
        <f t="shared" si="2"/>
        <v>Rogoň</v>
      </c>
      <c r="N5190" s="8"/>
    </row>
    <row r="5191" spans="1:14" ht="12.75" hidden="1">
      <c r="A5191" s="1" t="str">
        <f t="shared" si="0"/>
        <v>ŽilinaPoslanec21</v>
      </c>
      <c r="B5191" s="1" t="s">
        <v>1560</v>
      </c>
      <c r="D5191" s="1" t="s">
        <v>26</v>
      </c>
      <c r="E5191" s="1">
        <v>3</v>
      </c>
      <c r="F5191" s="1">
        <v>7</v>
      </c>
      <c r="G5191" s="1">
        <v>21</v>
      </c>
      <c r="H5191" s="1" t="s">
        <v>7409</v>
      </c>
      <c r="I5191" s="1" t="s">
        <v>21</v>
      </c>
      <c r="K5191" s="1">
        <v>49</v>
      </c>
      <c r="L5191" s="5" t="str">
        <f t="shared" si="1"/>
        <v>Ing. Ján Sága (49 r.)</v>
      </c>
      <c r="M5191" t="str">
        <f t="shared" si="2"/>
        <v>Sága</v>
      </c>
      <c r="N5191" s="8"/>
    </row>
    <row r="5192" spans="1:14" ht="12.75" hidden="1">
      <c r="A5192" s="1" t="str">
        <f t="shared" si="0"/>
        <v>ŽilinaPoslanec22</v>
      </c>
      <c r="B5192" s="1" t="s">
        <v>1560</v>
      </c>
      <c r="D5192" s="1" t="s">
        <v>26</v>
      </c>
      <c r="E5192" s="1">
        <v>3</v>
      </c>
      <c r="F5192" s="1">
        <v>7</v>
      </c>
      <c r="G5192" s="1">
        <v>22</v>
      </c>
      <c r="H5192" s="1" t="s">
        <v>7410</v>
      </c>
      <c r="I5192" s="1" t="s">
        <v>21</v>
      </c>
      <c r="K5192" s="1">
        <v>39</v>
      </c>
      <c r="L5192" s="5" t="str">
        <f t="shared" si="1"/>
        <v>Ing. Miroslav Sokol (39 r.)</v>
      </c>
      <c r="M5192" t="str">
        <f t="shared" si="2"/>
        <v>Sokol</v>
      </c>
      <c r="N5192" s="8"/>
    </row>
    <row r="5193" spans="1:14" ht="12.75" hidden="1">
      <c r="A5193" s="1" t="str">
        <f t="shared" si="0"/>
        <v>ŽilinaPoslanec23</v>
      </c>
      <c r="B5193" s="1" t="s">
        <v>1560</v>
      </c>
      <c r="D5193" s="1" t="s">
        <v>26</v>
      </c>
      <c r="E5193" s="1">
        <v>3</v>
      </c>
      <c r="F5193" s="1">
        <v>7</v>
      </c>
      <c r="G5193" s="1">
        <v>23</v>
      </c>
      <c r="H5193" s="1" t="s">
        <v>7411</v>
      </c>
      <c r="I5193" s="1"/>
      <c r="K5193" s="1">
        <v>52</v>
      </c>
      <c r="L5193" s="5" t="str">
        <f t="shared" si="1"/>
        <v>Peter Šedivý (52 r.)</v>
      </c>
      <c r="M5193" t="str">
        <f t="shared" si="2"/>
        <v>Šedivý</v>
      </c>
      <c r="N5193" s="8"/>
    </row>
    <row r="5194" spans="1:14" ht="12.75" hidden="1">
      <c r="A5194" s="1" t="str">
        <f t="shared" si="0"/>
        <v>ŽilinaPoslanec24</v>
      </c>
      <c r="B5194" s="1" t="s">
        <v>1560</v>
      </c>
      <c r="D5194" s="1" t="s">
        <v>26</v>
      </c>
      <c r="E5194" s="1">
        <v>3</v>
      </c>
      <c r="F5194" s="1">
        <v>7</v>
      </c>
      <c r="G5194" s="1">
        <v>24</v>
      </c>
      <c r="H5194" s="1" t="s">
        <v>7412</v>
      </c>
      <c r="I5194" s="1" t="s">
        <v>21</v>
      </c>
      <c r="K5194" s="1">
        <v>36</v>
      </c>
      <c r="L5194" s="5" t="str">
        <f t="shared" si="1"/>
        <v>Ing. Gustáv Šimalčík (36 r.)</v>
      </c>
      <c r="M5194" t="str">
        <f t="shared" si="2"/>
        <v>Šimalčík</v>
      </c>
      <c r="N5194" s="8"/>
    </row>
    <row r="5195" spans="1:14" ht="12.75" hidden="1">
      <c r="A5195" s="1" t="str">
        <f t="shared" si="0"/>
        <v>ŽilinaPoslanec25</v>
      </c>
      <c r="B5195" s="1" t="s">
        <v>1560</v>
      </c>
      <c r="D5195" s="1" t="s">
        <v>26</v>
      </c>
      <c r="E5195" s="1">
        <v>3</v>
      </c>
      <c r="F5195" s="1">
        <v>7</v>
      </c>
      <c r="G5195" s="1">
        <v>25</v>
      </c>
      <c r="H5195" s="1" t="s">
        <v>7413</v>
      </c>
      <c r="I5195" s="1" t="s">
        <v>21</v>
      </c>
      <c r="K5195" s="1">
        <v>47</v>
      </c>
      <c r="L5195" s="5" t="str">
        <f t="shared" si="1"/>
        <v>Ing. František Talapka (47 r.)</v>
      </c>
      <c r="M5195" t="str">
        <f t="shared" si="2"/>
        <v>Talapka</v>
      </c>
      <c r="N5195" s="8"/>
    </row>
    <row r="5196" spans="1:14" ht="12.75" hidden="1">
      <c r="A5196" s="1" t="str">
        <f t="shared" si="0"/>
        <v>ŽilinaPoslanec26</v>
      </c>
      <c r="B5196" s="1" t="s">
        <v>1560</v>
      </c>
      <c r="D5196" s="1" t="s">
        <v>26</v>
      </c>
      <c r="E5196" s="1">
        <v>3</v>
      </c>
      <c r="F5196" s="1">
        <v>7</v>
      </c>
      <c r="G5196" s="1">
        <v>26</v>
      </c>
      <c r="H5196" s="1" t="s">
        <v>7414</v>
      </c>
      <c r="I5196" s="1" t="s">
        <v>21</v>
      </c>
      <c r="K5196" s="1">
        <v>44</v>
      </c>
      <c r="L5196" s="5" t="str">
        <f t="shared" si="1"/>
        <v>Ing. Marcel Tarda (44 r.)</v>
      </c>
      <c r="M5196" t="str">
        <f t="shared" si="2"/>
        <v>Tarda</v>
      </c>
      <c r="N5196" s="8"/>
    </row>
    <row r="5197" spans="1:14" ht="12.75" hidden="1">
      <c r="A5197" s="1" t="str">
        <f t="shared" si="0"/>
        <v>ŽilinaPoslanec27</v>
      </c>
      <c r="B5197" s="1" t="s">
        <v>1560</v>
      </c>
      <c r="D5197" s="1" t="s">
        <v>26</v>
      </c>
      <c r="E5197" s="1">
        <v>3</v>
      </c>
      <c r="F5197" s="1">
        <v>7</v>
      </c>
      <c r="G5197" s="1">
        <v>27</v>
      </c>
      <c r="H5197" s="1" t="s">
        <v>7415</v>
      </c>
      <c r="I5197" s="1" t="s">
        <v>21</v>
      </c>
      <c r="K5197" s="1">
        <v>36</v>
      </c>
      <c r="L5197" s="5" t="str">
        <f t="shared" si="1"/>
        <v>Ing. Imre Valášek (36 r.)</v>
      </c>
      <c r="M5197" t="str">
        <f t="shared" si="2"/>
        <v>Valášek</v>
      </c>
      <c r="N5197" s="8"/>
    </row>
    <row r="5198" spans="1:14" ht="12.75" hidden="1">
      <c r="A5198" s="1" t="str">
        <f t="shared" si="0"/>
        <v>ŽilinaPoslanec1</v>
      </c>
      <c r="B5198" s="1" t="s">
        <v>1560</v>
      </c>
      <c r="D5198" s="1" t="s">
        <v>26</v>
      </c>
      <c r="E5198" s="1">
        <v>4</v>
      </c>
      <c r="F5198" s="1">
        <v>3</v>
      </c>
      <c r="G5198" s="1">
        <v>1</v>
      </c>
      <c r="H5198" s="1" t="s">
        <v>7416</v>
      </c>
      <c r="I5198" s="1"/>
      <c r="K5198" s="1">
        <v>36</v>
      </c>
      <c r="L5198" s="5" t="str">
        <f t="shared" si="1"/>
        <v>Jana Balvanová (36 r.)</v>
      </c>
      <c r="M5198" t="str">
        <f t="shared" si="2"/>
        <v>Balvanová</v>
      </c>
      <c r="N5198" s="8"/>
    </row>
    <row r="5199" spans="1:14" ht="12.75" hidden="1">
      <c r="A5199" s="1" t="str">
        <f t="shared" si="0"/>
        <v>ŽilinaPoslanec2</v>
      </c>
      <c r="B5199" s="1" t="s">
        <v>1560</v>
      </c>
      <c r="D5199" s="1" t="s">
        <v>26</v>
      </c>
      <c r="E5199" s="1">
        <v>4</v>
      </c>
      <c r="F5199" s="1">
        <v>3</v>
      </c>
      <c r="G5199" s="1">
        <v>2</v>
      </c>
      <c r="H5199" s="1" t="s">
        <v>7417</v>
      </c>
      <c r="I5199" s="1" t="s">
        <v>28</v>
      </c>
      <c r="K5199" s="1">
        <v>45</v>
      </c>
      <c r="L5199" s="5" t="str">
        <f t="shared" si="1"/>
        <v>Mgr. Martin Barčík (45 r.)</v>
      </c>
      <c r="M5199" t="str">
        <f t="shared" si="2"/>
        <v>Barčík</v>
      </c>
      <c r="N5199" s="8"/>
    </row>
    <row r="5200" spans="1:14" ht="12.75" hidden="1">
      <c r="A5200" s="1" t="str">
        <f t="shared" si="0"/>
        <v>ŽilinaPoslanec3</v>
      </c>
      <c r="B5200" s="1" t="s">
        <v>1560</v>
      </c>
      <c r="D5200" s="1" t="s">
        <v>26</v>
      </c>
      <c r="E5200" s="1">
        <v>4</v>
      </c>
      <c r="F5200" s="1">
        <v>3</v>
      </c>
      <c r="G5200" s="1">
        <v>3</v>
      </c>
      <c r="H5200" s="1" t="s">
        <v>7418</v>
      </c>
      <c r="I5200" s="1" t="s">
        <v>28</v>
      </c>
      <c r="K5200" s="1">
        <v>26</v>
      </c>
      <c r="L5200" s="5" t="str">
        <f t="shared" si="1"/>
        <v>Mgr. Júlia Bombalová (26 r.)</v>
      </c>
      <c r="M5200" t="str">
        <f t="shared" si="2"/>
        <v>Bombalová</v>
      </c>
      <c r="N5200" s="8"/>
    </row>
    <row r="5201" spans="1:14" ht="12.75" hidden="1">
      <c r="A5201" s="1" t="str">
        <f t="shared" si="0"/>
        <v>ŽilinaPoslanec4</v>
      </c>
      <c r="B5201" s="1" t="s">
        <v>1560</v>
      </c>
      <c r="D5201" s="1" t="s">
        <v>26</v>
      </c>
      <c r="E5201" s="1">
        <v>4</v>
      </c>
      <c r="F5201" s="1">
        <v>3</v>
      </c>
      <c r="G5201" s="1">
        <v>4</v>
      </c>
      <c r="H5201" s="1" t="s">
        <v>7419</v>
      </c>
      <c r="I5201" s="1" t="s">
        <v>526</v>
      </c>
      <c r="J5201" s="1" t="s">
        <v>42</v>
      </c>
      <c r="K5201" s="1">
        <v>37</v>
      </c>
      <c r="L5201" s="5" t="str">
        <f t="shared" si="1"/>
        <v>PhDr. Mgr. Martin Brňak PhD. (37 r.)</v>
      </c>
      <c r="M5201" t="str">
        <f t="shared" si="2"/>
        <v>Brňak</v>
      </c>
      <c r="N5201" s="8"/>
    </row>
    <row r="5202" spans="1:14" ht="12.75" hidden="1">
      <c r="A5202" s="1" t="str">
        <f t="shared" si="0"/>
        <v>ŽilinaPoslanec5</v>
      </c>
      <c r="B5202" s="1" t="s">
        <v>1560</v>
      </c>
      <c r="D5202" s="1" t="s">
        <v>26</v>
      </c>
      <c r="E5202" s="1">
        <v>4</v>
      </c>
      <c r="F5202" s="1">
        <v>3</v>
      </c>
      <c r="G5202" s="1">
        <v>5</v>
      </c>
      <c r="H5202" s="1" t="s">
        <v>7420</v>
      </c>
      <c r="I5202" s="1"/>
      <c r="K5202" s="1">
        <v>40</v>
      </c>
      <c r="L5202" s="5" t="str">
        <f t="shared" si="1"/>
        <v>Karol Čepec (40 r.)</v>
      </c>
      <c r="M5202" t="str">
        <f t="shared" si="2"/>
        <v>Čepec</v>
      </c>
      <c r="N5202" s="8"/>
    </row>
    <row r="5203" spans="1:14" ht="12.75" hidden="1">
      <c r="A5203" s="1" t="str">
        <f t="shared" si="0"/>
        <v>ŽilinaPoslanec6</v>
      </c>
      <c r="B5203" s="1" t="s">
        <v>1560</v>
      </c>
      <c r="D5203" s="1" t="s">
        <v>26</v>
      </c>
      <c r="E5203" s="1">
        <v>4</v>
      </c>
      <c r="F5203" s="1">
        <v>3</v>
      </c>
      <c r="G5203" s="1">
        <v>6</v>
      </c>
      <c r="H5203" s="1" t="s">
        <v>7421</v>
      </c>
      <c r="I5203" s="1" t="s">
        <v>41</v>
      </c>
      <c r="K5203" s="1">
        <v>36</v>
      </c>
      <c r="L5203" s="5" t="str">
        <f t="shared" si="1"/>
        <v>PhDr. Pavol Čorba (36 r.)</v>
      </c>
      <c r="M5203" t="str">
        <f t="shared" si="2"/>
        <v>Čorba</v>
      </c>
      <c r="N5203" s="8"/>
    </row>
    <row r="5204" spans="1:14" ht="12.75" hidden="1">
      <c r="A5204" s="1" t="str">
        <f t="shared" si="0"/>
        <v>ŽilinaPoslanec7</v>
      </c>
      <c r="B5204" s="1" t="s">
        <v>1560</v>
      </c>
      <c r="D5204" s="1" t="s">
        <v>26</v>
      </c>
      <c r="E5204" s="1">
        <v>4</v>
      </c>
      <c r="F5204" s="1">
        <v>3</v>
      </c>
      <c r="G5204" s="1">
        <v>7</v>
      </c>
      <c r="H5204" s="1" t="s">
        <v>7422</v>
      </c>
      <c r="I5204" s="1" t="s">
        <v>21</v>
      </c>
      <c r="K5204" s="1">
        <v>47</v>
      </c>
      <c r="L5204" s="5" t="str">
        <f t="shared" si="1"/>
        <v>Ing. Dušan Dobšovič (47 r.)</v>
      </c>
      <c r="M5204" t="str">
        <f t="shared" si="2"/>
        <v>Dobšovič</v>
      </c>
      <c r="N5204" s="8"/>
    </row>
    <row r="5205" spans="1:14" ht="12.75" hidden="1">
      <c r="A5205" s="1" t="str">
        <f t="shared" si="0"/>
        <v>ŽilinaPoslanec8</v>
      </c>
      <c r="B5205" s="1" t="s">
        <v>1560</v>
      </c>
      <c r="D5205" s="1" t="s">
        <v>26</v>
      </c>
      <c r="E5205" s="1">
        <v>4</v>
      </c>
      <c r="F5205" s="1">
        <v>3</v>
      </c>
      <c r="G5205" s="1">
        <v>8</v>
      </c>
      <c r="H5205" s="1" t="s">
        <v>7423</v>
      </c>
      <c r="I5205" s="1"/>
      <c r="K5205" s="1">
        <v>37</v>
      </c>
      <c r="L5205" s="5" t="str">
        <f t="shared" si="1"/>
        <v>Stanislav Fapšo (37 r.)</v>
      </c>
      <c r="M5205" t="str">
        <f t="shared" si="2"/>
        <v>Fapšo</v>
      </c>
      <c r="N5205" s="8"/>
    </row>
    <row r="5206" spans="1:14" ht="12.75" hidden="1">
      <c r="A5206" s="1" t="str">
        <f t="shared" si="0"/>
        <v>ŽilinaPoslanec9</v>
      </c>
      <c r="B5206" s="1" t="s">
        <v>1560</v>
      </c>
      <c r="D5206" s="1" t="s">
        <v>26</v>
      </c>
      <c r="E5206" s="1">
        <v>4</v>
      </c>
      <c r="F5206" s="1">
        <v>3</v>
      </c>
      <c r="G5206" s="1">
        <v>9</v>
      </c>
      <c r="H5206" s="1" t="s">
        <v>7424</v>
      </c>
      <c r="I5206" s="1" t="s">
        <v>28</v>
      </c>
      <c r="K5206" s="1">
        <v>36</v>
      </c>
      <c r="L5206" s="5" t="str">
        <f t="shared" si="1"/>
        <v>Mgr. Jana Filipová (36 r.)</v>
      </c>
      <c r="M5206" t="str">
        <f t="shared" si="2"/>
        <v>Filipová</v>
      </c>
      <c r="N5206" s="8"/>
    </row>
    <row r="5207" spans="1:14" ht="12.75" hidden="1">
      <c r="A5207" s="1" t="str">
        <f t="shared" si="0"/>
        <v>ŽilinaPoslanec10</v>
      </c>
      <c r="B5207" s="1" t="s">
        <v>1560</v>
      </c>
      <c r="D5207" s="1" t="s">
        <v>26</v>
      </c>
      <c r="E5207" s="1">
        <v>4</v>
      </c>
      <c r="F5207" s="1">
        <v>3</v>
      </c>
      <c r="G5207" s="1">
        <v>10</v>
      </c>
      <c r="H5207" s="1" t="s">
        <v>7425</v>
      </c>
      <c r="I5207" s="1" t="s">
        <v>48</v>
      </c>
      <c r="K5207" s="1">
        <v>52</v>
      </c>
      <c r="L5207" s="5" t="str">
        <f t="shared" si="1"/>
        <v>JUDr. Ivan Gánoczy (52 r.)</v>
      </c>
      <c r="M5207" t="str">
        <f t="shared" si="2"/>
        <v>Gánoczy</v>
      </c>
      <c r="N5207" s="8"/>
    </row>
    <row r="5208" spans="1:14" ht="12.75" hidden="1">
      <c r="A5208" s="1" t="str">
        <f t="shared" si="0"/>
        <v>ŽilinaPoslanec11</v>
      </c>
      <c r="B5208" s="1" t="s">
        <v>1560</v>
      </c>
      <c r="D5208" s="1" t="s">
        <v>26</v>
      </c>
      <c r="E5208" s="1">
        <v>4</v>
      </c>
      <c r="F5208" s="1">
        <v>3</v>
      </c>
      <c r="G5208" s="1">
        <v>11</v>
      </c>
      <c r="H5208" s="1" t="s">
        <v>7335</v>
      </c>
      <c r="I5208" s="1" t="s">
        <v>21</v>
      </c>
      <c r="J5208" s="1" t="s">
        <v>42</v>
      </c>
      <c r="K5208" s="1">
        <v>45</v>
      </c>
      <c r="L5208" s="5" t="str">
        <f t="shared" si="1"/>
        <v>Ing. Patrik Groma PhD. (45 r.)</v>
      </c>
      <c r="M5208" t="str">
        <f t="shared" si="2"/>
        <v>Groma</v>
      </c>
      <c r="N5208" s="8"/>
    </row>
    <row r="5209" spans="1:14" ht="12.75" hidden="1">
      <c r="A5209" s="1" t="str">
        <f t="shared" si="0"/>
        <v>ŽilinaPoslanec12</v>
      </c>
      <c r="B5209" s="1" t="s">
        <v>1560</v>
      </c>
      <c r="D5209" s="1" t="s">
        <v>26</v>
      </c>
      <c r="E5209" s="1">
        <v>4</v>
      </c>
      <c r="F5209" s="1">
        <v>3</v>
      </c>
      <c r="G5209" s="1">
        <v>12</v>
      </c>
      <c r="H5209" s="1" t="s">
        <v>7426</v>
      </c>
      <c r="I5209" s="1" t="s">
        <v>28</v>
      </c>
      <c r="K5209" s="1">
        <v>25</v>
      </c>
      <c r="L5209" s="5" t="str">
        <f t="shared" si="1"/>
        <v>Mgr. Karol Haas (25 r.)</v>
      </c>
      <c r="M5209" t="str">
        <f t="shared" si="2"/>
        <v>Haas</v>
      </c>
      <c r="N5209" s="8"/>
    </row>
    <row r="5210" spans="1:14" ht="12.75" hidden="1">
      <c r="A5210" s="1" t="str">
        <f t="shared" si="0"/>
        <v>ŽilinaPoslanec13</v>
      </c>
      <c r="B5210" s="1" t="s">
        <v>1560</v>
      </c>
      <c r="D5210" s="1" t="s">
        <v>26</v>
      </c>
      <c r="E5210" s="1">
        <v>4</v>
      </c>
      <c r="F5210" s="1">
        <v>3</v>
      </c>
      <c r="G5210" s="1">
        <v>13</v>
      </c>
      <c r="H5210" s="1" t="s">
        <v>7427</v>
      </c>
      <c r="I5210" s="1" t="s">
        <v>48</v>
      </c>
      <c r="K5210" s="1">
        <v>63</v>
      </c>
      <c r="L5210" s="5" t="str">
        <f t="shared" si="1"/>
        <v>JUDr. Gabriela Hamalová (63 r.)</v>
      </c>
      <c r="M5210" t="str">
        <f t="shared" si="2"/>
        <v>Hamalová</v>
      </c>
      <c r="N5210" s="8"/>
    </row>
    <row r="5211" spans="1:14" ht="12.75" hidden="1">
      <c r="A5211" s="1" t="str">
        <f t="shared" si="0"/>
        <v>ŽilinaPoslanec14</v>
      </c>
      <c r="B5211" s="1" t="s">
        <v>1560</v>
      </c>
      <c r="D5211" s="1" t="s">
        <v>26</v>
      </c>
      <c r="E5211" s="1">
        <v>4</v>
      </c>
      <c r="F5211" s="1">
        <v>3</v>
      </c>
      <c r="G5211" s="1">
        <v>14</v>
      </c>
      <c r="H5211" s="1" t="s">
        <v>7336</v>
      </c>
      <c r="I5211" s="1" t="s">
        <v>1601</v>
      </c>
      <c r="K5211" s="1">
        <v>62</v>
      </c>
      <c r="L5211" s="5" t="str">
        <f t="shared" si="1"/>
        <v>Mgr. PhDr. Tibor Hanuliak (62 r.)</v>
      </c>
      <c r="M5211" t="str">
        <f t="shared" si="2"/>
        <v>Hanuliak</v>
      </c>
      <c r="N5211" s="8"/>
    </row>
    <row r="5212" spans="1:14" ht="12.75" hidden="1">
      <c r="A5212" s="1" t="str">
        <f t="shared" si="0"/>
        <v>ŽilinaPoslanec15</v>
      </c>
      <c r="B5212" s="1" t="s">
        <v>1560</v>
      </c>
      <c r="D5212" s="1" t="s">
        <v>26</v>
      </c>
      <c r="E5212" s="1">
        <v>4</v>
      </c>
      <c r="F5212" s="1">
        <v>3</v>
      </c>
      <c r="G5212" s="1">
        <v>15</v>
      </c>
      <c r="H5212" s="1" t="s">
        <v>7428</v>
      </c>
      <c r="I5212" s="1" t="s">
        <v>21</v>
      </c>
      <c r="K5212" s="1">
        <v>46</v>
      </c>
      <c r="L5212" s="5" t="str">
        <f t="shared" si="1"/>
        <v>Ing. Ján Juritka (46 r.)</v>
      </c>
      <c r="M5212" t="str">
        <f t="shared" si="2"/>
        <v>Juritka</v>
      </c>
      <c r="N5212" s="8"/>
    </row>
    <row r="5213" spans="1:14" ht="12.75" hidden="1">
      <c r="A5213" s="1" t="str">
        <f t="shared" si="0"/>
        <v>ŽilinaPoslanec16</v>
      </c>
      <c r="B5213" s="1" t="s">
        <v>1560</v>
      </c>
      <c r="D5213" s="1" t="s">
        <v>26</v>
      </c>
      <c r="E5213" s="1">
        <v>4</v>
      </c>
      <c r="F5213" s="1">
        <v>3</v>
      </c>
      <c r="G5213" s="1">
        <v>16</v>
      </c>
      <c r="H5213" s="1" t="s">
        <v>7429</v>
      </c>
      <c r="I5213" s="1" t="s">
        <v>28</v>
      </c>
      <c r="K5213" s="1">
        <v>43</v>
      </c>
      <c r="L5213" s="5" t="str">
        <f t="shared" si="1"/>
        <v>Mgr. Róbert Kašša (43 r.)</v>
      </c>
      <c r="M5213" t="str">
        <f t="shared" si="2"/>
        <v>Kašša</v>
      </c>
      <c r="N5213" s="8"/>
    </row>
    <row r="5214" spans="1:14" ht="12.75" hidden="1">
      <c r="A5214" s="1" t="str">
        <f t="shared" si="0"/>
        <v>ŽilinaPoslanec17</v>
      </c>
      <c r="B5214" s="1" t="s">
        <v>1560</v>
      </c>
      <c r="D5214" s="1" t="s">
        <v>26</v>
      </c>
      <c r="E5214" s="1">
        <v>4</v>
      </c>
      <c r="F5214" s="1">
        <v>3</v>
      </c>
      <c r="G5214" s="1">
        <v>17</v>
      </c>
      <c r="H5214" s="1" t="s">
        <v>7430</v>
      </c>
      <c r="I5214" s="1" t="s">
        <v>21</v>
      </c>
      <c r="K5214" s="1">
        <v>69</v>
      </c>
      <c r="L5214" s="5" t="str">
        <f t="shared" si="1"/>
        <v>Ing. Albín Kolek (69 r.)</v>
      </c>
      <c r="M5214" t="str">
        <f t="shared" si="2"/>
        <v>Kolek</v>
      </c>
      <c r="N5214" s="8"/>
    </row>
    <row r="5215" spans="1:14" ht="12.75" hidden="1">
      <c r="A5215" s="1" t="str">
        <f t="shared" si="0"/>
        <v>ŽilinaPoslanec18</v>
      </c>
      <c r="B5215" s="1" t="s">
        <v>1560</v>
      </c>
      <c r="D5215" s="1" t="s">
        <v>26</v>
      </c>
      <c r="E5215" s="1">
        <v>4</v>
      </c>
      <c r="F5215" s="1">
        <v>3</v>
      </c>
      <c r="G5215" s="1">
        <v>18</v>
      </c>
      <c r="H5215" s="1" t="s">
        <v>7431</v>
      </c>
      <c r="I5215" s="1" t="s">
        <v>39</v>
      </c>
      <c r="K5215" s="1">
        <v>55</v>
      </c>
      <c r="L5215" s="5" t="str">
        <f t="shared" si="1"/>
        <v>Bc. Bohumil Kostolný (55 r.)</v>
      </c>
      <c r="M5215" t="str">
        <f t="shared" si="2"/>
        <v>Kostolný</v>
      </c>
      <c r="N5215" s="8"/>
    </row>
    <row r="5216" spans="1:14" ht="12.75" hidden="1">
      <c r="A5216" s="1" t="str">
        <f t="shared" si="0"/>
        <v>ŽilinaPoslanec19</v>
      </c>
      <c r="B5216" s="1" t="s">
        <v>1560</v>
      </c>
      <c r="D5216" s="1" t="s">
        <v>26</v>
      </c>
      <c r="E5216" s="1">
        <v>4</v>
      </c>
      <c r="F5216" s="1">
        <v>3</v>
      </c>
      <c r="G5216" s="1">
        <v>19</v>
      </c>
      <c r="H5216" s="1" t="s">
        <v>7432</v>
      </c>
      <c r="I5216" s="1" t="s">
        <v>28</v>
      </c>
      <c r="K5216" s="1">
        <v>32</v>
      </c>
      <c r="L5216" s="5" t="str">
        <f t="shared" si="1"/>
        <v>Mgr. Vladimír Krčmárik (32 r.)</v>
      </c>
      <c r="M5216" t="str">
        <f t="shared" si="2"/>
        <v>Krčmárik</v>
      </c>
      <c r="N5216" s="8"/>
    </row>
    <row r="5217" spans="1:14" ht="12.75" hidden="1">
      <c r="A5217" s="1" t="str">
        <f t="shared" si="0"/>
        <v>ŽilinaPoslanec20</v>
      </c>
      <c r="B5217" s="1" t="s">
        <v>1560</v>
      </c>
      <c r="D5217" s="1" t="s">
        <v>26</v>
      </c>
      <c r="E5217" s="1">
        <v>4</v>
      </c>
      <c r="F5217" s="1">
        <v>3</v>
      </c>
      <c r="G5217" s="1">
        <v>20</v>
      </c>
      <c r="H5217" s="1" t="s">
        <v>7433</v>
      </c>
      <c r="I5217" s="1" t="s">
        <v>28</v>
      </c>
      <c r="K5217" s="1">
        <v>58</v>
      </c>
      <c r="L5217" s="5" t="str">
        <f t="shared" si="1"/>
        <v>Mgr. Eva Lajčiaková (58 r.)</v>
      </c>
      <c r="M5217" t="str">
        <f t="shared" si="2"/>
        <v>Lajčiaková</v>
      </c>
      <c r="N5217" s="8"/>
    </row>
    <row r="5218" spans="1:14" ht="12.75" hidden="1">
      <c r="A5218" s="1" t="str">
        <f t="shared" si="0"/>
        <v>ŽilinaPoslanec21</v>
      </c>
      <c r="B5218" s="1" t="s">
        <v>1560</v>
      </c>
      <c r="D5218" s="1" t="s">
        <v>26</v>
      </c>
      <c r="E5218" s="1">
        <v>4</v>
      </c>
      <c r="F5218" s="1">
        <v>3</v>
      </c>
      <c r="G5218" s="1">
        <v>21</v>
      </c>
      <c r="H5218" s="1" t="s">
        <v>7434</v>
      </c>
      <c r="I5218" s="1" t="s">
        <v>21</v>
      </c>
      <c r="K5218" s="1">
        <v>38</v>
      </c>
      <c r="L5218" s="5" t="str">
        <f t="shared" si="1"/>
        <v>Ing. Igor Liška (38 r.)</v>
      </c>
      <c r="M5218" t="str">
        <f t="shared" si="2"/>
        <v>Liška</v>
      </c>
      <c r="N5218" s="8"/>
    </row>
    <row r="5219" spans="1:14" ht="12.75" hidden="1">
      <c r="A5219" s="1" t="str">
        <f t="shared" si="0"/>
        <v>ŽilinaPoslanec22</v>
      </c>
      <c r="B5219" s="1" t="s">
        <v>1560</v>
      </c>
      <c r="D5219" s="1" t="s">
        <v>26</v>
      </c>
      <c r="E5219" s="1">
        <v>4</v>
      </c>
      <c r="F5219" s="1">
        <v>3</v>
      </c>
      <c r="G5219" s="1">
        <v>22</v>
      </c>
      <c r="H5219" s="1" t="s">
        <v>7435</v>
      </c>
      <c r="I5219" s="1" t="s">
        <v>28</v>
      </c>
      <c r="K5219" s="1">
        <v>59</v>
      </c>
      <c r="L5219" s="5" t="str">
        <f t="shared" si="1"/>
        <v>Mgr. Iveta Martinková (59 r.)</v>
      </c>
      <c r="M5219" t="str">
        <f t="shared" si="2"/>
        <v>Martinková</v>
      </c>
      <c r="N5219" s="8"/>
    </row>
    <row r="5220" spans="1:14" ht="12.75" hidden="1">
      <c r="A5220" s="1" t="str">
        <f t="shared" si="0"/>
        <v>ŽilinaPoslanec23</v>
      </c>
      <c r="B5220" s="1" t="s">
        <v>1560</v>
      </c>
      <c r="D5220" s="1" t="s">
        <v>26</v>
      </c>
      <c r="E5220" s="1">
        <v>4</v>
      </c>
      <c r="F5220" s="1">
        <v>3</v>
      </c>
      <c r="G5220" s="1">
        <v>23</v>
      </c>
      <c r="H5220" s="1" t="s">
        <v>7436</v>
      </c>
      <c r="I5220" s="1" t="s">
        <v>21</v>
      </c>
      <c r="K5220" s="1">
        <v>61</v>
      </c>
      <c r="L5220" s="5" t="str">
        <f t="shared" si="1"/>
        <v>Ing. Jozef Mičic (61 r.)</v>
      </c>
      <c r="M5220" t="str">
        <f t="shared" si="2"/>
        <v>Mičic</v>
      </c>
      <c r="N5220" s="8"/>
    </row>
    <row r="5221" spans="1:14" ht="12.75" hidden="1">
      <c r="A5221" s="1" t="str">
        <f t="shared" si="0"/>
        <v>ŽilinaPoslanec24</v>
      </c>
      <c r="B5221" s="1" t="s">
        <v>1560</v>
      </c>
      <c r="D5221" s="1" t="s">
        <v>26</v>
      </c>
      <c r="E5221" s="1">
        <v>4</v>
      </c>
      <c r="F5221" s="1">
        <v>3</v>
      </c>
      <c r="G5221" s="1">
        <v>24</v>
      </c>
      <c r="H5221" s="1" t="s">
        <v>7437</v>
      </c>
      <c r="I5221" s="1" t="s">
        <v>21</v>
      </c>
      <c r="J5221" s="1" t="s">
        <v>42</v>
      </c>
      <c r="K5221" s="1">
        <v>32</v>
      </c>
      <c r="L5221" s="5" t="str">
        <f t="shared" si="1"/>
        <v>Ing. Tomáš Mikluščak PhD. (32 r.)</v>
      </c>
      <c r="M5221" t="str">
        <f t="shared" si="2"/>
        <v>Mikluščak</v>
      </c>
      <c r="N5221" s="8"/>
    </row>
    <row r="5222" spans="1:14" ht="12.75" hidden="1">
      <c r="A5222" s="1" t="str">
        <f t="shared" si="0"/>
        <v>ŽilinaPoslanec25</v>
      </c>
      <c r="B5222" s="1" t="s">
        <v>1560</v>
      </c>
      <c r="D5222" s="1" t="s">
        <v>26</v>
      </c>
      <c r="E5222" s="1">
        <v>4</v>
      </c>
      <c r="F5222" s="1">
        <v>3</v>
      </c>
      <c r="G5222" s="1">
        <v>25</v>
      </c>
      <c r="H5222" s="1" t="s">
        <v>7438</v>
      </c>
      <c r="I5222" s="1" t="s">
        <v>21</v>
      </c>
      <c r="J5222" s="1" t="s">
        <v>1133</v>
      </c>
      <c r="K5222" s="1">
        <v>47</v>
      </c>
      <c r="L5222" s="5" t="str">
        <f t="shared" si="1"/>
        <v>Ing. Rastislav Palutka LL.M. (47 r.)</v>
      </c>
      <c r="M5222" t="str">
        <f t="shared" si="2"/>
        <v>Palutka</v>
      </c>
      <c r="N5222" s="8"/>
    </row>
    <row r="5223" spans="1:14" ht="12.75" hidden="1">
      <c r="A5223" s="1" t="str">
        <f t="shared" si="0"/>
        <v>ŽilinaPoslanec26</v>
      </c>
      <c r="B5223" s="1" t="s">
        <v>1560</v>
      </c>
      <c r="D5223" s="1" t="s">
        <v>26</v>
      </c>
      <c r="E5223" s="1">
        <v>4</v>
      </c>
      <c r="F5223" s="1">
        <v>3</v>
      </c>
      <c r="G5223" s="1">
        <v>26</v>
      </c>
      <c r="H5223" s="1" t="s">
        <v>7439</v>
      </c>
      <c r="I5223" s="1" t="s">
        <v>28</v>
      </c>
      <c r="K5223" s="1">
        <v>39</v>
      </c>
      <c r="L5223" s="5" t="str">
        <f t="shared" si="1"/>
        <v>Mgr. Ján Rzeszoto (39 r.)</v>
      </c>
      <c r="M5223" t="str">
        <f t="shared" si="2"/>
        <v>Rzeszoto</v>
      </c>
      <c r="N5223" s="8"/>
    </row>
    <row r="5224" spans="1:14" ht="12.75" hidden="1">
      <c r="A5224" s="1" t="str">
        <f t="shared" si="0"/>
        <v>ŽilinaPoslanec27</v>
      </c>
      <c r="B5224" s="1" t="s">
        <v>1560</v>
      </c>
      <c r="D5224" s="1" t="s">
        <v>26</v>
      </c>
      <c r="E5224" s="1">
        <v>4</v>
      </c>
      <c r="F5224" s="1">
        <v>3</v>
      </c>
      <c r="G5224" s="1">
        <v>27</v>
      </c>
      <c r="H5224" s="1" t="s">
        <v>7440</v>
      </c>
      <c r="I5224" s="1" t="s">
        <v>28</v>
      </c>
      <c r="K5224" s="1">
        <v>64</v>
      </c>
      <c r="L5224" s="5" t="str">
        <f t="shared" si="1"/>
        <v>Mgr. Terézia Straňáková (64 r.)</v>
      </c>
      <c r="M5224" t="str">
        <f t="shared" si="2"/>
        <v>Straňáková</v>
      </c>
      <c r="N5224" s="8"/>
    </row>
    <row r="5225" spans="1:14" ht="12.75" hidden="1">
      <c r="A5225" s="1" t="str">
        <f t="shared" si="0"/>
        <v>ŽilinaPoslanec28</v>
      </c>
      <c r="B5225" s="1" t="s">
        <v>1560</v>
      </c>
      <c r="D5225" s="1" t="s">
        <v>26</v>
      </c>
      <c r="E5225" s="1">
        <v>4</v>
      </c>
      <c r="F5225" s="1">
        <v>3</v>
      </c>
      <c r="G5225" s="1">
        <v>28</v>
      </c>
      <c r="H5225" s="1" t="s">
        <v>7441</v>
      </c>
      <c r="I5225" s="1" t="s">
        <v>21</v>
      </c>
      <c r="K5225" s="1">
        <v>52</v>
      </c>
      <c r="L5225" s="5" t="str">
        <f t="shared" si="1"/>
        <v>Ing. Ľubomír Šebo (52 r.)</v>
      </c>
      <c r="M5225" t="str">
        <f t="shared" si="2"/>
        <v>Šebo</v>
      </c>
      <c r="N5225" s="8"/>
    </row>
    <row r="5226" spans="1:14" ht="12.75" hidden="1">
      <c r="A5226" s="1" t="str">
        <f t="shared" si="0"/>
        <v>ŽilinaPoslanec29</v>
      </c>
      <c r="B5226" s="1" t="s">
        <v>1560</v>
      </c>
      <c r="D5226" s="1" t="s">
        <v>26</v>
      </c>
      <c r="E5226" s="1">
        <v>4</v>
      </c>
      <c r="F5226" s="1">
        <v>3</v>
      </c>
      <c r="G5226" s="1">
        <v>29</v>
      </c>
      <c r="H5226" s="1" t="s">
        <v>7442</v>
      </c>
      <c r="I5226" s="1"/>
      <c r="K5226" s="1">
        <v>39</v>
      </c>
      <c r="L5226" s="5" t="str">
        <f t="shared" si="1"/>
        <v>Ondrej Šoška (39 r.)</v>
      </c>
      <c r="M5226" t="str">
        <f t="shared" si="2"/>
        <v>Šoška</v>
      </c>
      <c r="N5226" s="8"/>
    </row>
    <row r="5227" spans="1:14" ht="12.75" hidden="1">
      <c r="A5227" s="1" t="str">
        <f t="shared" si="0"/>
        <v>ŽilinaPoslanec30</v>
      </c>
      <c r="B5227" s="1" t="s">
        <v>1560</v>
      </c>
      <c r="D5227" s="1" t="s">
        <v>26</v>
      </c>
      <c r="E5227" s="1">
        <v>4</v>
      </c>
      <c r="F5227" s="1">
        <v>3</v>
      </c>
      <c r="G5227" s="1">
        <v>30</v>
      </c>
      <c r="H5227" s="1" t="s">
        <v>7443</v>
      </c>
      <c r="I5227" s="1" t="s">
        <v>28</v>
      </c>
      <c r="K5227" s="1">
        <v>33</v>
      </c>
      <c r="L5227" s="5" t="str">
        <f t="shared" si="1"/>
        <v>Mgr. Miroslava Šufáková (33 r.)</v>
      </c>
      <c r="M5227" t="str">
        <f t="shared" si="2"/>
        <v>Šufáková</v>
      </c>
      <c r="N5227" s="8"/>
    </row>
    <row r="5228" spans="1:14" ht="12.75" hidden="1">
      <c r="A5228" s="1" t="str">
        <f t="shared" si="0"/>
        <v>ŽilinaPoslanec31</v>
      </c>
      <c r="B5228" s="1" t="s">
        <v>1560</v>
      </c>
      <c r="D5228" s="1" t="s">
        <v>26</v>
      </c>
      <c r="E5228" s="1">
        <v>4</v>
      </c>
      <c r="F5228" s="1">
        <v>3</v>
      </c>
      <c r="G5228" s="1">
        <v>31</v>
      </c>
      <c r="H5228" s="1" t="s">
        <v>7444</v>
      </c>
      <c r="I5228" s="1" t="s">
        <v>28</v>
      </c>
      <c r="K5228" s="1">
        <v>43</v>
      </c>
      <c r="L5228" s="5" t="str">
        <f t="shared" si="1"/>
        <v>Mgr. Miriam Šuteková (43 r.)</v>
      </c>
      <c r="M5228" t="str">
        <f t="shared" si="2"/>
        <v>Šuteková</v>
      </c>
      <c r="N5228" s="8"/>
    </row>
    <row r="5229" spans="1:14" ht="12.75" hidden="1">
      <c r="A5229" s="1" t="str">
        <f t="shared" si="0"/>
        <v>ŽilinaPoslanec32</v>
      </c>
      <c r="B5229" s="1" t="s">
        <v>1560</v>
      </c>
      <c r="D5229" s="1" t="s">
        <v>26</v>
      </c>
      <c r="E5229" s="1">
        <v>4</v>
      </c>
      <c r="F5229" s="1">
        <v>3</v>
      </c>
      <c r="G5229" s="1">
        <v>32</v>
      </c>
      <c r="H5229" s="1" t="s">
        <v>7445</v>
      </c>
      <c r="I5229" s="1"/>
      <c r="K5229" s="1">
        <v>38</v>
      </c>
      <c r="L5229" s="5" t="str">
        <f t="shared" si="1"/>
        <v>Peter Veselý (38 r.)</v>
      </c>
      <c r="M5229" t="str">
        <f t="shared" si="2"/>
        <v>Veselý</v>
      </c>
      <c r="N5229" s="8"/>
    </row>
    <row r="5230" spans="1:14" ht="12.75" hidden="1">
      <c r="A5230" s="1" t="str">
        <f t="shared" si="0"/>
        <v>ŽilinaPoslanec33</v>
      </c>
      <c r="B5230" s="1" t="s">
        <v>1560</v>
      </c>
      <c r="D5230" s="1" t="s">
        <v>26</v>
      </c>
      <c r="E5230" s="1">
        <v>4</v>
      </c>
      <c r="F5230" s="1">
        <v>3</v>
      </c>
      <c r="G5230" s="1">
        <v>33</v>
      </c>
      <c r="H5230" s="1" t="s">
        <v>7446</v>
      </c>
      <c r="I5230" s="1" t="s">
        <v>21</v>
      </c>
      <c r="K5230" s="1">
        <v>62</v>
      </c>
      <c r="L5230" s="5" t="str">
        <f t="shared" si="1"/>
        <v>Ing. Mária Wienerová (62 r.)</v>
      </c>
      <c r="M5230" t="str">
        <f t="shared" si="2"/>
        <v>Wienerová</v>
      </c>
      <c r="N5230" s="8"/>
    </row>
    <row r="5231" spans="1:14" ht="12.75" hidden="1">
      <c r="A5231" s="1" t="str">
        <f t="shared" si="0"/>
        <v>ŽilinaPoslanec1</v>
      </c>
      <c r="B5231" s="1" t="s">
        <v>1560</v>
      </c>
      <c r="D5231" s="1" t="s">
        <v>26</v>
      </c>
      <c r="E5231" s="1">
        <v>5</v>
      </c>
      <c r="F5231" s="1">
        <v>3</v>
      </c>
      <c r="G5231" s="1">
        <v>1</v>
      </c>
      <c r="H5231" s="1" t="s">
        <v>7447</v>
      </c>
      <c r="I5231" s="1" t="s">
        <v>39</v>
      </c>
      <c r="K5231" s="1">
        <v>45</v>
      </c>
      <c r="L5231" s="5" t="str">
        <f t="shared" si="1"/>
        <v>Bc. Rastislav Čibenka (45 r.)</v>
      </c>
      <c r="M5231" t="str">
        <f t="shared" si="2"/>
        <v>Čibenka</v>
      </c>
      <c r="N5231" s="8"/>
    </row>
    <row r="5232" spans="1:14" ht="12.75" hidden="1">
      <c r="A5232" s="1" t="str">
        <f t="shared" si="0"/>
        <v>ŽilinaPoslanec2</v>
      </c>
      <c r="B5232" s="1" t="s">
        <v>1560</v>
      </c>
      <c r="D5232" s="1" t="s">
        <v>26</v>
      </c>
      <c r="E5232" s="1">
        <v>5</v>
      </c>
      <c r="F5232" s="1">
        <v>3</v>
      </c>
      <c r="G5232" s="1">
        <v>2</v>
      </c>
      <c r="H5232" s="1" t="s">
        <v>7448</v>
      </c>
      <c r="I5232" s="1" t="s">
        <v>21</v>
      </c>
      <c r="K5232" s="1">
        <v>53</v>
      </c>
      <c r="L5232" s="5" t="str">
        <f t="shared" si="1"/>
        <v>Ing. Igor Hell (53 r.)</v>
      </c>
      <c r="M5232" t="str">
        <f t="shared" si="2"/>
        <v>Hell</v>
      </c>
      <c r="N5232" s="8"/>
    </row>
    <row r="5233" spans="1:14" ht="12.75" hidden="1">
      <c r="A5233" s="1" t="str">
        <f t="shared" si="0"/>
        <v>ŽilinaPoslanec3</v>
      </c>
      <c r="B5233" s="1" t="s">
        <v>1560</v>
      </c>
      <c r="D5233" s="1" t="s">
        <v>26</v>
      </c>
      <c r="E5233" s="1">
        <v>5</v>
      </c>
      <c r="F5233" s="1">
        <v>3</v>
      </c>
      <c r="G5233" s="1">
        <v>3</v>
      </c>
      <c r="H5233" s="1" t="s">
        <v>7449</v>
      </c>
      <c r="I5233" s="1" t="s">
        <v>28</v>
      </c>
      <c r="K5233" s="1">
        <v>46</v>
      </c>
      <c r="L5233" s="5" t="str">
        <f t="shared" si="1"/>
        <v>Mgr. Jan Ivančic (46 r.)</v>
      </c>
      <c r="M5233" t="str">
        <f t="shared" si="2"/>
        <v>Ivančic</v>
      </c>
      <c r="N5233" s="8"/>
    </row>
    <row r="5234" spans="1:14" ht="12.75" hidden="1">
      <c r="A5234" s="1" t="str">
        <f t="shared" si="0"/>
        <v>ŽilinaPoslanec4</v>
      </c>
      <c r="B5234" s="1" t="s">
        <v>1560</v>
      </c>
      <c r="D5234" s="1" t="s">
        <v>26</v>
      </c>
      <c r="E5234" s="1">
        <v>5</v>
      </c>
      <c r="F5234" s="1">
        <v>3</v>
      </c>
      <c r="G5234" s="1">
        <v>4</v>
      </c>
      <c r="H5234" s="1" t="s">
        <v>7450</v>
      </c>
      <c r="I5234" s="1"/>
      <c r="K5234" s="1">
        <v>53</v>
      </c>
      <c r="L5234" s="5" t="str">
        <f t="shared" si="1"/>
        <v>Peter Jamečný (53 r.)</v>
      </c>
      <c r="M5234" t="str">
        <f t="shared" si="2"/>
        <v>Jamečný</v>
      </c>
      <c r="N5234" s="8"/>
    </row>
    <row r="5235" spans="1:14" ht="12.75" hidden="1">
      <c r="A5235" s="1" t="str">
        <f t="shared" si="0"/>
        <v>ŽilinaPoslanec5</v>
      </c>
      <c r="B5235" s="1" t="s">
        <v>1560</v>
      </c>
      <c r="D5235" s="1" t="s">
        <v>26</v>
      </c>
      <c r="E5235" s="1">
        <v>5</v>
      </c>
      <c r="F5235" s="1">
        <v>3</v>
      </c>
      <c r="G5235" s="1">
        <v>5</v>
      </c>
      <c r="H5235" s="1" t="s">
        <v>7338</v>
      </c>
      <c r="I5235" s="1" t="s">
        <v>21</v>
      </c>
      <c r="K5235" s="1">
        <v>58</v>
      </c>
      <c r="L5235" s="5" t="str">
        <f t="shared" si="1"/>
        <v>Ing. Marian Janušek (58 r.)</v>
      </c>
      <c r="M5235" t="str">
        <f t="shared" si="2"/>
        <v>Janušek</v>
      </c>
      <c r="N5235" s="8"/>
    </row>
    <row r="5236" spans="1:14" ht="12.75" hidden="1">
      <c r="A5236" s="1" t="str">
        <f t="shared" si="0"/>
        <v>ŽilinaPoslanec6</v>
      </c>
      <c r="B5236" s="1" t="s">
        <v>1560</v>
      </c>
      <c r="D5236" s="1" t="s">
        <v>26</v>
      </c>
      <c r="E5236" s="1">
        <v>5</v>
      </c>
      <c r="F5236" s="1">
        <v>3</v>
      </c>
      <c r="G5236" s="1">
        <v>6</v>
      </c>
      <c r="H5236" s="1" t="s">
        <v>7451</v>
      </c>
      <c r="I5236" s="1" t="s">
        <v>162</v>
      </c>
      <c r="K5236" s="1">
        <v>43</v>
      </c>
      <c r="L5236" s="5" t="str">
        <f t="shared" si="1"/>
        <v>JUDr. Ing. Juraj Jurišta (43 r.)</v>
      </c>
      <c r="M5236" t="str">
        <f t="shared" si="2"/>
        <v>Jurišta</v>
      </c>
      <c r="N5236" s="8"/>
    </row>
    <row r="5237" spans="1:14" ht="12.75" hidden="1">
      <c r="A5237" s="1" t="str">
        <f t="shared" si="0"/>
        <v>ŽilinaPoslanec7</v>
      </c>
      <c r="B5237" s="1" t="s">
        <v>1560</v>
      </c>
      <c r="D5237" s="1" t="s">
        <v>26</v>
      </c>
      <c r="E5237" s="1">
        <v>5</v>
      </c>
      <c r="F5237" s="1">
        <v>3</v>
      </c>
      <c r="G5237" s="1">
        <v>7</v>
      </c>
      <c r="H5237" s="1" t="s">
        <v>7452</v>
      </c>
      <c r="I5237" s="1"/>
      <c r="K5237" s="1">
        <v>52</v>
      </c>
      <c r="L5237" s="5" t="str">
        <f t="shared" si="1"/>
        <v>Jana Klačková (52 r.)</v>
      </c>
      <c r="M5237" t="str">
        <f t="shared" si="2"/>
        <v>Klačková</v>
      </c>
      <c r="N5237" s="8"/>
    </row>
    <row r="5238" spans="1:14" ht="12.75" hidden="1">
      <c r="A5238" s="1" t="str">
        <f t="shared" si="0"/>
        <v>ŽilinaPoslanec8</v>
      </c>
      <c r="B5238" s="1" t="s">
        <v>1560</v>
      </c>
      <c r="D5238" s="1" t="s">
        <v>26</v>
      </c>
      <c r="E5238" s="1">
        <v>5</v>
      </c>
      <c r="F5238" s="1">
        <v>3</v>
      </c>
      <c r="G5238" s="1">
        <v>8</v>
      </c>
      <c r="H5238" s="1" t="s">
        <v>7453</v>
      </c>
      <c r="I5238" s="1"/>
      <c r="K5238" s="1">
        <v>29</v>
      </c>
      <c r="L5238" s="5" t="str">
        <f t="shared" si="1"/>
        <v>Albert Mehly (29 r.)</v>
      </c>
      <c r="M5238" t="str">
        <f t="shared" si="2"/>
        <v>Mehly</v>
      </c>
      <c r="N5238" s="8"/>
    </row>
    <row r="5239" spans="1:14" ht="12.75" hidden="1">
      <c r="A5239" s="1" t="str">
        <f t="shared" si="0"/>
        <v>ŽilinaPoslanec9</v>
      </c>
      <c r="B5239" s="1" t="s">
        <v>1560</v>
      </c>
      <c r="D5239" s="1" t="s">
        <v>26</v>
      </c>
      <c r="E5239" s="1">
        <v>5</v>
      </c>
      <c r="F5239" s="1">
        <v>3</v>
      </c>
      <c r="G5239" s="1">
        <v>9</v>
      </c>
      <c r="H5239" s="1" t="s">
        <v>7454</v>
      </c>
      <c r="I5239" s="1"/>
      <c r="K5239" s="1">
        <v>28</v>
      </c>
      <c r="L5239" s="5" t="str">
        <f t="shared" si="1"/>
        <v>Lukáš Michalovič (28 r.)</v>
      </c>
      <c r="M5239" t="str">
        <f t="shared" si="2"/>
        <v>Michalovič</v>
      </c>
      <c r="N5239" s="8"/>
    </row>
    <row r="5240" spans="1:14" ht="12.75" hidden="1">
      <c r="A5240" s="1" t="str">
        <f t="shared" si="0"/>
        <v>ŽilinaPoslanec10</v>
      </c>
      <c r="B5240" s="1" t="s">
        <v>1560</v>
      </c>
      <c r="D5240" s="1" t="s">
        <v>26</v>
      </c>
      <c r="E5240" s="1">
        <v>5</v>
      </c>
      <c r="F5240" s="1">
        <v>3</v>
      </c>
      <c r="G5240" s="1">
        <v>10</v>
      </c>
      <c r="H5240" s="1" t="s">
        <v>7455</v>
      </c>
      <c r="I5240" s="1" t="s">
        <v>28</v>
      </c>
      <c r="K5240" s="1">
        <v>36</v>
      </c>
      <c r="L5240" s="5" t="str">
        <f t="shared" si="1"/>
        <v>Mgr. Lukáš Milan (36 r.)</v>
      </c>
      <c r="M5240" t="str">
        <f t="shared" si="2"/>
        <v>Milan</v>
      </c>
      <c r="N5240" s="8"/>
    </row>
    <row r="5241" spans="1:14" ht="12.75" hidden="1">
      <c r="A5241" s="1" t="str">
        <f t="shared" si="0"/>
        <v>ŽilinaPoslanec11</v>
      </c>
      <c r="B5241" s="1" t="s">
        <v>1560</v>
      </c>
      <c r="D5241" s="1" t="s">
        <v>26</v>
      </c>
      <c r="E5241" s="1">
        <v>5</v>
      </c>
      <c r="F5241" s="1">
        <v>3</v>
      </c>
      <c r="G5241" s="1">
        <v>11</v>
      </c>
      <c r="H5241" s="1" t="s">
        <v>7456</v>
      </c>
      <c r="I5241" s="1" t="s">
        <v>21</v>
      </c>
      <c r="K5241" s="1">
        <v>48</v>
      </c>
      <c r="L5241" s="5" t="str">
        <f t="shared" si="1"/>
        <v>Ing. Ján Ničík (48 r.)</v>
      </c>
      <c r="M5241" t="str">
        <f t="shared" si="2"/>
        <v>Ničík</v>
      </c>
      <c r="N5241" s="8"/>
    </row>
    <row r="5242" spans="1:14" ht="12.75" hidden="1">
      <c r="A5242" s="1" t="str">
        <f t="shared" si="0"/>
        <v>ŽilinaPoslanec12</v>
      </c>
      <c r="B5242" s="1" t="s">
        <v>1560</v>
      </c>
      <c r="D5242" s="1" t="s">
        <v>26</v>
      </c>
      <c r="E5242" s="1">
        <v>5</v>
      </c>
      <c r="F5242" s="1">
        <v>3</v>
      </c>
      <c r="G5242" s="1">
        <v>12</v>
      </c>
      <c r="H5242" s="1" t="s">
        <v>7457</v>
      </c>
      <c r="I5242" s="1" t="s">
        <v>21</v>
      </c>
      <c r="K5242" s="1">
        <v>56</v>
      </c>
      <c r="L5242" s="5" t="str">
        <f t="shared" si="1"/>
        <v>Ing. Ľuboš Plešinger (56 r.)</v>
      </c>
      <c r="M5242" t="str">
        <f t="shared" si="2"/>
        <v>Plešinger</v>
      </c>
      <c r="N5242" s="8"/>
    </row>
    <row r="5243" spans="1:14" ht="12.75" hidden="1">
      <c r="A5243" s="1" t="str">
        <f t="shared" si="0"/>
        <v>ŽilinaPoslanec13</v>
      </c>
      <c r="B5243" s="1" t="s">
        <v>1560</v>
      </c>
      <c r="D5243" s="1" t="s">
        <v>26</v>
      </c>
      <c r="E5243" s="1">
        <v>5</v>
      </c>
      <c r="F5243" s="1">
        <v>3</v>
      </c>
      <c r="G5243" s="1">
        <v>13</v>
      </c>
      <c r="H5243" s="1" t="s">
        <v>7458</v>
      </c>
      <c r="I5243" s="1"/>
      <c r="K5243" s="1">
        <v>49</v>
      </c>
      <c r="L5243" s="5" t="str">
        <f t="shared" si="1"/>
        <v>Ivana Strelcová (49 r.)</v>
      </c>
      <c r="M5243" t="str">
        <f t="shared" si="2"/>
        <v>Strelcová</v>
      </c>
      <c r="N5243" s="8"/>
    </row>
    <row r="5244" spans="1:14" ht="12.75" hidden="1">
      <c r="A5244" s="1" t="str">
        <f t="shared" si="0"/>
        <v>ŽilinaPoslanec14</v>
      </c>
      <c r="B5244" s="1" t="s">
        <v>1560</v>
      </c>
      <c r="D5244" s="1" t="s">
        <v>26</v>
      </c>
      <c r="E5244" s="1">
        <v>5</v>
      </c>
      <c r="F5244" s="1">
        <v>3</v>
      </c>
      <c r="G5244" s="1">
        <v>14</v>
      </c>
      <c r="H5244" s="1" t="s">
        <v>7459</v>
      </c>
      <c r="I5244" s="1" t="s">
        <v>21</v>
      </c>
      <c r="K5244" s="1">
        <v>35</v>
      </c>
      <c r="L5244" s="5" t="str">
        <f t="shared" si="1"/>
        <v>Ing. Ľubomír Taška (35 r.)</v>
      </c>
      <c r="M5244" t="str">
        <f t="shared" si="2"/>
        <v>Taška</v>
      </c>
      <c r="N5244" s="8"/>
    </row>
    <row r="5245" spans="1:14" ht="12.75" hidden="1">
      <c r="A5245" s="1" t="str">
        <f t="shared" si="0"/>
        <v>ŽilinaPoslanec1</v>
      </c>
      <c r="B5245" s="1" t="s">
        <v>1560</v>
      </c>
      <c r="D5245" s="1" t="s">
        <v>26</v>
      </c>
      <c r="E5245" s="1">
        <v>6</v>
      </c>
      <c r="F5245" s="1">
        <v>2</v>
      </c>
      <c r="G5245" s="1">
        <v>1</v>
      </c>
      <c r="H5245" s="1" t="s">
        <v>7460</v>
      </c>
      <c r="I5245" s="1" t="s">
        <v>39</v>
      </c>
      <c r="K5245" s="1">
        <v>44</v>
      </c>
      <c r="L5245" s="5" t="str">
        <f t="shared" si="1"/>
        <v>Bc. Jozef Juriš (44 r.)</v>
      </c>
      <c r="M5245" t="str">
        <f t="shared" si="2"/>
        <v>Juriš</v>
      </c>
      <c r="N5245" s="8"/>
    </row>
    <row r="5246" spans="1:14" ht="12.75" hidden="1">
      <c r="A5246" s="1" t="str">
        <f t="shared" si="0"/>
        <v>ŽilinaPoslanec2</v>
      </c>
      <c r="B5246" s="1" t="s">
        <v>1560</v>
      </c>
      <c r="D5246" s="1" t="s">
        <v>26</v>
      </c>
      <c r="E5246" s="1">
        <v>6</v>
      </c>
      <c r="F5246" s="1">
        <v>2</v>
      </c>
      <c r="G5246" s="1">
        <v>2</v>
      </c>
      <c r="H5246" s="1" t="s">
        <v>7461</v>
      </c>
      <c r="I5246" s="1"/>
      <c r="K5246" s="1">
        <v>41</v>
      </c>
      <c r="L5246" s="5" t="str">
        <f t="shared" si="1"/>
        <v>Michal Krkoška (41 r.)</v>
      </c>
      <c r="M5246" t="str">
        <f t="shared" si="2"/>
        <v>Krkoška</v>
      </c>
      <c r="N5246" s="8"/>
    </row>
    <row r="5247" spans="1:14" ht="12.75" hidden="1">
      <c r="A5247" s="1" t="str">
        <f t="shared" si="0"/>
        <v>ŽilinaPoslanec3</v>
      </c>
      <c r="B5247" s="1" t="s">
        <v>1560</v>
      </c>
      <c r="D5247" s="1" t="s">
        <v>26</v>
      </c>
      <c r="E5247" s="1">
        <v>6</v>
      </c>
      <c r="F5247" s="1">
        <v>2</v>
      </c>
      <c r="G5247" s="1">
        <v>3</v>
      </c>
      <c r="H5247" s="1" t="s">
        <v>7462</v>
      </c>
      <c r="I5247" s="1" t="s">
        <v>21</v>
      </c>
      <c r="K5247" s="1">
        <v>37</v>
      </c>
      <c r="L5247" s="5" t="str">
        <f t="shared" si="1"/>
        <v>Ing. Soňa Mäsiarová (37 r.)</v>
      </c>
      <c r="M5247" t="str">
        <f t="shared" si="2"/>
        <v>Mäsiarová</v>
      </c>
      <c r="N5247" s="8"/>
    </row>
    <row r="5248" spans="1:14" ht="12.75" hidden="1">
      <c r="A5248" s="1" t="str">
        <f t="shared" si="0"/>
        <v>ŽilinaPoslanec4</v>
      </c>
      <c r="B5248" s="1" t="s">
        <v>1560</v>
      </c>
      <c r="D5248" s="1" t="s">
        <v>26</v>
      </c>
      <c r="E5248" s="1">
        <v>6</v>
      </c>
      <c r="F5248" s="1">
        <v>2</v>
      </c>
      <c r="G5248" s="1">
        <v>4</v>
      </c>
      <c r="H5248" s="1" t="s">
        <v>7463</v>
      </c>
      <c r="I5248" s="1" t="s">
        <v>28</v>
      </c>
      <c r="K5248" s="1">
        <v>41</v>
      </c>
      <c r="L5248" s="5" t="str">
        <f t="shared" si="1"/>
        <v>Mgr. Peter Ondák (41 r.)</v>
      </c>
      <c r="M5248" t="str">
        <f t="shared" si="2"/>
        <v>Ondák</v>
      </c>
      <c r="N5248" s="8"/>
    </row>
    <row r="5249" spans="1:14" ht="12.75" hidden="1">
      <c r="A5249" s="1" t="str">
        <f t="shared" si="0"/>
        <v>ŽilinaPoslanec5</v>
      </c>
      <c r="B5249" s="1" t="s">
        <v>1560</v>
      </c>
      <c r="D5249" s="1" t="s">
        <v>26</v>
      </c>
      <c r="E5249" s="1">
        <v>6</v>
      </c>
      <c r="F5249" s="1">
        <v>2</v>
      </c>
      <c r="G5249" s="1">
        <v>5</v>
      </c>
      <c r="H5249" s="1" t="s">
        <v>7464</v>
      </c>
      <c r="I5249" s="1" t="s">
        <v>120</v>
      </c>
      <c r="J5249" s="1" t="s">
        <v>42</v>
      </c>
      <c r="K5249" s="1">
        <v>67</v>
      </c>
      <c r="L5249" s="5" t="str">
        <f t="shared" si="1"/>
        <v>doc. Ing. Pavel Pavlásek PhD. (67 r.)</v>
      </c>
      <c r="M5249" t="str">
        <f t="shared" si="2"/>
        <v>Pavlásek</v>
      </c>
      <c r="N5249" s="8"/>
    </row>
    <row r="5250" spans="1:14" ht="12.75" hidden="1">
      <c r="A5250" s="1" t="str">
        <f t="shared" si="0"/>
        <v>ŽilinaPoslanec6</v>
      </c>
      <c r="B5250" s="1" t="s">
        <v>1560</v>
      </c>
      <c r="D5250" s="1" t="s">
        <v>26</v>
      </c>
      <c r="E5250" s="1">
        <v>6</v>
      </c>
      <c r="F5250" s="1">
        <v>2</v>
      </c>
      <c r="G5250" s="1">
        <v>6</v>
      </c>
      <c r="H5250" s="1" t="s">
        <v>7465</v>
      </c>
      <c r="I5250" s="1"/>
      <c r="K5250" s="1">
        <v>52</v>
      </c>
      <c r="L5250" s="5" t="str">
        <f t="shared" si="1"/>
        <v>Roman Rosenberg (52 r.)</v>
      </c>
      <c r="M5250" t="str">
        <f t="shared" si="2"/>
        <v>Rosenberg</v>
      </c>
      <c r="N5250" s="8"/>
    </row>
    <row r="5251" spans="1:14" ht="12.75" hidden="1">
      <c r="A5251" s="1" t="str">
        <f t="shared" si="0"/>
        <v>ŽilinaPoslanec7</v>
      </c>
      <c r="B5251" s="1" t="s">
        <v>1560</v>
      </c>
      <c r="D5251" s="1" t="s">
        <v>26</v>
      </c>
      <c r="E5251" s="1">
        <v>6</v>
      </c>
      <c r="F5251" s="1">
        <v>2</v>
      </c>
      <c r="G5251" s="1">
        <v>7</v>
      </c>
      <c r="H5251" s="1" t="s">
        <v>7466</v>
      </c>
      <c r="I5251" s="1" t="s">
        <v>28</v>
      </c>
      <c r="K5251" s="1">
        <v>53</v>
      </c>
      <c r="L5251" s="5" t="str">
        <f t="shared" si="1"/>
        <v>Mgr. Anton Trnovec (53 r.)</v>
      </c>
      <c r="M5251" t="str">
        <f t="shared" si="2"/>
        <v>Trnovec</v>
      </c>
      <c r="N5251" s="8"/>
    </row>
    <row r="5252" spans="1:14" ht="12.75" hidden="1">
      <c r="A5252" s="1" t="str">
        <f t="shared" si="0"/>
        <v>ŽilinaPoslanec1</v>
      </c>
      <c r="B5252" s="1" t="s">
        <v>1560</v>
      </c>
      <c r="D5252" s="1" t="s">
        <v>26</v>
      </c>
      <c r="E5252" s="1">
        <v>7</v>
      </c>
      <c r="F5252" s="1">
        <v>2</v>
      </c>
      <c r="G5252" s="1">
        <v>1</v>
      </c>
      <c r="H5252" s="1" t="s">
        <v>7467</v>
      </c>
      <c r="I5252" s="1" t="s">
        <v>21</v>
      </c>
      <c r="K5252" s="1">
        <v>63</v>
      </c>
      <c r="L5252" s="5" t="str">
        <f t="shared" si="1"/>
        <v>Ing. Jozef Benikovský (63 r.)</v>
      </c>
      <c r="M5252" t="str">
        <f t="shared" si="2"/>
        <v>Benikovský</v>
      </c>
      <c r="N5252" s="8"/>
    </row>
    <row r="5253" spans="1:14" ht="12.75" hidden="1">
      <c r="A5253" s="1" t="str">
        <f t="shared" si="0"/>
        <v>ŽilinaPoslanec2</v>
      </c>
      <c r="B5253" s="1" t="s">
        <v>1560</v>
      </c>
      <c r="D5253" s="1" t="s">
        <v>26</v>
      </c>
      <c r="E5253" s="1">
        <v>7</v>
      </c>
      <c r="F5253" s="1">
        <v>2</v>
      </c>
      <c r="G5253" s="1">
        <v>2</v>
      </c>
      <c r="H5253" s="1" t="s">
        <v>7468</v>
      </c>
      <c r="I5253" s="1" t="s">
        <v>28</v>
      </c>
      <c r="K5253" s="1">
        <v>27</v>
      </c>
      <c r="L5253" s="5" t="str">
        <f t="shared" si="1"/>
        <v>Mgr. Denis Cáder (27 r.)</v>
      </c>
      <c r="M5253" t="str">
        <f t="shared" si="2"/>
        <v>Cáder</v>
      </c>
      <c r="N5253" s="8"/>
    </row>
    <row r="5254" spans="1:14" ht="12.75" hidden="1">
      <c r="A5254" s="1" t="str">
        <f t="shared" si="0"/>
        <v>ŽilinaPoslanec3</v>
      </c>
      <c r="B5254" s="1" t="s">
        <v>1560</v>
      </c>
      <c r="D5254" s="1" t="s">
        <v>26</v>
      </c>
      <c r="E5254" s="1">
        <v>7</v>
      </c>
      <c r="F5254" s="1">
        <v>2</v>
      </c>
      <c r="G5254" s="1">
        <v>3</v>
      </c>
      <c r="H5254" s="1" t="s">
        <v>7469</v>
      </c>
      <c r="I5254" s="1"/>
      <c r="K5254" s="1">
        <v>40</v>
      </c>
      <c r="L5254" s="5" t="str">
        <f t="shared" si="1"/>
        <v>Marián Červený (40 r.)</v>
      </c>
      <c r="M5254" t="str">
        <f t="shared" si="2"/>
        <v>Červený</v>
      </c>
      <c r="N5254" s="8"/>
    </row>
    <row r="5255" spans="1:14" ht="12.75" hidden="1">
      <c r="A5255" s="1" t="str">
        <f t="shared" si="0"/>
        <v>ŽilinaPoslanec4</v>
      </c>
      <c r="B5255" s="1" t="s">
        <v>1560</v>
      </c>
      <c r="D5255" s="1" t="s">
        <v>26</v>
      </c>
      <c r="E5255" s="1">
        <v>7</v>
      </c>
      <c r="F5255" s="1">
        <v>2</v>
      </c>
      <c r="G5255" s="1">
        <v>4</v>
      </c>
      <c r="H5255" s="1" t="s">
        <v>7470</v>
      </c>
      <c r="I5255" s="1" t="s">
        <v>90</v>
      </c>
      <c r="K5255" s="1">
        <v>60</v>
      </c>
      <c r="L5255" s="5" t="str">
        <f t="shared" si="1"/>
        <v>PaedDr. Michal Červený (60 r.)</v>
      </c>
      <c r="M5255" t="str">
        <f t="shared" si="2"/>
        <v>Červený</v>
      </c>
      <c r="N5255" s="8"/>
    </row>
    <row r="5256" spans="1:14" ht="12.75" hidden="1">
      <c r="A5256" s="1" t="str">
        <f t="shared" si="0"/>
        <v>ŽilinaPoslanec5</v>
      </c>
      <c r="B5256" s="1" t="s">
        <v>1560</v>
      </c>
      <c r="D5256" s="1" t="s">
        <v>26</v>
      </c>
      <c r="E5256" s="1">
        <v>7</v>
      </c>
      <c r="F5256" s="1">
        <v>2</v>
      </c>
      <c r="G5256" s="1">
        <v>5</v>
      </c>
      <c r="H5256" s="1" t="s">
        <v>7471</v>
      </c>
      <c r="I5256" s="1" t="s">
        <v>28</v>
      </c>
      <c r="K5256" s="1">
        <v>37</v>
      </c>
      <c r="L5256" s="5" t="str">
        <f t="shared" si="1"/>
        <v>Mgr. Branislav Delinčák (37 r.)</v>
      </c>
      <c r="M5256" t="str">
        <f t="shared" si="2"/>
        <v>Delinčák</v>
      </c>
      <c r="N5256" s="8"/>
    </row>
    <row r="5257" spans="1:14" ht="12.75" hidden="1">
      <c r="A5257" s="1" t="str">
        <f t="shared" si="0"/>
        <v>ŽilinaPoslanec6</v>
      </c>
      <c r="B5257" s="1" t="s">
        <v>1560</v>
      </c>
      <c r="D5257" s="1" t="s">
        <v>26</v>
      </c>
      <c r="E5257" s="1">
        <v>7</v>
      </c>
      <c r="F5257" s="1">
        <v>2</v>
      </c>
      <c r="G5257" s="1">
        <v>6</v>
      </c>
      <c r="H5257" s="1" t="s">
        <v>7472</v>
      </c>
      <c r="I5257" s="1" t="s">
        <v>21</v>
      </c>
      <c r="K5257" s="1">
        <v>62</v>
      </c>
      <c r="L5257" s="5" t="str">
        <f t="shared" si="1"/>
        <v>Ing. Jiří Drábek (62 r.)</v>
      </c>
      <c r="M5257" t="str">
        <f t="shared" si="2"/>
        <v>Drábek</v>
      </c>
      <c r="N5257" s="8"/>
    </row>
    <row r="5258" spans="1:14" ht="12.75" hidden="1">
      <c r="A5258" s="1" t="str">
        <f t="shared" si="0"/>
        <v>ŽilinaPoslanec7</v>
      </c>
      <c r="B5258" s="1" t="s">
        <v>1560</v>
      </c>
      <c r="D5258" s="1" t="s">
        <v>26</v>
      </c>
      <c r="E5258" s="1">
        <v>7</v>
      </c>
      <c r="F5258" s="1">
        <v>2</v>
      </c>
      <c r="G5258" s="1">
        <v>7</v>
      </c>
      <c r="H5258" s="1" t="s">
        <v>7473</v>
      </c>
      <c r="I5258" s="1" t="s">
        <v>21</v>
      </c>
      <c r="K5258" s="1">
        <v>40</v>
      </c>
      <c r="L5258" s="5" t="str">
        <f t="shared" si="1"/>
        <v>Ing. Ivan Gašpar (40 r.)</v>
      </c>
      <c r="M5258" t="str">
        <f t="shared" si="2"/>
        <v>Gašpar</v>
      </c>
      <c r="N5258" s="8"/>
    </row>
    <row r="5259" spans="1:14" ht="12.75" hidden="1">
      <c r="A5259" s="1" t="str">
        <f t="shared" si="0"/>
        <v>ŽilinaPoslanec8</v>
      </c>
      <c r="B5259" s="1" t="s">
        <v>1560</v>
      </c>
      <c r="D5259" s="1" t="s">
        <v>26</v>
      </c>
      <c r="E5259" s="1">
        <v>7</v>
      </c>
      <c r="F5259" s="1">
        <v>2</v>
      </c>
      <c r="G5259" s="1">
        <v>8</v>
      </c>
      <c r="H5259" s="1" t="s">
        <v>7474</v>
      </c>
      <c r="I5259" s="1"/>
      <c r="K5259" s="1">
        <v>52</v>
      </c>
      <c r="L5259" s="5" t="str">
        <f t="shared" si="1"/>
        <v>Ján Lobo (52 r.)</v>
      </c>
      <c r="M5259" t="str">
        <f t="shared" si="2"/>
        <v>Lobo</v>
      </c>
      <c r="N5259" s="8"/>
    </row>
    <row r="5260" spans="1:14" ht="12.75" hidden="1">
      <c r="A5260" s="1" t="str">
        <f t="shared" si="0"/>
        <v>ŽilinaPoslanec9</v>
      </c>
      <c r="B5260" s="1" t="s">
        <v>1560</v>
      </c>
      <c r="D5260" s="1" t="s">
        <v>26</v>
      </c>
      <c r="E5260" s="1">
        <v>7</v>
      </c>
      <c r="F5260" s="1">
        <v>2</v>
      </c>
      <c r="G5260" s="1">
        <v>9</v>
      </c>
      <c r="H5260" s="1" t="s">
        <v>6976</v>
      </c>
      <c r="I5260" s="1" t="s">
        <v>21</v>
      </c>
      <c r="K5260" s="1">
        <v>35</v>
      </c>
      <c r="L5260" s="5" t="str">
        <f t="shared" si="1"/>
        <v>Ing. Martin Petrík (35 r.)</v>
      </c>
      <c r="M5260" t="str">
        <f t="shared" si="2"/>
        <v>Petrík</v>
      </c>
      <c r="N5260" s="8"/>
    </row>
    <row r="5261" spans="1:14" ht="12.75" hidden="1">
      <c r="A5261" s="1" t="str">
        <f t="shared" si="0"/>
        <v>ŽilinaPoslanec10</v>
      </c>
      <c r="B5261" s="1" t="s">
        <v>1560</v>
      </c>
      <c r="D5261" s="1" t="s">
        <v>26</v>
      </c>
      <c r="E5261" s="1">
        <v>7</v>
      </c>
      <c r="F5261" s="1">
        <v>2</v>
      </c>
      <c r="G5261" s="1">
        <v>10</v>
      </c>
      <c r="H5261" s="1" t="s">
        <v>7475</v>
      </c>
      <c r="I5261" s="1" t="s">
        <v>21</v>
      </c>
      <c r="K5261" s="1">
        <v>58</v>
      </c>
      <c r="L5261" s="5" t="str">
        <f t="shared" si="1"/>
        <v>Ing. Michal Uhliarik (58 r.)</v>
      </c>
      <c r="M5261" t="str">
        <f t="shared" si="2"/>
        <v>Uhliarik</v>
      </c>
      <c r="N5261" s="8"/>
    </row>
    <row r="5262" spans="1:14" ht="12.75" hidden="1">
      <c r="A5262" s="1" t="str">
        <f t="shared" si="0"/>
        <v>ŽilinaPoslanec1</v>
      </c>
      <c r="B5262" s="1" t="s">
        <v>1560</v>
      </c>
      <c r="D5262" s="1" t="s">
        <v>26</v>
      </c>
      <c r="E5262" s="1">
        <v>8</v>
      </c>
      <c r="F5262" s="1">
        <v>3</v>
      </c>
      <c r="G5262" s="1">
        <v>1</v>
      </c>
      <c r="H5262" s="1" t="s">
        <v>7476</v>
      </c>
      <c r="I5262" s="1" t="s">
        <v>48</v>
      </c>
      <c r="J5262" s="1" t="s">
        <v>42</v>
      </c>
      <c r="K5262" s="1">
        <v>36</v>
      </c>
      <c r="L5262" s="5" t="str">
        <f t="shared" si="1"/>
        <v>JUDr. Jozef Augustín PhD. (36 r.)</v>
      </c>
      <c r="M5262" t="str">
        <f t="shared" si="2"/>
        <v>Augustín</v>
      </c>
      <c r="N5262" s="8"/>
    </row>
    <row r="5263" spans="1:14" ht="12.75" hidden="1">
      <c r="A5263" s="1" t="str">
        <f t="shared" si="0"/>
        <v>ŽilinaPoslanec2</v>
      </c>
      <c r="B5263" s="1" t="s">
        <v>1560</v>
      </c>
      <c r="D5263" s="1" t="s">
        <v>26</v>
      </c>
      <c r="E5263" s="1">
        <v>8</v>
      </c>
      <c r="F5263" s="1">
        <v>3</v>
      </c>
      <c r="G5263" s="1">
        <v>2</v>
      </c>
      <c r="H5263" s="1" t="s">
        <v>7477</v>
      </c>
      <c r="I5263" s="1"/>
      <c r="K5263" s="1">
        <v>39</v>
      </c>
      <c r="L5263" s="5" t="str">
        <f t="shared" si="1"/>
        <v>Marián Horvát (39 r.)</v>
      </c>
      <c r="M5263" t="str">
        <f t="shared" si="2"/>
        <v>Horvát</v>
      </c>
      <c r="N5263" s="8"/>
    </row>
    <row r="5264" spans="1:14" ht="12.75" hidden="1">
      <c r="A5264" s="1" t="str">
        <f t="shared" si="0"/>
        <v>ŽilinaPoslanec3</v>
      </c>
      <c r="B5264" s="1" t="s">
        <v>1560</v>
      </c>
      <c r="D5264" s="1" t="s">
        <v>26</v>
      </c>
      <c r="E5264" s="1">
        <v>8</v>
      </c>
      <c r="F5264" s="1">
        <v>3</v>
      </c>
      <c r="G5264" s="1">
        <v>3</v>
      </c>
      <c r="H5264" s="1" t="s">
        <v>7478</v>
      </c>
      <c r="I5264" s="1" t="s">
        <v>23</v>
      </c>
      <c r="J5264" s="1" t="s">
        <v>42</v>
      </c>
      <c r="K5264" s="1">
        <v>54</v>
      </c>
      <c r="L5264" s="5" t="str">
        <f t="shared" si="1"/>
        <v>MUDr. Rastislav Johanes PhD. (54 r.)</v>
      </c>
      <c r="M5264" t="str">
        <f t="shared" si="2"/>
        <v>Johanes</v>
      </c>
      <c r="N5264" s="8"/>
    </row>
    <row r="5265" spans="1:14" ht="12.75" hidden="1">
      <c r="A5265" s="1" t="str">
        <f t="shared" si="0"/>
        <v>ŽilinaPoslanec4</v>
      </c>
      <c r="B5265" s="1" t="s">
        <v>1560</v>
      </c>
      <c r="D5265" s="1" t="s">
        <v>26</v>
      </c>
      <c r="E5265" s="1">
        <v>8</v>
      </c>
      <c r="F5265" s="1">
        <v>3</v>
      </c>
      <c r="G5265" s="1">
        <v>4</v>
      </c>
      <c r="H5265" s="1" t="s">
        <v>7479</v>
      </c>
      <c r="I5265" s="1"/>
      <c r="K5265" s="1">
        <v>51</v>
      </c>
      <c r="L5265" s="5" t="str">
        <f t="shared" si="1"/>
        <v>Igor Korček (51 r.)</v>
      </c>
      <c r="M5265" t="str">
        <f t="shared" si="2"/>
        <v>Korček</v>
      </c>
      <c r="N5265" s="8"/>
    </row>
    <row r="5266" spans="1:14" ht="12.75" hidden="1">
      <c r="A5266" s="1" t="str">
        <f t="shared" si="0"/>
        <v>ŽilinaPoslanec5</v>
      </c>
      <c r="B5266" s="1" t="s">
        <v>1560</v>
      </c>
      <c r="D5266" s="1" t="s">
        <v>26</v>
      </c>
      <c r="E5266" s="1">
        <v>8</v>
      </c>
      <c r="F5266" s="1">
        <v>3</v>
      </c>
      <c r="G5266" s="1">
        <v>5</v>
      </c>
      <c r="H5266" s="1" t="s">
        <v>7480</v>
      </c>
      <c r="I5266" s="1"/>
      <c r="K5266" s="1">
        <v>23</v>
      </c>
      <c r="L5266" s="5" t="str">
        <f t="shared" si="1"/>
        <v>Jozef Liška (23 r.)</v>
      </c>
      <c r="M5266" t="str">
        <f t="shared" si="2"/>
        <v>Liška</v>
      </c>
      <c r="N5266" s="8"/>
    </row>
    <row r="5267" spans="1:14" ht="12.75" hidden="1">
      <c r="A5267" s="1" t="str">
        <f t="shared" si="0"/>
        <v>ŽilinaPoslanec6</v>
      </c>
      <c r="B5267" s="1" t="s">
        <v>1560</v>
      </c>
      <c r="D5267" s="1" t="s">
        <v>26</v>
      </c>
      <c r="E5267" s="1">
        <v>8</v>
      </c>
      <c r="F5267" s="1">
        <v>3</v>
      </c>
      <c r="G5267" s="1">
        <v>6</v>
      </c>
      <c r="H5267" s="1" t="s">
        <v>7481</v>
      </c>
      <c r="I5267" s="1"/>
      <c r="K5267" s="1">
        <v>52</v>
      </c>
      <c r="L5267" s="5" t="str">
        <f t="shared" si="1"/>
        <v>Emanuel Lovišek (52 r.)</v>
      </c>
      <c r="M5267" t="str">
        <f t="shared" si="2"/>
        <v>Lovišek</v>
      </c>
      <c r="N5267" s="8"/>
    </row>
    <row r="5268" spans="1:14" ht="12.75" hidden="1">
      <c r="A5268" s="1" t="str">
        <f t="shared" si="0"/>
        <v>ŽilinaPoslanec7</v>
      </c>
      <c r="B5268" s="1" t="s">
        <v>1560</v>
      </c>
      <c r="D5268" s="1" t="s">
        <v>26</v>
      </c>
      <c r="E5268" s="1">
        <v>8</v>
      </c>
      <c r="F5268" s="1">
        <v>3</v>
      </c>
      <c r="G5268" s="1">
        <v>7</v>
      </c>
      <c r="H5268" s="1" t="s">
        <v>7482</v>
      </c>
      <c r="I5268" s="1" t="s">
        <v>21</v>
      </c>
      <c r="K5268" s="1">
        <v>48</v>
      </c>
      <c r="L5268" s="5" t="str">
        <f t="shared" si="1"/>
        <v>Ing. Marián Oršula (48 r.)</v>
      </c>
      <c r="M5268" t="str">
        <f t="shared" si="2"/>
        <v>Oršula</v>
      </c>
      <c r="N5268" s="8"/>
    </row>
    <row r="5269" spans="1:14" ht="12.75" hidden="1">
      <c r="A5269" s="1" t="str">
        <f t="shared" si="0"/>
        <v>ŽilinaPoslanec8</v>
      </c>
      <c r="B5269" s="1" t="s">
        <v>1560</v>
      </c>
      <c r="D5269" s="1" t="s">
        <v>26</v>
      </c>
      <c r="E5269" s="1">
        <v>8</v>
      </c>
      <c r="F5269" s="1">
        <v>3</v>
      </c>
      <c r="G5269" s="1">
        <v>8</v>
      </c>
      <c r="H5269" s="1" t="s">
        <v>7483</v>
      </c>
      <c r="I5269" s="1" t="s">
        <v>21</v>
      </c>
      <c r="K5269" s="1">
        <v>54</v>
      </c>
      <c r="L5269" s="5" t="str">
        <f t="shared" si="1"/>
        <v>Ing. Ján Pažický (54 r.)</v>
      </c>
      <c r="M5269" t="str">
        <f t="shared" si="2"/>
        <v>Pažický</v>
      </c>
      <c r="N5269" s="8"/>
    </row>
    <row r="5270" spans="1:14" ht="12.75" hidden="1">
      <c r="A5270" s="1" t="str">
        <f t="shared" si="0"/>
        <v>ŽilinaPoslanec9</v>
      </c>
      <c r="B5270" s="1" t="s">
        <v>1560</v>
      </c>
      <c r="D5270" s="1" t="s">
        <v>26</v>
      </c>
      <c r="E5270" s="1">
        <v>8</v>
      </c>
      <c r="F5270" s="1">
        <v>3</v>
      </c>
      <c r="G5270" s="1">
        <v>9</v>
      </c>
      <c r="H5270" s="1" t="s">
        <v>7484</v>
      </c>
      <c r="I5270" s="1"/>
      <c r="K5270" s="1">
        <v>39</v>
      </c>
      <c r="L5270" s="5" t="str">
        <f t="shared" si="1"/>
        <v>Stanislav Suchánek (39 r.)</v>
      </c>
      <c r="M5270" t="str">
        <f t="shared" si="2"/>
        <v>Suchánek</v>
      </c>
      <c r="N5270" s="8"/>
    </row>
    <row r="5271" spans="1:14" ht="12.75" hidden="1">
      <c r="A5271" s="1" t="str">
        <f t="shared" si="0"/>
        <v>ŽilinaPoslanec10</v>
      </c>
      <c r="B5271" s="1" t="s">
        <v>1560</v>
      </c>
      <c r="D5271" s="1" t="s">
        <v>26</v>
      </c>
      <c r="E5271" s="1">
        <v>8</v>
      </c>
      <c r="F5271" s="1">
        <v>3</v>
      </c>
      <c r="G5271" s="1">
        <v>10</v>
      </c>
      <c r="H5271" s="1" t="s">
        <v>7485</v>
      </c>
      <c r="I5271" s="1" t="s">
        <v>21</v>
      </c>
      <c r="K5271" s="1">
        <v>58</v>
      </c>
      <c r="L5271" s="5" t="str">
        <f t="shared" si="1"/>
        <v>Ing. Dušan Šutý (58 r.)</v>
      </c>
      <c r="M5271" t="str">
        <f t="shared" si="2"/>
        <v>Šutý</v>
      </c>
      <c r="N5271" s="8"/>
    </row>
    <row r="5272" spans="1:14" ht="12.75" hidden="1">
      <c r="A5272" s="1" t="str">
        <f t="shared" si="0"/>
        <v>ZvolenPrimátor1</v>
      </c>
      <c r="B5272" s="1" t="s">
        <v>1562</v>
      </c>
      <c r="D5272" s="1" t="s">
        <v>19</v>
      </c>
      <c r="E5272" s="1">
        <v>0</v>
      </c>
      <c r="F5272" s="1">
        <v>1</v>
      </c>
      <c r="G5272" s="1">
        <v>1</v>
      </c>
      <c r="H5272" s="1" t="s">
        <v>7486</v>
      </c>
      <c r="I5272" s="1" t="s">
        <v>21</v>
      </c>
      <c r="K5272" s="1">
        <v>56</v>
      </c>
      <c r="L5272" s="5" t="str">
        <f t="shared" si="1"/>
        <v>Ing. Lenka Balkovičová (56 r.)</v>
      </c>
      <c r="M5272" t="str">
        <f t="shared" si="2"/>
        <v>Balkovičová</v>
      </c>
      <c r="N5272" s="8"/>
    </row>
    <row r="5273" spans="1:14" ht="12.75" hidden="1">
      <c r="A5273" s="1" t="str">
        <f t="shared" si="0"/>
        <v>ZvolenPrimátor2</v>
      </c>
      <c r="B5273" s="1" t="s">
        <v>1562</v>
      </c>
      <c r="D5273" s="1" t="s">
        <v>19</v>
      </c>
      <c r="E5273" s="1">
        <v>0</v>
      </c>
      <c r="F5273" s="1">
        <v>1</v>
      </c>
      <c r="G5273" s="1">
        <v>2</v>
      </c>
      <c r="H5273" s="1" t="s">
        <v>7487</v>
      </c>
      <c r="I5273" s="1" t="s">
        <v>21</v>
      </c>
      <c r="K5273" s="1">
        <v>61</v>
      </c>
      <c r="L5273" s="5" t="str">
        <f t="shared" si="1"/>
        <v>Ing. Miroslav Kusein (61 r.)</v>
      </c>
      <c r="M5273" t="str">
        <f t="shared" si="2"/>
        <v>Kusein</v>
      </c>
      <c r="N5273" s="8"/>
    </row>
    <row r="5274" spans="1:14" ht="12.75" hidden="1">
      <c r="A5274" s="1" t="str">
        <f t="shared" si="0"/>
        <v>ZvolenPrimátor3</v>
      </c>
      <c r="B5274" s="1" t="s">
        <v>1562</v>
      </c>
      <c r="D5274" s="1" t="s">
        <v>19</v>
      </c>
      <c r="E5274" s="1">
        <v>0</v>
      </c>
      <c r="F5274" s="1">
        <v>1</v>
      </c>
      <c r="G5274" s="1">
        <v>3</v>
      </c>
      <c r="H5274" s="1" t="s">
        <v>7488</v>
      </c>
      <c r="I5274" s="1" t="s">
        <v>21</v>
      </c>
      <c r="K5274" s="1">
        <v>44</v>
      </c>
      <c r="L5274" s="5" t="str">
        <f t="shared" si="1"/>
        <v>Ing. Roland Schaller (44 r.)</v>
      </c>
      <c r="M5274" t="str">
        <f t="shared" si="2"/>
        <v>Schaller</v>
      </c>
      <c r="N5274" s="8"/>
    </row>
    <row r="5275" spans="1:14" ht="12.75" hidden="1">
      <c r="A5275" s="1" t="str">
        <f t="shared" si="0"/>
        <v>ZvolenPrimátor4</v>
      </c>
      <c r="B5275" s="1" t="s">
        <v>1562</v>
      </c>
      <c r="D5275" s="1" t="s">
        <v>19</v>
      </c>
      <c r="E5275" s="1">
        <v>0</v>
      </c>
      <c r="F5275" s="1">
        <v>1</v>
      </c>
      <c r="G5275" s="1">
        <v>4</v>
      </c>
      <c r="H5275" s="1" t="s">
        <v>7489</v>
      </c>
      <c r="I5275" s="1" t="s">
        <v>21</v>
      </c>
      <c r="K5275" s="1">
        <v>51</v>
      </c>
      <c r="L5275" s="5" t="str">
        <f t="shared" si="1"/>
        <v>Ing. Ivan Sitár (51 r.)</v>
      </c>
      <c r="M5275" t="str">
        <f t="shared" si="2"/>
        <v>Sitár</v>
      </c>
      <c r="N5275" s="8"/>
    </row>
    <row r="5276" spans="1:14" ht="12.75" hidden="1">
      <c r="A5276" s="1" t="str">
        <f t="shared" si="0"/>
        <v>ZvolenPrimátor5</v>
      </c>
      <c r="B5276" s="1" t="s">
        <v>1562</v>
      </c>
      <c r="D5276" s="1" t="s">
        <v>19</v>
      </c>
      <c r="E5276" s="1">
        <v>0</v>
      </c>
      <c r="F5276" s="1">
        <v>1</v>
      </c>
      <c r="G5276" s="1">
        <v>5</v>
      </c>
      <c r="H5276" s="1" t="s">
        <v>7490</v>
      </c>
      <c r="I5276" s="1"/>
      <c r="K5276" s="1">
        <v>54</v>
      </c>
      <c r="L5276" s="5" t="str">
        <f t="shared" si="1"/>
        <v>Matej Snopko (54 r.)</v>
      </c>
      <c r="M5276" t="str">
        <f t="shared" si="2"/>
        <v>Snopko</v>
      </c>
      <c r="N5276" s="8"/>
    </row>
    <row r="5277" spans="1:14" ht="12.75" hidden="1">
      <c r="A5277" s="1" t="str">
        <f t="shared" si="0"/>
        <v>ZvolenPoslanec1</v>
      </c>
      <c r="B5277" s="1" t="s">
        <v>1562</v>
      </c>
      <c r="D5277" s="1" t="s">
        <v>26</v>
      </c>
      <c r="E5277" s="1">
        <v>1</v>
      </c>
      <c r="F5277" s="1">
        <v>6</v>
      </c>
      <c r="G5277" s="1">
        <v>1</v>
      </c>
      <c r="H5277" s="1" t="s">
        <v>7491</v>
      </c>
      <c r="I5277" s="1"/>
      <c r="K5277" s="1">
        <v>19</v>
      </c>
      <c r="L5277" s="5" t="str">
        <f t="shared" si="1"/>
        <v>Ľudmila Balážová (19 r.)</v>
      </c>
      <c r="M5277" t="str">
        <f t="shared" si="2"/>
        <v>Balážová</v>
      </c>
      <c r="N5277" s="8"/>
    </row>
    <row r="5278" spans="1:14" ht="12.75" hidden="1">
      <c r="A5278" s="1" t="str">
        <f t="shared" si="0"/>
        <v>ZvolenPoslanec2</v>
      </c>
      <c r="B5278" s="1" t="s">
        <v>1562</v>
      </c>
      <c r="D5278" s="1" t="s">
        <v>26</v>
      </c>
      <c r="E5278" s="1">
        <v>1</v>
      </c>
      <c r="F5278" s="1">
        <v>6</v>
      </c>
      <c r="G5278" s="1">
        <v>2</v>
      </c>
      <c r="H5278" s="1" t="s">
        <v>7492</v>
      </c>
      <c r="I5278" s="1" t="s">
        <v>28</v>
      </c>
      <c r="K5278" s="1">
        <v>50</v>
      </c>
      <c r="L5278" s="5" t="str">
        <f t="shared" si="1"/>
        <v>Mgr. Miroslav Chamula (50 r.)</v>
      </c>
      <c r="M5278" t="str">
        <f t="shared" si="2"/>
        <v>Chamula</v>
      </c>
      <c r="N5278" s="8"/>
    </row>
    <row r="5279" spans="1:14" ht="12.75" hidden="1">
      <c r="A5279" s="1" t="str">
        <f t="shared" si="0"/>
        <v>ZvolenPoslanec3</v>
      </c>
      <c r="B5279" s="1" t="s">
        <v>1562</v>
      </c>
      <c r="D5279" s="1" t="s">
        <v>26</v>
      </c>
      <c r="E5279" s="1">
        <v>1</v>
      </c>
      <c r="F5279" s="1">
        <v>6</v>
      </c>
      <c r="G5279" s="1">
        <v>3</v>
      </c>
      <c r="H5279" s="1" t="s">
        <v>7493</v>
      </c>
      <c r="I5279" s="1" t="s">
        <v>28</v>
      </c>
      <c r="J5279" s="1" t="s">
        <v>90</v>
      </c>
      <c r="K5279" s="1">
        <v>63</v>
      </c>
      <c r="L5279" s="5" t="str">
        <f t="shared" si="1"/>
        <v>Mgr. Mária Dolinská PaedDr. (63 r.)</v>
      </c>
      <c r="M5279" t="str">
        <f t="shared" si="2"/>
        <v>Dolinská</v>
      </c>
      <c r="N5279" s="8"/>
    </row>
    <row r="5280" spans="1:14" ht="12.75" hidden="1">
      <c r="A5280" s="1" t="str">
        <f t="shared" si="0"/>
        <v>ZvolenPoslanec4</v>
      </c>
      <c r="B5280" s="1" t="s">
        <v>1562</v>
      </c>
      <c r="D5280" s="1" t="s">
        <v>26</v>
      </c>
      <c r="E5280" s="1">
        <v>1</v>
      </c>
      <c r="F5280" s="1">
        <v>6</v>
      </c>
      <c r="G5280" s="1">
        <v>4</v>
      </c>
      <c r="H5280" s="1" t="s">
        <v>7494</v>
      </c>
      <c r="I5280" s="1" t="s">
        <v>28</v>
      </c>
      <c r="K5280" s="1">
        <v>46</v>
      </c>
      <c r="L5280" s="5" t="str">
        <f t="shared" si="1"/>
        <v>Mgr. Peter Drozdík (46 r.)</v>
      </c>
      <c r="M5280" t="str">
        <f t="shared" si="2"/>
        <v>Drozdík</v>
      </c>
      <c r="N5280" s="8"/>
    </row>
    <row r="5281" spans="1:14" ht="12.75" hidden="1">
      <c r="A5281" s="1" t="str">
        <f t="shared" si="0"/>
        <v>ZvolenPoslanec5</v>
      </c>
      <c r="B5281" s="1" t="s">
        <v>1562</v>
      </c>
      <c r="D5281" s="1" t="s">
        <v>26</v>
      </c>
      <c r="E5281" s="1">
        <v>1</v>
      </c>
      <c r="F5281" s="1">
        <v>6</v>
      </c>
      <c r="G5281" s="1">
        <v>5</v>
      </c>
      <c r="H5281" s="1" t="s">
        <v>7495</v>
      </c>
      <c r="I5281" s="1" t="s">
        <v>39</v>
      </c>
      <c r="K5281" s="1">
        <v>40</v>
      </c>
      <c r="L5281" s="5" t="str">
        <f t="shared" si="1"/>
        <v>Bc. Peter Dúbravský (40 r.)</v>
      </c>
      <c r="M5281" t="str">
        <f t="shared" si="2"/>
        <v>Dúbravský</v>
      </c>
      <c r="N5281" s="8"/>
    </row>
    <row r="5282" spans="1:14" ht="12.75" hidden="1">
      <c r="A5282" s="1" t="str">
        <f t="shared" si="0"/>
        <v>ZvolenPoslanec6</v>
      </c>
      <c r="B5282" s="1" t="s">
        <v>1562</v>
      </c>
      <c r="D5282" s="1" t="s">
        <v>26</v>
      </c>
      <c r="E5282" s="1">
        <v>1</v>
      </c>
      <c r="F5282" s="1">
        <v>6</v>
      </c>
      <c r="G5282" s="1">
        <v>6</v>
      </c>
      <c r="H5282" s="1" t="s">
        <v>7496</v>
      </c>
      <c r="I5282" s="1" t="s">
        <v>48</v>
      </c>
      <c r="K5282" s="1">
        <v>47</v>
      </c>
      <c r="L5282" s="5" t="str">
        <f t="shared" si="1"/>
        <v>JUDr. Jozef Ďurica (47 r.)</v>
      </c>
      <c r="M5282" t="str">
        <f t="shared" si="2"/>
        <v>Ďurica</v>
      </c>
      <c r="N5282" s="8"/>
    </row>
    <row r="5283" spans="1:14" ht="12.75" hidden="1">
      <c r="A5283" s="1" t="str">
        <f t="shared" si="0"/>
        <v>ZvolenPoslanec7</v>
      </c>
      <c r="B5283" s="1" t="s">
        <v>1562</v>
      </c>
      <c r="D5283" s="1" t="s">
        <v>26</v>
      </c>
      <c r="E5283" s="1">
        <v>1</v>
      </c>
      <c r="F5283" s="1">
        <v>6</v>
      </c>
      <c r="G5283" s="1">
        <v>7</v>
      </c>
      <c r="H5283" s="1" t="s">
        <v>7497</v>
      </c>
      <c r="I5283" s="1"/>
      <c r="K5283" s="1">
        <v>67</v>
      </c>
      <c r="L5283" s="5" t="str">
        <f t="shared" si="1"/>
        <v>Ján Hliva (67 r.)</v>
      </c>
      <c r="M5283" t="str">
        <f t="shared" si="2"/>
        <v>Hliva</v>
      </c>
      <c r="N5283" s="8"/>
    </row>
    <row r="5284" spans="1:14" ht="12.75" hidden="1">
      <c r="A5284" s="1" t="str">
        <f t="shared" si="0"/>
        <v>ZvolenPoslanec8</v>
      </c>
      <c r="B5284" s="1" t="s">
        <v>1562</v>
      </c>
      <c r="D5284" s="1" t="s">
        <v>26</v>
      </c>
      <c r="E5284" s="1">
        <v>1</v>
      </c>
      <c r="F5284" s="1">
        <v>6</v>
      </c>
      <c r="G5284" s="1">
        <v>8</v>
      </c>
      <c r="H5284" s="1" t="s">
        <v>7498</v>
      </c>
      <c r="I5284" s="1" t="s">
        <v>21</v>
      </c>
      <c r="K5284" s="1">
        <v>52</v>
      </c>
      <c r="L5284" s="5" t="str">
        <f t="shared" si="1"/>
        <v>Ing. Dušan Hruška (52 r.)</v>
      </c>
      <c r="M5284" t="str">
        <f t="shared" si="2"/>
        <v>Hruška</v>
      </c>
      <c r="N5284" s="8"/>
    </row>
    <row r="5285" spans="1:14" ht="12.75" hidden="1">
      <c r="A5285" s="1" t="str">
        <f t="shared" si="0"/>
        <v>ZvolenPoslanec9</v>
      </c>
      <c r="B5285" s="1" t="s">
        <v>1562</v>
      </c>
      <c r="D5285" s="1" t="s">
        <v>26</v>
      </c>
      <c r="E5285" s="1">
        <v>1</v>
      </c>
      <c r="F5285" s="1">
        <v>6</v>
      </c>
      <c r="G5285" s="1">
        <v>9</v>
      </c>
      <c r="H5285" s="1" t="s">
        <v>7499</v>
      </c>
      <c r="I5285" s="1" t="s">
        <v>21</v>
      </c>
      <c r="K5285" s="1">
        <v>40</v>
      </c>
      <c r="L5285" s="5" t="str">
        <f t="shared" si="1"/>
        <v>Ing. Branislav Husár (40 r.)</v>
      </c>
      <c r="M5285" t="str">
        <f t="shared" si="2"/>
        <v>Husár</v>
      </c>
      <c r="N5285" s="8"/>
    </row>
    <row r="5286" spans="1:14" ht="12.75" hidden="1">
      <c r="A5286" s="1" t="str">
        <f t="shared" si="0"/>
        <v>ZvolenPoslanec10</v>
      </c>
      <c r="B5286" s="1" t="s">
        <v>1562</v>
      </c>
      <c r="D5286" s="1" t="s">
        <v>26</v>
      </c>
      <c r="E5286" s="1">
        <v>1</v>
      </c>
      <c r="F5286" s="1">
        <v>6</v>
      </c>
      <c r="G5286" s="1">
        <v>10</v>
      </c>
      <c r="H5286" s="1" t="s">
        <v>7500</v>
      </c>
      <c r="I5286" s="1" t="s">
        <v>21</v>
      </c>
      <c r="K5286" s="1">
        <v>31</v>
      </c>
      <c r="L5286" s="5" t="str">
        <f t="shared" si="1"/>
        <v>Ing. Michal Kamenský (31 r.)</v>
      </c>
      <c r="M5286" t="str">
        <f t="shared" si="2"/>
        <v>Kamenský</v>
      </c>
      <c r="N5286" s="8"/>
    </row>
    <row r="5287" spans="1:14" ht="12.75" hidden="1">
      <c r="A5287" s="1" t="str">
        <f t="shared" si="0"/>
        <v>ZvolenPoslanec11</v>
      </c>
      <c r="B5287" s="1" t="s">
        <v>1562</v>
      </c>
      <c r="D5287" s="1" t="s">
        <v>26</v>
      </c>
      <c r="E5287" s="1">
        <v>1</v>
      </c>
      <c r="F5287" s="1">
        <v>6</v>
      </c>
      <c r="G5287" s="1">
        <v>11</v>
      </c>
      <c r="H5287" s="1" t="s">
        <v>7501</v>
      </c>
      <c r="I5287" s="1" t="s">
        <v>21</v>
      </c>
      <c r="J5287" s="1" t="s">
        <v>42</v>
      </c>
      <c r="K5287" s="1">
        <v>42</v>
      </c>
      <c r="L5287" s="5" t="str">
        <f t="shared" si="1"/>
        <v>Ing. Peter Košík PhD. (42 r.)</v>
      </c>
      <c r="M5287" t="str">
        <f t="shared" si="2"/>
        <v>Košík</v>
      </c>
      <c r="N5287" s="8"/>
    </row>
    <row r="5288" spans="1:14" ht="12.75" hidden="1">
      <c r="A5288" s="1" t="str">
        <f t="shared" si="0"/>
        <v>ZvolenPoslanec12</v>
      </c>
      <c r="B5288" s="1" t="s">
        <v>1562</v>
      </c>
      <c r="D5288" s="1" t="s">
        <v>26</v>
      </c>
      <c r="E5288" s="1">
        <v>1</v>
      </c>
      <c r="F5288" s="1">
        <v>6</v>
      </c>
      <c r="G5288" s="1">
        <v>12</v>
      </c>
      <c r="H5288" s="1" t="s">
        <v>7502</v>
      </c>
      <c r="I5288" s="1" t="s">
        <v>21</v>
      </c>
      <c r="K5288" s="1">
        <v>72</v>
      </c>
      <c r="L5288" s="5" t="str">
        <f t="shared" si="1"/>
        <v>Ing. Juraj Kukučka (72 r.)</v>
      </c>
      <c r="M5288" t="str">
        <f t="shared" si="2"/>
        <v>Kukučka</v>
      </c>
      <c r="N5288" s="8"/>
    </row>
    <row r="5289" spans="1:14" ht="12.75" hidden="1">
      <c r="A5289" s="1" t="str">
        <f t="shared" si="0"/>
        <v>ZvolenPoslanec13</v>
      </c>
      <c r="B5289" s="1" t="s">
        <v>1562</v>
      </c>
      <c r="D5289" s="1" t="s">
        <v>26</v>
      </c>
      <c r="E5289" s="1">
        <v>1</v>
      </c>
      <c r="F5289" s="1">
        <v>6</v>
      </c>
      <c r="G5289" s="1">
        <v>13</v>
      </c>
      <c r="H5289" s="1" t="s">
        <v>7503</v>
      </c>
      <c r="I5289" s="1" t="s">
        <v>41</v>
      </c>
      <c r="J5289" s="1" t="s">
        <v>42</v>
      </c>
      <c r="K5289" s="1">
        <v>43</v>
      </c>
      <c r="L5289" s="5" t="str">
        <f t="shared" si="1"/>
        <v>PhDr. Tímea Laššáková PhD. (43 r.)</v>
      </c>
      <c r="M5289" t="str">
        <f t="shared" si="2"/>
        <v>Laššáková</v>
      </c>
      <c r="N5289" s="8"/>
    </row>
    <row r="5290" spans="1:14" ht="12.75" hidden="1">
      <c r="A5290" s="1" t="str">
        <f t="shared" si="0"/>
        <v>ZvolenPoslanec14</v>
      </c>
      <c r="B5290" s="1" t="s">
        <v>1562</v>
      </c>
      <c r="D5290" s="1" t="s">
        <v>26</v>
      </c>
      <c r="E5290" s="1">
        <v>1</v>
      </c>
      <c r="F5290" s="1">
        <v>6</v>
      </c>
      <c r="G5290" s="1">
        <v>14</v>
      </c>
      <c r="H5290" s="1" t="s">
        <v>7504</v>
      </c>
      <c r="I5290" s="1" t="s">
        <v>21</v>
      </c>
      <c r="K5290" s="1">
        <v>39</v>
      </c>
      <c r="L5290" s="5" t="str">
        <f t="shared" si="1"/>
        <v>Ing. Katarína Lešková (39 r.)</v>
      </c>
      <c r="M5290" t="str">
        <f t="shared" si="2"/>
        <v>Lešková</v>
      </c>
      <c r="N5290" s="8"/>
    </row>
    <row r="5291" spans="1:14" ht="12.75" hidden="1">
      <c r="A5291" s="1" t="str">
        <f t="shared" si="0"/>
        <v>ZvolenPoslanec15</v>
      </c>
      <c r="B5291" s="1" t="s">
        <v>1562</v>
      </c>
      <c r="D5291" s="1" t="s">
        <v>26</v>
      </c>
      <c r="E5291" s="1">
        <v>1</v>
      </c>
      <c r="F5291" s="1">
        <v>6</v>
      </c>
      <c r="G5291" s="1">
        <v>15</v>
      </c>
      <c r="H5291" s="1" t="s">
        <v>7505</v>
      </c>
      <c r="I5291" s="1" t="s">
        <v>21</v>
      </c>
      <c r="K5291" s="1">
        <v>69</v>
      </c>
      <c r="L5291" s="5" t="str">
        <f t="shared" si="1"/>
        <v>Ing. Ján Mališ (69 r.)</v>
      </c>
      <c r="M5291" t="str">
        <f t="shared" si="2"/>
        <v>Mališ</v>
      </c>
      <c r="N5291" s="8"/>
    </row>
    <row r="5292" spans="1:14" ht="12.75" hidden="1">
      <c r="A5292" s="1" t="str">
        <f t="shared" si="0"/>
        <v>ZvolenPoslanec16</v>
      </c>
      <c r="B5292" s="1" t="s">
        <v>1562</v>
      </c>
      <c r="D5292" s="1" t="s">
        <v>26</v>
      </c>
      <c r="E5292" s="1">
        <v>1</v>
      </c>
      <c r="F5292" s="1">
        <v>6</v>
      </c>
      <c r="G5292" s="1">
        <v>16</v>
      </c>
      <c r="H5292" s="1" t="s">
        <v>6302</v>
      </c>
      <c r="I5292" s="1"/>
      <c r="K5292" s="1">
        <v>42</v>
      </c>
      <c r="L5292" s="5" t="str">
        <f t="shared" si="1"/>
        <v>Róbert Orság (42 r.)</v>
      </c>
      <c r="M5292" t="str">
        <f t="shared" si="2"/>
        <v>Orság</v>
      </c>
      <c r="N5292" s="8"/>
    </row>
    <row r="5293" spans="1:14" ht="12.75" hidden="1">
      <c r="A5293" s="1" t="str">
        <f t="shared" si="0"/>
        <v>ZvolenPoslanec17</v>
      </c>
      <c r="B5293" s="1" t="s">
        <v>1562</v>
      </c>
      <c r="D5293" s="1" t="s">
        <v>26</v>
      </c>
      <c r="E5293" s="1">
        <v>1</v>
      </c>
      <c r="F5293" s="1">
        <v>6</v>
      </c>
      <c r="G5293" s="1">
        <v>17</v>
      </c>
      <c r="H5293" s="1" t="s">
        <v>7506</v>
      </c>
      <c r="I5293" s="1"/>
      <c r="K5293" s="1">
        <v>65</v>
      </c>
      <c r="L5293" s="5" t="str">
        <f t="shared" si="1"/>
        <v>Ján Podkonický (65 r.)</v>
      </c>
      <c r="M5293" t="str">
        <f t="shared" si="2"/>
        <v>Podkonický</v>
      </c>
      <c r="N5293" s="8"/>
    </row>
    <row r="5294" spans="1:14" ht="12.75" hidden="1">
      <c r="A5294" s="1" t="str">
        <f t="shared" si="0"/>
        <v>ZvolenPoslanec18</v>
      </c>
      <c r="B5294" s="1" t="s">
        <v>1562</v>
      </c>
      <c r="D5294" s="1" t="s">
        <v>26</v>
      </c>
      <c r="E5294" s="1">
        <v>1</v>
      </c>
      <c r="F5294" s="1">
        <v>6</v>
      </c>
      <c r="G5294" s="1">
        <v>18</v>
      </c>
      <c r="H5294" s="1" t="s">
        <v>7507</v>
      </c>
      <c r="I5294" s="1"/>
      <c r="K5294" s="1">
        <v>53</v>
      </c>
      <c r="L5294" s="5" t="str">
        <f t="shared" si="1"/>
        <v>Ján Račko (53 r.)</v>
      </c>
      <c r="M5294" t="str">
        <f t="shared" si="2"/>
        <v>Račko</v>
      </c>
      <c r="N5294" s="8"/>
    </row>
    <row r="5295" spans="1:14" ht="12.75" hidden="1">
      <c r="A5295" s="1" t="str">
        <f t="shared" si="0"/>
        <v>ZvolenPoslanec19</v>
      </c>
      <c r="B5295" s="1" t="s">
        <v>1562</v>
      </c>
      <c r="D5295" s="1" t="s">
        <v>26</v>
      </c>
      <c r="E5295" s="1">
        <v>1</v>
      </c>
      <c r="F5295" s="1">
        <v>6</v>
      </c>
      <c r="G5295" s="1">
        <v>19</v>
      </c>
      <c r="H5295" s="1" t="s">
        <v>7508</v>
      </c>
      <c r="I5295" s="1" t="s">
        <v>28</v>
      </c>
      <c r="K5295" s="1">
        <v>34</v>
      </c>
      <c r="L5295" s="5" t="str">
        <f t="shared" si="1"/>
        <v>Mgr. Matej Révay (34 r.)</v>
      </c>
      <c r="M5295" t="str">
        <f t="shared" si="2"/>
        <v>Révay</v>
      </c>
      <c r="N5295" s="8"/>
    </row>
    <row r="5296" spans="1:14" ht="12.75" hidden="1">
      <c r="A5296" s="1" t="str">
        <f t="shared" si="0"/>
        <v>ZvolenPoslanec20</v>
      </c>
      <c r="B5296" s="1" t="s">
        <v>1562</v>
      </c>
      <c r="D5296" s="1" t="s">
        <v>26</v>
      </c>
      <c r="E5296" s="1">
        <v>1</v>
      </c>
      <c r="F5296" s="1">
        <v>6</v>
      </c>
      <c r="G5296" s="1">
        <v>20</v>
      </c>
      <c r="H5296" s="1" t="s">
        <v>7509</v>
      </c>
      <c r="I5296" s="1"/>
      <c r="K5296" s="1">
        <v>61</v>
      </c>
      <c r="L5296" s="5" t="str">
        <f t="shared" si="1"/>
        <v>Jaroslav Sakala (61 r.)</v>
      </c>
      <c r="M5296" t="str">
        <f t="shared" si="2"/>
        <v>Sakala</v>
      </c>
      <c r="N5296" s="8"/>
    </row>
    <row r="5297" spans="1:14" ht="12.75" hidden="1">
      <c r="A5297" s="1" t="str">
        <f t="shared" si="0"/>
        <v>ZvolenPoslanec1</v>
      </c>
      <c r="B5297" s="1" t="s">
        <v>1562</v>
      </c>
      <c r="D5297" s="1" t="s">
        <v>26</v>
      </c>
      <c r="E5297" s="1">
        <v>2</v>
      </c>
      <c r="F5297" s="1">
        <v>3</v>
      </c>
      <c r="G5297" s="1">
        <v>1</v>
      </c>
      <c r="H5297" s="1" t="s">
        <v>7510</v>
      </c>
      <c r="I5297" s="1" t="s">
        <v>21</v>
      </c>
      <c r="K5297" s="1">
        <v>62</v>
      </c>
      <c r="L5297" s="5" t="str">
        <f t="shared" si="1"/>
        <v>Ing. Ján Čierny (62 r.)</v>
      </c>
      <c r="M5297" t="str">
        <f t="shared" si="2"/>
        <v>Čierny</v>
      </c>
      <c r="N5297" s="8"/>
    </row>
    <row r="5298" spans="1:14" ht="12.75" hidden="1">
      <c r="A5298" s="1" t="str">
        <f t="shared" si="0"/>
        <v>ZvolenPoslanec2</v>
      </c>
      <c r="B5298" s="1" t="s">
        <v>1562</v>
      </c>
      <c r="D5298" s="1" t="s">
        <v>26</v>
      </c>
      <c r="E5298" s="1">
        <v>2</v>
      </c>
      <c r="F5298" s="1">
        <v>3</v>
      </c>
      <c r="G5298" s="1">
        <v>2</v>
      </c>
      <c r="H5298" s="1" t="s">
        <v>7511</v>
      </c>
      <c r="I5298" s="1" t="s">
        <v>48</v>
      </c>
      <c r="K5298" s="1">
        <v>45</v>
      </c>
      <c r="L5298" s="5" t="str">
        <f t="shared" si="1"/>
        <v>JUDr. Ivana Gajdošíková (45 r.)</v>
      </c>
      <c r="M5298" t="str">
        <f t="shared" si="2"/>
        <v>Gajdošíková</v>
      </c>
      <c r="N5298" s="8"/>
    </row>
    <row r="5299" spans="1:14" ht="12.75" hidden="1">
      <c r="A5299" s="1" t="str">
        <f t="shared" si="0"/>
        <v>ZvolenPoslanec3</v>
      </c>
      <c r="B5299" s="1" t="s">
        <v>1562</v>
      </c>
      <c r="D5299" s="1" t="s">
        <v>26</v>
      </c>
      <c r="E5299" s="1">
        <v>2</v>
      </c>
      <c r="F5299" s="1">
        <v>3</v>
      </c>
      <c r="G5299" s="1">
        <v>3</v>
      </c>
      <c r="H5299" s="1" t="s">
        <v>7512</v>
      </c>
      <c r="I5299" s="1" t="s">
        <v>28</v>
      </c>
      <c r="K5299" s="1">
        <v>34</v>
      </c>
      <c r="L5299" s="5" t="str">
        <f t="shared" si="1"/>
        <v>Mgr. Michal Hazlinger (34 r.)</v>
      </c>
      <c r="M5299" t="str">
        <f t="shared" si="2"/>
        <v>Hazlinger</v>
      </c>
      <c r="N5299" s="8"/>
    </row>
    <row r="5300" spans="1:14" ht="12.75" hidden="1">
      <c r="A5300" s="1" t="str">
        <f t="shared" si="0"/>
        <v>ZvolenPoslanec4</v>
      </c>
      <c r="B5300" s="1" t="s">
        <v>1562</v>
      </c>
      <c r="D5300" s="1" t="s">
        <v>26</v>
      </c>
      <c r="E5300" s="1">
        <v>2</v>
      </c>
      <c r="F5300" s="1">
        <v>3</v>
      </c>
      <c r="G5300" s="1">
        <v>4</v>
      </c>
      <c r="H5300" s="1" t="s">
        <v>7513</v>
      </c>
      <c r="I5300" s="1"/>
      <c r="K5300" s="1">
        <v>35</v>
      </c>
      <c r="L5300" s="5" t="str">
        <f t="shared" si="1"/>
        <v>Marek Kabát (35 r.)</v>
      </c>
      <c r="M5300" t="str">
        <f t="shared" si="2"/>
        <v>Kabát</v>
      </c>
      <c r="N5300" s="8"/>
    </row>
    <row r="5301" spans="1:14" ht="12.75" hidden="1">
      <c r="A5301" s="1" t="str">
        <f t="shared" si="0"/>
        <v>ZvolenPoslanec5</v>
      </c>
      <c r="B5301" s="1" t="s">
        <v>1562</v>
      </c>
      <c r="D5301" s="1" t="s">
        <v>26</v>
      </c>
      <c r="E5301" s="1">
        <v>2</v>
      </c>
      <c r="F5301" s="1">
        <v>3</v>
      </c>
      <c r="G5301" s="1">
        <v>5</v>
      </c>
      <c r="H5301" s="1" t="s">
        <v>7514</v>
      </c>
      <c r="I5301" s="1" t="s">
        <v>21</v>
      </c>
      <c r="K5301" s="1">
        <v>61</v>
      </c>
      <c r="L5301" s="5" t="str">
        <f t="shared" si="1"/>
        <v>Ing. Dušan Macoszek (61 r.)</v>
      </c>
      <c r="M5301" t="str">
        <f t="shared" si="2"/>
        <v>Macoszek</v>
      </c>
      <c r="N5301" s="8"/>
    </row>
    <row r="5302" spans="1:14" ht="12.75" hidden="1">
      <c r="A5302" s="1" t="str">
        <f t="shared" si="0"/>
        <v>ZvolenPoslanec6</v>
      </c>
      <c r="B5302" s="1" t="s">
        <v>1562</v>
      </c>
      <c r="D5302" s="1" t="s">
        <v>26</v>
      </c>
      <c r="E5302" s="1">
        <v>2</v>
      </c>
      <c r="F5302" s="1">
        <v>3</v>
      </c>
      <c r="G5302" s="1">
        <v>6</v>
      </c>
      <c r="H5302" s="1" t="s">
        <v>7515</v>
      </c>
      <c r="I5302" s="1" t="s">
        <v>21</v>
      </c>
      <c r="K5302" s="1">
        <v>47</v>
      </c>
      <c r="L5302" s="5" t="str">
        <f t="shared" si="1"/>
        <v>Ing. Vladimír Neumann (47 r.)</v>
      </c>
      <c r="M5302" t="str">
        <f t="shared" si="2"/>
        <v>Neumann</v>
      </c>
      <c r="N5302" s="8"/>
    </row>
    <row r="5303" spans="1:14" ht="12.75" hidden="1">
      <c r="A5303" s="1" t="str">
        <f t="shared" si="0"/>
        <v>ZvolenPoslanec7</v>
      </c>
      <c r="B5303" s="1" t="s">
        <v>1562</v>
      </c>
      <c r="D5303" s="1" t="s">
        <v>26</v>
      </c>
      <c r="E5303" s="1">
        <v>2</v>
      </c>
      <c r="F5303" s="1">
        <v>3</v>
      </c>
      <c r="G5303" s="1">
        <v>7</v>
      </c>
      <c r="H5303" s="1" t="s">
        <v>7516</v>
      </c>
      <c r="I5303" s="1"/>
      <c r="K5303" s="1">
        <v>40</v>
      </c>
      <c r="L5303" s="5" t="str">
        <f t="shared" si="1"/>
        <v>Róbert Olšiak (40 r.)</v>
      </c>
      <c r="M5303" t="str">
        <f t="shared" si="2"/>
        <v>Olšiak</v>
      </c>
      <c r="N5303" s="8"/>
    </row>
    <row r="5304" spans="1:14" ht="12.75" hidden="1">
      <c r="A5304" s="1" t="str">
        <f t="shared" si="0"/>
        <v>ZvolenPoslanec8</v>
      </c>
      <c r="B5304" s="1" t="s">
        <v>1562</v>
      </c>
      <c r="D5304" s="1" t="s">
        <v>26</v>
      </c>
      <c r="E5304" s="1">
        <v>2</v>
      </c>
      <c r="F5304" s="1">
        <v>3</v>
      </c>
      <c r="G5304" s="1">
        <v>8</v>
      </c>
      <c r="H5304" s="1" t="s">
        <v>7517</v>
      </c>
      <c r="I5304" s="1" t="s">
        <v>21</v>
      </c>
      <c r="K5304" s="1">
        <v>56</v>
      </c>
      <c r="L5304" s="5" t="str">
        <f t="shared" si="1"/>
        <v>Ing. Jozef Paločko (56 r.)</v>
      </c>
      <c r="M5304" t="str">
        <f t="shared" si="2"/>
        <v>Paločko</v>
      </c>
      <c r="N5304" s="8"/>
    </row>
    <row r="5305" spans="1:14" ht="12.75" hidden="1">
      <c r="A5305" s="1" t="str">
        <f t="shared" si="0"/>
        <v>ZvolenPoslanec9</v>
      </c>
      <c r="B5305" s="1" t="s">
        <v>1562</v>
      </c>
      <c r="D5305" s="1" t="s">
        <v>26</v>
      </c>
      <c r="E5305" s="1">
        <v>2</v>
      </c>
      <c r="F5305" s="1">
        <v>3</v>
      </c>
      <c r="G5305" s="1">
        <v>9</v>
      </c>
      <c r="H5305" s="1" t="s">
        <v>7518</v>
      </c>
      <c r="I5305" s="1" t="s">
        <v>21</v>
      </c>
      <c r="K5305" s="1">
        <v>65</v>
      </c>
      <c r="L5305" s="5" t="str">
        <f t="shared" si="1"/>
        <v>Ing. Marián Paulenka (65 r.)</v>
      </c>
      <c r="M5305" t="str">
        <f t="shared" si="2"/>
        <v>Paulenka</v>
      </c>
      <c r="N5305" s="8"/>
    </row>
    <row r="5306" spans="1:14" ht="12.75" hidden="1">
      <c r="A5306" s="1" t="str">
        <f t="shared" si="0"/>
        <v>ZvolenPoslanec10</v>
      </c>
      <c r="B5306" s="1" t="s">
        <v>1562</v>
      </c>
      <c r="D5306" s="1" t="s">
        <v>26</v>
      </c>
      <c r="E5306" s="1">
        <v>2</v>
      </c>
      <c r="F5306" s="1">
        <v>3</v>
      </c>
      <c r="G5306" s="1">
        <v>10</v>
      </c>
      <c r="H5306" s="1" t="s">
        <v>7519</v>
      </c>
      <c r="I5306" s="1" t="s">
        <v>1601</v>
      </c>
      <c r="J5306" s="1" t="s">
        <v>42</v>
      </c>
      <c r="K5306" s="1">
        <v>39</v>
      </c>
      <c r="L5306" s="5" t="str">
        <f t="shared" si="1"/>
        <v>Mgr. PhDr. Miroslav Sližik PhD. (39 r.)</v>
      </c>
      <c r="M5306" t="str">
        <f t="shared" si="2"/>
        <v>Sližik</v>
      </c>
      <c r="N5306" s="8"/>
    </row>
    <row r="5307" spans="1:14" ht="12.75" hidden="1">
      <c r="A5307" s="1" t="str">
        <f t="shared" si="0"/>
        <v>ZvolenPoslanec11</v>
      </c>
      <c r="B5307" s="1" t="s">
        <v>1562</v>
      </c>
      <c r="D5307" s="1" t="s">
        <v>26</v>
      </c>
      <c r="E5307" s="1">
        <v>2</v>
      </c>
      <c r="F5307" s="1">
        <v>3</v>
      </c>
      <c r="G5307" s="1">
        <v>11</v>
      </c>
      <c r="H5307" s="1" t="s">
        <v>7520</v>
      </c>
      <c r="I5307" s="1"/>
      <c r="K5307" s="1">
        <v>45</v>
      </c>
      <c r="L5307" s="5" t="str">
        <f t="shared" si="1"/>
        <v>Róbert Vasil (45 r.)</v>
      </c>
      <c r="M5307" t="str">
        <f t="shared" si="2"/>
        <v>Vasil</v>
      </c>
      <c r="N5307" s="8"/>
    </row>
    <row r="5308" spans="1:14" ht="12.75" hidden="1">
      <c r="A5308" s="1" t="str">
        <f t="shared" si="0"/>
        <v>ZvolenPoslanec1</v>
      </c>
      <c r="B5308" s="1" t="s">
        <v>1562</v>
      </c>
      <c r="D5308" s="1" t="s">
        <v>26</v>
      </c>
      <c r="E5308" s="1">
        <v>3</v>
      </c>
      <c r="F5308" s="1">
        <v>7</v>
      </c>
      <c r="G5308" s="1">
        <v>1</v>
      </c>
      <c r="H5308" s="1" t="s">
        <v>7521</v>
      </c>
      <c r="I5308" s="1" t="s">
        <v>21</v>
      </c>
      <c r="K5308" s="1">
        <v>56</v>
      </c>
      <c r="L5308" s="5" t="str">
        <f t="shared" si="1"/>
        <v>Ing. Ondrej Babic (56 r.)</v>
      </c>
      <c r="M5308" t="str">
        <f t="shared" si="2"/>
        <v>Babic</v>
      </c>
      <c r="N5308" s="8"/>
    </row>
    <row r="5309" spans="1:14" ht="12.75" hidden="1">
      <c r="A5309" s="1" t="str">
        <f t="shared" si="0"/>
        <v>ZvolenPoslanec2</v>
      </c>
      <c r="B5309" s="1" t="s">
        <v>1562</v>
      </c>
      <c r="D5309" s="1" t="s">
        <v>26</v>
      </c>
      <c r="E5309" s="1">
        <v>3</v>
      </c>
      <c r="F5309" s="1">
        <v>7</v>
      </c>
      <c r="G5309" s="1">
        <v>2</v>
      </c>
      <c r="H5309" s="1" t="s">
        <v>7522</v>
      </c>
      <c r="I5309" s="1" t="s">
        <v>21</v>
      </c>
      <c r="K5309" s="1">
        <v>58</v>
      </c>
      <c r="L5309" s="5" t="str">
        <f t="shared" si="1"/>
        <v>Ing. Vladimír Bella (58 r.)</v>
      </c>
      <c r="M5309" t="str">
        <f t="shared" si="2"/>
        <v>Bella</v>
      </c>
      <c r="N5309" s="8"/>
    </row>
    <row r="5310" spans="1:14" ht="12.75" hidden="1">
      <c r="A5310" s="1" t="str">
        <f t="shared" si="0"/>
        <v>ZvolenPoslanec3</v>
      </c>
      <c r="B5310" s="1" t="s">
        <v>1562</v>
      </c>
      <c r="D5310" s="1" t="s">
        <v>26</v>
      </c>
      <c r="E5310" s="1">
        <v>3</v>
      </c>
      <c r="F5310" s="1">
        <v>7</v>
      </c>
      <c r="G5310" s="1">
        <v>3</v>
      </c>
      <c r="H5310" s="1" t="s">
        <v>7523</v>
      </c>
      <c r="I5310" s="1"/>
      <c r="K5310" s="1">
        <v>54</v>
      </c>
      <c r="L5310" s="5" t="str">
        <f t="shared" si="1"/>
        <v>Zuzana Debnárová (54 r.)</v>
      </c>
      <c r="M5310" t="str">
        <f t="shared" si="2"/>
        <v>Debnárová</v>
      </c>
      <c r="N5310" s="8"/>
    </row>
    <row r="5311" spans="1:14" ht="12.75" hidden="1">
      <c r="A5311" s="1" t="str">
        <f t="shared" si="0"/>
        <v>ZvolenPoslanec4</v>
      </c>
      <c r="B5311" s="1" t="s">
        <v>1562</v>
      </c>
      <c r="D5311" s="1" t="s">
        <v>26</v>
      </c>
      <c r="E5311" s="1">
        <v>3</v>
      </c>
      <c r="F5311" s="1">
        <v>7</v>
      </c>
      <c r="G5311" s="1">
        <v>4</v>
      </c>
      <c r="H5311" s="1" t="s">
        <v>7524</v>
      </c>
      <c r="I5311" s="1"/>
      <c r="K5311" s="1">
        <v>19</v>
      </c>
      <c r="L5311" s="5" t="str">
        <f t="shared" si="1"/>
        <v>Stanislav Duraj (19 r.)</v>
      </c>
      <c r="M5311" t="str">
        <f t="shared" si="2"/>
        <v>Duraj</v>
      </c>
      <c r="N5311" s="8"/>
    </row>
    <row r="5312" spans="1:14" ht="12.75" hidden="1">
      <c r="A5312" s="1" t="str">
        <f t="shared" si="0"/>
        <v>ZvolenPoslanec5</v>
      </c>
      <c r="B5312" s="1" t="s">
        <v>1562</v>
      </c>
      <c r="D5312" s="1" t="s">
        <v>26</v>
      </c>
      <c r="E5312" s="1">
        <v>3</v>
      </c>
      <c r="F5312" s="1">
        <v>7</v>
      </c>
      <c r="G5312" s="1">
        <v>5</v>
      </c>
      <c r="H5312" s="1" t="s">
        <v>7525</v>
      </c>
      <c r="I5312" s="1"/>
      <c r="K5312" s="1">
        <v>20</v>
      </c>
      <c r="L5312" s="5" t="str">
        <f t="shared" si="1"/>
        <v>Filip Filatov (20 r.)</v>
      </c>
      <c r="M5312" t="str">
        <f t="shared" si="2"/>
        <v>Filatov</v>
      </c>
      <c r="N5312" s="8"/>
    </row>
    <row r="5313" spans="1:14" ht="12.75" hidden="1">
      <c r="A5313" s="1" t="str">
        <f t="shared" si="0"/>
        <v>ZvolenPoslanec6</v>
      </c>
      <c r="B5313" s="1" t="s">
        <v>1562</v>
      </c>
      <c r="D5313" s="1" t="s">
        <v>26</v>
      </c>
      <c r="E5313" s="1">
        <v>3</v>
      </c>
      <c r="F5313" s="1">
        <v>7</v>
      </c>
      <c r="G5313" s="1">
        <v>6</v>
      </c>
      <c r="H5313" s="1" t="s">
        <v>7526</v>
      </c>
      <c r="I5313" s="1" t="s">
        <v>90</v>
      </c>
      <c r="K5313" s="1">
        <v>56</v>
      </c>
      <c r="L5313" s="5" t="str">
        <f t="shared" si="1"/>
        <v>PaedDr. Miroslav Gálik (56 r.)</v>
      </c>
      <c r="M5313" t="str">
        <f t="shared" si="2"/>
        <v>Gálik</v>
      </c>
      <c r="N5313" s="8"/>
    </row>
    <row r="5314" spans="1:14" ht="12.75" hidden="1">
      <c r="A5314" s="1" t="str">
        <f t="shared" si="0"/>
        <v>ZvolenPoslanec7</v>
      </c>
      <c r="B5314" s="1" t="s">
        <v>1562</v>
      </c>
      <c r="D5314" s="1" t="s">
        <v>26</v>
      </c>
      <c r="E5314" s="1">
        <v>3</v>
      </c>
      <c r="F5314" s="1">
        <v>7</v>
      </c>
      <c r="G5314" s="1">
        <v>7</v>
      </c>
      <c r="H5314" s="1" t="s">
        <v>7527</v>
      </c>
      <c r="I5314" s="1"/>
      <c r="K5314" s="1">
        <v>55</v>
      </c>
      <c r="L5314" s="5" t="str">
        <f t="shared" si="1"/>
        <v>Jaroslav Gunár (55 r.)</v>
      </c>
      <c r="M5314" t="str">
        <f t="shared" si="2"/>
        <v>Gunár</v>
      </c>
      <c r="N5314" s="8"/>
    </row>
    <row r="5315" spans="1:14" ht="12.75" hidden="1">
      <c r="A5315" s="1" t="str">
        <f t="shared" si="0"/>
        <v>ZvolenPoslanec8</v>
      </c>
      <c r="B5315" s="1" t="s">
        <v>1562</v>
      </c>
      <c r="D5315" s="1" t="s">
        <v>26</v>
      </c>
      <c r="E5315" s="1">
        <v>3</v>
      </c>
      <c r="F5315" s="1">
        <v>7</v>
      </c>
      <c r="G5315" s="1">
        <v>8</v>
      </c>
      <c r="H5315" s="1" t="s">
        <v>7528</v>
      </c>
      <c r="I5315" s="1"/>
      <c r="K5315" s="1">
        <v>45</v>
      </c>
      <c r="L5315" s="5" t="str">
        <f t="shared" si="1"/>
        <v>Silvia Havranová (45 r.)</v>
      </c>
      <c r="M5315" t="str">
        <f t="shared" si="2"/>
        <v>Havranová</v>
      </c>
      <c r="N5315" s="8"/>
    </row>
    <row r="5316" spans="1:14" ht="12.75" hidden="1">
      <c r="A5316" s="1" t="str">
        <f t="shared" si="0"/>
        <v>ZvolenPoslanec9</v>
      </c>
      <c r="B5316" s="1" t="s">
        <v>1562</v>
      </c>
      <c r="D5316" s="1" t="s">
        <v>26</v>
      </c>
      <c r="E5316" s="1">
        <v>3</v>
      </c>
      <c r="F5316" s="1">
        <v>7</v>
      </c>
      <c r="G5316" s="1">
        <v>9</v>
      </c>
      <c r="H5316" s="1" t="s">
        <v>7529</v>
      </c>
      <c r="I5316" s="1"/>
      <c r="K5316" s="1">
        <v>54</v>
      </c>
      <c r="L5316" s="5" t="str">
        <f t="shared" si="1"/>
        <v>Peter Hričina (54 r.)</v>
      </c>
      <c r="M5316" t="str">
        <f t="shared" si="2"/>
        <v>Hričina</v>
      </c>
      <c r="N5316" s="8"/>
    </row>
    <row r="5317" spans="1:14" ht="12.75" hidden="1">
      <c r="A5317" s="1" t="str">
        <f t="shared" si="0"/>
        <v>ZvolenPoslanec10</v>
      </c>
      <c r="B5317" s="1" t="s">
        <v>1562</v>
      </c>
      <c r="D5317" s="1" t="s">
        <v>26</v>
      </c>
      <c r="E5317" s="1">
        <v>3</v>
      </c>
      <c r="F5317" s="1">
        <v>7</v>
      </c>
      <c r="G5317" s="1">
        <v>10</v>
      </c>
      <c r="H5317" s="1" t="s">
        <v>7530</v>
      </c>
      <c r="I5317" s="1" t="s">
        <v>21</v>
      </c>
      <c r="K5317" s="1">
        <v>31</v>
      </c>
      <c r="L5317" s="5" t="str">
        <f t="shared" si="1"/>
        <v>Ing. Michal Hybský (31 r.)</v>
      </c>
      <c r="M5317" t="str">
        <f t="shared" si="2"/>
        <v>Hybský</v>
      </c>
      <c r="N5317" s="8"/>
    </row>
    <row r="5318" spans="1:14" ht="12.75" hidden="1">
      <c r="A5318" s="1" t="str">
        <f t="shared" si="0"/>
        <v>ZvolenPoslanec11</v>
      </c>
      <c r="B5318" s="1" t="s">
        <v>1562</v>
      </c>
      <c r="D5318" s="1" t="s">
        <v>26</v>
      </c>
      <c r="E5318" s="1">
        <v>3</v>
      </c>
      <c r="F5318" s="1">
        <v>7</v>
      </c>
      <c r="G5318" s="1">
        <v>11</v>
      </c>
      <c r="H5318" s="1" t="s">
        <v>7531</v>
      </c>
      <c r="I5318" s="1" t="s">
        <v>21</v>
      </c>
      <c r="K5318" s="1">
        <v>40</v>
      </c>
      <c r="L5318" s="5" t="str">
        <f t="shared" si="1"/>
        <v>Ing. Peter Chovan (40 r.)</v>
      </c>
      <c r="M5318" t="str">
        <f t="shared" si="2"/>
        <v>Chovan</v>
      </c>
      <c r="N5318" s="8"/>
    </row>
    <row r="5319" spans="1:14" ht="12.75" hidden="1">
      <c r="A5319" s="1" t="str">
        <f t="shared" si="0"/>
        <v>ZvolenPoslanec12</v>
      </c>
      <c r="B5319" s="1" t="s">
        <v>1562</v>
      </c>
      <c r="D5319" s="1" t="s">
        <v>26</v>
      </c>
      <c r="E5319" s="1">
        <v>3</v>
      </c>
      <c r="F5319" s="1">
        <v>7</v>
      </c>
      <c r="G5319" s="1">
        <v>12</v>
      </c>
      <c r="H5319" s="1" t="s">
        <v>7532</v>
      </c>
      <c r="I5319" s="1" t="s">
        <v>23</v>
      </c>
      <c r="K5319" s="1">
        <v>51</v>
      </c>
      <c r="L5319" s="5" t="str">
        <f t="shared" si="1"/>
        <v>MUDr. Jozef Ježík (51 r.)</v>
      </c>
      <c r="M5319" t="str">
        <f t="shared" si="2"/>
        <v>Ježík</v>
      </c>
      <c r="N5319" s="8"/>
    </row>
    <row r="5320" spans="1:14" ht="12.75" hidden="1">
      <c r="A5320" s="1" t="str">
        <f t="shared" si="0"/>
        <v>ZvolenPoslanec13</v>
      </c>
      <c r="B5320" s="1" t="s">
        <v>1562</v>
      </c>
      <c r="D5320" s="1" t="s">
        <v>26</v>
      </c>
      <c r="E5320" s="1">
        <v>3</v>
      </c>
      <c r="F5320" s="1">
        <v>7</v>
      </c>
      <c r="G5320" s="1">
        <v>13</v>
      </c>
      <c r="H5320" s="1" t="s">
        <v>7533</v>
      </c>
      <c r="I5320" s="1"/>
      <c r="K5320" s="1">
        <v>40</v>
      </c>
      <c r="L5320" s="5" t="str">
        <f t="shared" si="1"/>
        <v>Rastislav Karczub (40 r.)</v>
      </c>
      <c r="M5320" t="str">
        <f t="shared" si="2"/>
        <v>Karczub</v>
      </c>
      <c r="N5320" s="8"/>
    </row>
    <row r="5321" spans="1:14" ht="12.75" hidden="1">
      <c r="A5321" s="1" t="str">
        <f t="shared" si="0"/>
        <v>ZvolenPoslanec14</v>
      </c>
      <c r="B5321" s="1" t="s">
        <v>1562</v>
      </c>
      <c r="D5321" s="1" t="s">
        <v>26</v>
      </c>
      <c r="E5321" s="1">
        <v>3</v>
      </c>
      <c r="F5321" s="1">
        <v>7</v>
      </c>
      <c r="G5321" s="1">
        <v>14</v>
      </c>
      <c r="H5321" s="1" t="s">
        <v>7534</v>
      </c>
      <c r="I5321" s="1" t="s">
        <v>39</v>
      </c>
      <c r="K5321" s="1">
        <v>57</v>
      </c>
      <c r="L5321" s="5" t="str">
        <f t="shared" si="1"/>
        <v>Bc. Dušan Košík (57 r.)</v>
      </c>
      <c r="M5321" t="str">
        <f t="shared" si="2"/>
        <v>Košík</v>
      </c>
      <c r="N5321" s="8"/>
    </row>
    <row r="5322" spans="1:14" ht="12.75" hidden="1">
      <c r="A5322" s="1" t="str">
        <f t="shared" si="0"/>
        <v>ZvolenPoslanec15</v>
      </c>
      <c r="B5322" s="1" t="s">
        <v>1562</v>
      </c>
      <c r="D5322" s="1" t="s">
        <v>26</v>
      </c>
      <c r="E5322" s="1">
        <v>3</v>
      </c>
      <c r="F5322" s="1">
        <v>7</v>
      </c>
      <c r="G5322" s="1">
        <v>15</v>
      </c>
      <c r="H5322" s="1" t="s">
        <v>7535</v>
      </c>
      <c r="I5322" s="1"/>
      <c r="K5322" s="1">
        <v>59</v>
      </c>
      <c r="L5322" s="5" t="str">
        <f t="shared" si="1"/>
        <v>Peter Mihálik (59 r.)</v>
      </c>
      <c r="M5322" t="str">
        <f t="shared" si="2"/>
        <v>Mihálik</v>
      </c>
      <c r="N5322" s="8"/>
    </row>
    <row r="5323" spans="1:14" ht="12.75" hidden="1">
      <c r="A5323" s="1" t="str">
        <f t="shared" si="0"/>
        <v>ZvolenPoslanec16</v>
      </c>
      <c r="B5323" s="1" t="s">
        <v>1562</v>
      </c>
      <c r="D5323" s="1" t="s">
        <v>26</v>
      </c>
      <c r="E5323" s="1">
        <v>3</v>
      </c>
      <c r="F5323" s="1">
        <v>7</v>
      </c>
      <c r="G5323" s="1">
        <v>16</v>
      </c>
      <c r="H5323" s="1" t="s">
        <v>7536</v>
      </c>
      <c r="I5323" s="1" t="s">
        <v>21</v>
      </c>
      <c r="K5323" s="1">
        <v>42</v>
      </c>
      <c r="L5323" s="5" t="str">
        <f t="shared" si="1"/>
        <v>Ing. Samir Moumani (42 r.)</v>
      </c>
      <c r="M5323" t="str">
        <f t="shared" si="2"/>
        <v>Moumani</v>
      </c>
      <c r="N5323" s="8"/>
    </row>
    <row r="5324" spans="1:14" ht="12.75" hidden="1">
      <c r="A5324" s="1" t="str">
        <f t="shared" si="0"/>
        <v>ZvolenPoslanec17</v>
      </c>
      <c r="B5324" s="1" t="s">
        <v>1562</v>
      </c>
      <c r="D5324" s="1" t="s">
        <v>26</v>
      </c>
      <c r="E5324" s="1">
        <v>3</v>
      </c>
      <c r="F5324" s="1">
        <v>7</v>
      </c>
      <c r="G5324" s="1">
        <v>17</v>
      </c>
      <c r="H5324" s="1" t="s">
        <v>7537</v>
      </c>
      <c r="I5324" s="1" t="s">
        <v>21</v>
      </c>
      <c r="K5324" s="1">
        <v>54</v>
      </c>
      <c r="L5324" s="5" t="str">
        <f t="shared" si="1"/>
        <v>Ing. Zuzana Niščáková (54 r.)</v>
      </c>
      <c r="M5324" t="str">
        <f t="shared" si="2"/>
        <v>Niščáková</v>
      </c>
      <c r="N5324" s="8"/>
    </row>
    <row r="5325" spans="1:14" ht="12.75" hidden="1">
      <c r="A5325" s="1" t="str">
        <f t="shared" si="0"/>
        <v>ZvolenPoslanec18</v>
      </c>
      <c r="B5325" s="1" t="s">
        <v>1562</v>
      </c>
      <c r="D5325" s="1" t="s">
        <v>26</v>
      </c>
      <c r="E5325" s="1">
        <v>3</v>
      </c>
      <c r="F5325" s="1">
        <v>7</v>
      </c>
      <c r="G5325" s="1">
        <v>18</v>
      </c>
      <c r="H5325" s="1" t="s">
        <v>7538</v>
      </c>
      <c r="I5325" s="1"/>
      <c r="K5325" s="1">
        <v>44</v>
      </c>
      <c r="L5325" s="5" t="str">
        <f t="shared" si="1"/>
        <v>Róbert Oravec (44 r.)</v>
      </c>
      <c r="M5325" t="str">
        <f t="shared" si="2"/>
        <v>Oravec</v>
      </c>
      <c r="N5325" s="8"/>
    </row>
    <row r="5326" spans="1:14" ht="12.75" hidden="1">
      <c r="A5326" s="1" t="str">
        <f t="shared" si="0"/>
        <v>ZvolenPoslanec19</v>
      </c>
      <c r="B5326" s="1" t="s">
        <v>1562</v>
      </c>
      <c r="D5326" s="1" t="s">
        <v>26</v>
      </c>
      <c r="E5326" s="1">
        <v>3</v>
      </c>
      <c r="F5326" s="1">
        <v>7</v>
      </c>
      <c r="G5326" s="1">
        <v>19</v>
      </c>
      <c r="H5326" s="1" t="s">
        <v>7539</v>
      </c>
      <c r="I5326" s="1" t="s">
        <v>28</v>
      </c>
      <c r="K5326" s="1">
        <v>54</v>
      </c>
      <c r="L5326" s="5" t="str">
        <f t="shared" si="1"/>
        <v>Mgr. Anna Paľovová (54 r.)</v>
      </c>
      <c r="M5326" t="str">
        <f t="shared" si="2"/>
        <v>Paľovová</v>
      </c>
      <c r="N5326" s="8"/>
    </row>
    <row r="5327" spans="1:14" ht="12.75" hidden="1">
      <c r="A5327" s="1" t="str">
        <f t="shared" si="0"/>
        <v>ZvolenPoslanec20</v>
      </c>
      <c r="B5327" s="1" t="s">
        <v>1562</v>
      </c>
      <c r="D5327" s="1" t="s">
        <v>26</v>
      </c>
      <c r="E5327" s="1">
        <v>3</v>
      </c>
      <c r="F5327" s="1">
        <v>7</v>
      </c>
      <c r="G5327" s="1">
        <v>20</v>
      </c>
      <c r="H5327" s="1" t="s">
        <v>7540</v>
      </c>
      <c r="I5327" s="1" t="s">
        <v>28</v>
      </c>
      <c r="K5327" s="1">
        <v>48</v>
      </c>
      <c r="L5327" s="5" t="str">
        <f t="shared" si="1"/>
        <v>Mgr. Renáta Popundová (48 r.)</v>
      </c>
      <c r="M5327" t="str">
        <f t="shared" si="2"/>
        <v>Popundová</v>
      </c>
      <c r="N5327" s="8"/>
    </row>
    <row r="5328" spans="1:14" ht="12.75" hidden="1">
      <c r="A5328" s="1" t="str">
        <f t="shared" si="0"/>
        <v>ZvolenPoslanec21</v>
      </c>
      <c r="B5328" s="1" t="s">
        <v>1562</v>
      </c>
      <c r="D5328" s="1" t="s">
        <v>26</v>
      </c>
      <c r="E5328" s="1">
        <v>3</v>
      </c>
      <c r="F5328" s="1">
        <v>7</v>
      </c>
      <c r="G5328" s="1">
        <v>21</v>
      </c>
      <c r="H5328" s="1" t="s">
        <v>7541</v>
      </c>
      <c r="I5328" s="1" t="s">
        <v>21</v>
      </c>
      <c r="K5328" s="1">
        <v>57</v>
      </c>
      <c r="L5328" s="5" t="str">
        <f t="shared" si="1"/>
        <v>Ing. Štefan Repko (57 r.)</v>
      </c>
      <c r="M5328" t="str">
        <f t="shared" si="2"/>
        <v>Repko</v>
      </c>
      <c r="N5328" s="8"/>
    </row>
    <row r="5329" spans="1:14" ht="12.75" hidden="1">
      <c r="A5329" s="1" t="str">
        <f t="shared" si="0"/>
        <v>ZvolenPoslanec22</v>
      </c>
      <c r="B5329" s="1" t="s">
        <v>1562</v>
      </c>
      <c r="D5329" s="1" t="s">
        <v>26</v>
      </c>
      <c r="E5329" s="1">
        <v>3</v>
      </c>
      <c r="F5329" s="1">
        <v>7</v>
      </c>
      <c r="G5329" s="1">
        <v>22</v>
      </c>
      <c r="H5329" s="1" t="s">
        <v>7542</v>
      </c>
      <c r="I5329" s="1" t="s">
        <v>33</v>
      </c>
      <c r="J5329" s="1" t="s">
        <v>3662</v>
      </c>
      <c r="K5329" s="1">
        <v>34</v>
      </c>
      <c r="L5329" s="5" t="str">
        <f t="shared" si="1"/>
        <v>Ing. Mgr. Lukáš Richtárech MHA (34 r.)</v>
      </c>
      <c r="M5329" t="str">
        <f t="shared" si="2"/>
        <v>Richtárech</v>
      </c>
      <c r="N5329" s="8"/>
    </row>
    <row r="5330" spans="1:14" ht="12.75" hidden="1">
      <c r="A5330" s="1" t="str">
        <f t="shared" si="0"/>
        <v>ZvolenPoslanec23</v>
      </c>
      <c r="B5330" s="1" t="s">
        <v>1562</v>
      </c>
      <c r="D5330" s="1" t="s">
        <v>26</v>
      </c>
      <c r="E5330" s="1">
        <v>3</v>
      </c>
      <c r="F5330" s="1">
        <v>7</v>
      </c>
      <c r="G5330" s="1">
        <v>23</v>
      </c>
      <c r="H5330" s="1" t="s">
        <v>7543</v>
      </c>
      <c r="I5330" s="1"/>
      <c r="K5330" s="1">
        <v>37</v>
      </c>
      <c r="L5330" s="5" t="str">
        <f t="shared" si="1"/>
        <v>Soňa Strieborná (37 r.)</v>
      </c>
      <c r="M5330" t="str">
        <f t="shared" si="2"/>
        <v>Strieborná</v>
      </c>
      <c r="N5330" s="8"/>
    </row>
    <row r="5331" spans="1:14" ht="12.75" hidden="1">
      <c r="A5331" s="1" t="str">
        <f t="shared" si="0"/>
        <v>ZvolenPoslanec24</v>
      </c>
      <c r="B5331" s="1" t="s">
        <v>1562</v>
      </c>
      <c r="D5331" s="1" t="s">
        <v>26</v>
      </c>
      <c r="E5331" s="1">
        <v>3</v>
      </c>
      <c r="F5331" s="1">
        <v>7</v>
      </c>
      <c r="G5331" s="1">
        <v>24</v>
      </c>
      <c r="H5331" s="1" t="s">
        <v>7544</v>
      </c>
      <c r="I5331" s="1" t="s">
        <v>21</v>
      </c>
      <c r="K5331" s="1">
        <v>53</v>
      </c>
      <c r="L5331" s="5" t="str">
        <f t="shared" si="1"/>
        <v>Ing. Jozef Šatara (53 r.)</v>
      </c>
      <c r="M5331" t="str">
        <f t="shared" si="2"/>
        <v>Šatara</v>
      </c>
      <c r="N5331" s="8"/>
    </row>
    <row r="5332" spans="1:14" ht="12.75" hidden="1">
      <c r="A5332" s="1"/>
      <c r="B5332" s="1" t="s">
        <v>1562</v>
      </c>
      <c r="D5332" s="1" t="s">
        <v>26</v>
      </c>
      <c r="E5332" s="1">
        <v>3</v>
      </c>
      <c r="F5332" s="1">
        <v>7</v>
      </c>
      <c r="G5332" s="1">
        <v>25</v>
      </c>
      <c r="H5332" s="1" t="s">
        <v>7545</v>
      </c>
      <c r="I5332" s="1" t="s">
        <v>21</v>
      </c>
      <c r="K5332" s="1">
        <v>61</v>
      </c>
      <c r="L5332" s="5" t="str">
        <f t="shared" si="1"/>
        <v>Ing. lgor Šufliarsky (61 r.)</v>
      </c>
      <c r="M5332" t="str">
        <f t="shared" si="2"/>
        <v>Šufliarsky</v>
      </c>
      <c r="N5332" s="8"/>
    </row>
    <row r="5333" spans="1:14" ht="12.75" hidden="1">
      <c r="A5333" s="1"/>
      <c r="B5333" s="1" t="s">
        <v>1562</v>
      </c>
      <c r="D5333" s="1" t="s">
        <v>26</v>
      </c>
      <c r="E5333" s="1">
        <v>3</v>
      </c>
      <c r="F5333" s="1">
        <v>7</v>
      </c>
      <c r="G5333" s="1">
        <v>26</v>
      </c>
      <c r="H5333" s="1" t="s">
        <v>7546</v>
      </c>
      <c r="I5333" s="1"/>
      <c r="K5333" s="1">
        <v>19</v>
      </c>
      <c r="L5333" s="5" t="str">
        <f t="shared" si="1"/>
        <v>Viktória Vonkomerová (19 r.)</v>
      </c>
      <c r="M5333" t="str">
        <f t="shared" si="2"/>
        <v>Vonkomerová</v>
      </c>
      <c r="N5333" s="8"/>
    </row>
    <row r="5334" spans="1:14" ht="12.75" hidden="1">
      <c r="A5334" s="1"/>
      <c r="B5334" s="1" t="s">
        <v>1562</v>
      </c>
      <c r="D5334" s="1" t="s">
        <v>26</v>
      </c>
      <c r="E5334" s="1">
        <v>3</v>
      </c>
      <c r="F5334" s="1">
        <v>7</v>
      </c>
      <c r="G5334" s="1">
        <v>27</v>
      </c>
      <c r="H5334" s="1" t="s">
        <v>7547</v>
      </c>
      <c r="I5334" s="1" t="s">
        <v>21</v>
      </c>
      <c r="J5334" s="1" t="s">
        <v>42</v>
      </c>
      <c r="K5334" s="1">
        <v>37</v>
      </c>
      <c r="L5334" s="5" t="str">
        <f t="shared" si="1"/>
        <v>Ing. Martin Zachar PhD. (37 r.)</v>
      </c>
      <c r="M5334" t="str">
        <f t="shared" si="2"/>
        <v>Zachar</v>
      </c>
      <c r="N5334" s="8"/>
    </row>
    <row r="5335" spans="1:14" ht="12.75" hidden="1">
      <c r="A5335" s="1"/>
      <c r="B5335" s="1" t="s">
        <v>1562</v>
      </c>
      <c r="D5335" s="1" t="s">
        <v>26</v>
      </c>
      <c r="E5335" s="1">
        <v>3</v>
      </c>
      <c r="F5335" s="1">
        <v>7</v>
      </c>
      <c r="G5335" s="1">
        <v>28</v>
      </c>
      <c r="H5335" s="1" t="s">
        <v>7548</v>
      </c>
      <c r="I5335" s="1" t="s">
        <v>21</v>
      </c>
      <c r="K5335" s="1">
        <v>61</v>
      </c>
      <c r="L5335" s="5" t="str">
        <f t="shared" si="1"/>
        <v>Ing. Ľubomír Zubčák (61 r.)</v>
      </c>
      <c r="M5335" t="str">
        <f t="shared" si="2"/>
        <v>Zubčák</v>
      </c>
      <c r="N5335" s="8"/>
    </row>
    <row r="5336" spans="1:14" ht="12.75" hidden="1">
      <c r="A5336" s="1"/>
      <c r="B5336" s="1" t="s">
        <v>1562</v>
      </c>
      <c r="D5336" s="1" t="s">
        <v>26</v>
      </c>
      <c r="E5336" s="1">
        <v>4</v>
      </c>
      <c r="F5336" s="1">
        <v>1</v>
      </c>
      <c r="G5336" s="1">
        <v>1</v>
      </c>
      <c r="H5336" s="1" t="s">
        <v>7549</v>
      </c>
      <c r="I5336" s="1"/>
      <c r="K5336" s="1">
        <v>61</v>
      </c>
      <c r="L5336" s="5" t="str">
        <f t="shared" si="1"/>
        <v>Anna Bambuchová (61 r.)</v>
      </c>
      <c r="M5336" t="str">
        <f t="shared" si="2"/>
        <v>Bambuchová</v>
      </c>
      <c r="N5336" s="8"/>
    </row>
    <row r="5337" spans="1:14" ht="12.75" hidden="1">
      <c r="A5337" s="1"/>
      <c r="B5337" s="1" t="s">
        <v>1562</v>
      </c>
      <c r="D5337" s="1" t="s">
        <v>26</v>
      </c>
      <c r="E5337" s="1">
        <v>4</v>
      </c>
      <c r="F5337" s="1">
        <v>1</v>
      </c>
      <c r="G5337" s="1">
        <v>2</v>
      </c>
      <c r="H5337" s="1" t="s">
        <v>7550</v>
      </c>
      <c r="I5337" s="1" t="s">
        <v>21</v>
      </c>
      <c r="K5337" s="1">
        <v>58</v>
      </c>
      <c r="L5337" s="5" t="str">
        <f t="shared" si="1"/>
        <v>Ing. Vladimír Lupták (58 r.)</v>
      </c>
      <c r="M5337" t="str">
        <f t="shared" si="2"/>
        <v>Lupták</v>
      </c>
      <c r="N5337" s="8"/>
    </row>
    <row r="5338" spans="1:14" ht="12.75" hidden="1">
      <c r="A5338" s="1"/>
      <c r="B5338" s="1" t="s">
        <v>1562</v>
      </c>
      <c r="D5338" s="1" t="s">
        <v>26</v>
      </c>
      <c r="E5338" s="1">
        <v>4</v>
      </c>
      <c r="F5338" s="1">
        <v>1</v>
      </c>
      <c r="G5338" s="1">
        <v>3</v>
      </c>
      <c r="H5338" s="1" t="s">
        <v>7551</v>
      </c>
      <c r="I5338" s="1"/>
      <c r="K5338" s="1">
        <v>43</v>
      </c>
      <c r="L5338" s="5" t="str">
        <f t="shared" si="1"/>
        <v>Emília Řavodová (43 r.)</v>
      </c>
      <c r="M5338" t="str">
        <f t="shared" si="2"/>
        <v>Řavodová</v>
      </c>
      <c r="N5338" s="8"/>
    </row>
    <row r="5339" spans="1:14" ht="12.75" hidden="1">
      <c r="A5339" s="1"/>
      <c r="B5339" s="1" t="s">
        <v>1562</v>
      </c>
      <c r="D5339" s="1" t="s">
        <v>26</v>
      </c>
      <c r="E5339" s="1">
        <v>5</v>
      </c>
      <c r="F5339" s="1">
        <v>3</v>
      </c>
      <c r="G5339" s="1">
        <v>1</v>
      </c>
      <c r="H5339" s="1" t="s">
        <v>7552</v>
      </c>
      <c r="I5339" s="1" t="s">
        <v>21</v>
      </c>
      <c r="K5339" s="1">
        <v>60</v>
      </c>
      <c r="L5339" s="5" t="str">
        <f t="shared" si="1"/>
        <v>Ing. Jana Babicová (60 r.)</v>
      </c>
      <c r="M5339" t="str">
        <f t="shared" si="2"/>
        <v>Babicová</v>
      </c>
      <c r="N5339" s="8"/>
    </row>
    <row r="5340" spans="1:14" ht="12.75" hidden="1">
      <c r="A5340" s="1"/>
      <c r="B5340" s="1" t="s">
        <v>1562</v>
      </c>
      <c r="D5340" s="1" t="s">
        <v>26</v>
      </c>
      <c r="E5340" s="1">
        <v>5</v>
      </c>
      <c r="F5340" s="1">
        <v>3</v>
      </c>
      <c r="G5340" s="1">
        <v>2</v>
      </c>
      <c r="H5340" s="1" t="s">
        <v>7553</v>
      </c>
      <c r="I5340" s="1"/>
      <c r="K5340" s="1">
        <v>32</v>
      </c>
      <c r="L5340" s="5" t="str">
        <f t="shared" si="1"/>
        <v>Petra Bardiovská (32 r.)</v>
      </c>
      <c r="M5340" t="str">
        <f t="shared" si="2"/>
        <v>Bardiovská</v>
      </c>
      <c r="N5340" s="8"/>
    </row>
    <row r="5341" spans="1:14" ht="12.75" hidden="1">
      <c r="A5341" s="1"/>
      <c r="B5341" s="1" t="s">
        <v>1562</v>
      </c>
      <c r="D5341" s="1" t="s">
        <v>26</v>
      </c>
      <c r="E5341" s="1">
        <v>5</v>
      </c>
      <c r="F5341" s="1">
        <v>3</v>
      </c>
      <c r="G5341" s="1">
        <v>3</v>
      </c>
      <c r="H5341" s="1" t="s">
        <v>7554</v>
      </c>
      <c r="I5341" s="1" t="s">
        <v>21</v>
      </c>
      <c r="K5341" s="1">
        <v>43</v>
      </c>
      <c r="L5341" s="5" t="str">
        <f t="shared" si="1"/>
        <v>Ing. Milan Bardiovský (43 r.)</v>
      </c>
      <c r="M5341" t="str">
        <f t="shared" si="2"/>
        <v>Bardiovský</v>
      </c>
      <c r="N5341" s="8"/>
    </row>
    <row r="5342" spans="1:14" ht="12.75" hidden="1">
      <c r="A5342" s="1"/>
      <c r="B5342" s="1" t="s">
        <v>1562</v>
      </c>
      <c r="D5342" s="1" t="s">
        <v>26</v>
      </c>
      <c r="E5342" s="1">
        <v>5</v>
      </c>
      <c r="F5342" s="1">
        <v>3</v>
      </c>
      <c r="G5342" s="1">
        <v>4</v>
      </c>
      <c r="H5342" s="1" t="s">
        <v>7555</v>
      </c>
      <c r="I5342" s="1" t="s">
        <v>153</v>
      </c>
      <c r="J5342" s="1" t="s">
        <v>3191</v>
      </c>
      <c r="K5342" s="1">
        <v>28</v>
      </c>
      <c r="L5342" s="5" t="str">
        <f t="shared" si="1"/>
        <v>Mgr. art. Denisa Gibalová Kabáčová DiS. art. (28 r.)</v>
      </c>
      <c r="M5342" t="str">
        <f t="shared" si="2"/>
        <v>Gibalová Kabáčová</v>
      </c>
      <c r="N5342" s="8"/>
    </row>
    <row r="5343" spans="1:14" ht="12.75" hidden="1">
      <c r="A5343" s="1"/>
      <c r="B5343" s="1" t="s">
        <v>1562</v>
      </c>
      <c r="D5343" s="1" t="s">
        <v>26</v>
      </c>
      <c r="E5343" s="1">
        <v>5</v>
      </c>
      <c r="F5343" s="1">
        <v>3</v>
      </c>
      <c r="G5343" s="1">
        <v>5</v>
      </c>
      <c r="H5343" s="1" t="s">
        <v>7556</v>
      </c>
      <c r="I5343" s="1"/>
      <c r="K5343" s="1">
        <v>29</v>
      </c>
      <c r="L5343" s="5" t="str">
        <f t="shared" si="1"/>
        <v>Ján Gubčo (29 r.)</v>
      </c>
      <c r="M5343" t="str">
        <f t="shared" si="2"/>
        <v>Gubčo</v>
      </c>
      <c r="N5343" s="8"/>
    </row>
    <row r="5344" spans="1:14" ht="12.75" hidden="1">
      <c r="A5344" s="1"/>
      <c r="B5344" s="1" t="s">
        <v>1562</v>
      </c>
      <c r="D5344" s="1" t="s">
        <v>26</v>
      </c>
      <c r="E5344" s="1">
        <v>5</v>
      </c>
      <c r="F5344" s="1">
        <v>3</v>
      </c>
      <c r="G5344" s="1">
        <v>6</v>
      </c>
      <c r="H5344" s="1" t="s">
        <v>7557</v>
      </c>
      <c r="I5344" s="1"/>
      <c r="K5344" s="1">
        <v>63</v>
      </c>
      <c r="L5344" s="5" t="str">
        <f t="shared" si="1"/>
        <v>Jozef Hrdlička (63 r.)</v>
      </c>
      <c r="M5344" t="str">
        <f t="shared" si="2"/>
        <v>Hrdlička</v>
      </c>
      <c r="N5344" s="8"/>
    </row>
    <row r="5345" spans="1:14" ht="12.75" hidden="1">
      <c r="A5345" s="1"/>
      <c r="B5345" s="1" t="s">
        <v>1562</v>
      </c>
      <c r="D5345" s="1" t="s">
        <v>26</v>
      </c>
      <c r="E5345" s="1">
        <v>5</v>
      </c>
      <c r="F5345" s="1">
        <v>3</v>
      </c>
      <c r="G5345" s="1">
        <v>7</v>
      </c>
      <c r="H5345" s="1" t="s">
        <v>7558</v>
      </c>
      <c r="I5345" s="1" t="s">
        <v>23</v>
      </c>
      <c r="K5345" s="1">
        <v>57</v>
      </c>
      <c r="L5345" s="5" t="str">
        <f t="shared" si="1"/>
        <v>MUDr. Igor Janičina (57 r.)</v>
      </c>
      <c r="M5345" t="str">
        <f t="shared" si="2"/>
        <v>Janičina</v>
      </c>
      <c r="N5345" s="8"/>
    </row>
    <row r="5346" spans="1:14" ht="12.75" hidden="1">
      <c r="A5346" s="1"/>
      <c r="B5346" s="1" t="s">
        <v>1562</v>
      </c>
      <c r="D5346" s="1" t="s">
        <v>26</v>
      </c>
      <c r="E5346" s="1">
        <v>5</v>
      </c>
      <c r="F5346" s="1">
        <v>3</v>
      </c>
      <c r="G5346" s="1">
        <v>8</v>
      </c>
      <c r="H5346" s="1" t="s">
        <v>7559</v>
      </c>
      <c r="I5346" s="1" t="s">
        <v>21</v>
      </c>
      <c r="K5346" s="1">
        <v>33</v>
      </c>
      <c r="L5346" s="5" t="str">
        <f t="shared" si="1"/>
        <v>Ing. Pavel Jedlička (33 r.)</v>
      </c>
      <c r="M5346" t="str">
        <f t="shared" si="2"/>
        <v>Jedlička</v>
      </c>
      <c r="N5346" s="8"/>
    </row>
    <row r="5347" spans="1:14" ht="12.75" hidden="1">
      <c r="A5347" s="1"/>
      <c r="B5347" s="1" t="s">
        <v>1562</v>
      </c>
      <c r="D5347" s="1" t="s">
        <v>26</v>
      </c>
      <c r="E5347" s="1">
        <v>5</v>
      </c>
      <c r="F5347" s="1">
        <v>3</v>
      </c>
      <c r="G5347" s="1">
        <v>9</v>
      </c>
      <c r="H5347" s="1" t="s">
        <v>7560</v>
      </c>
      <c r="I5347" s="1"/>
      <c r="K5347" s="1">
        <v>53</v>
      </c>
      <c r="L5347" s="5" t="str">
        <f t="shared" si="1"/>
        <v>Ján Kubiš (53 r.)</v>
      </c>
      <c r="M5347" t="str">
        <f t="shared" si="2"/>
        <v>Kubiš</v>
      </c>
      <c r="N5347" s="8"/>
    </row>
    <row r="5348" spans="1:14" ht="12.75" hidden="1">
      <c r="A5348" s="1"/>
      <c r="B5348" s="1" t="s">
        <v>1562</v>
      </c>
      <c r="D5348" s="1" t="s">
        <v>26</v>
      </c>
      <c r="E5348" s="1">
        <v>5</v>
      </c>
      <c r="F5348" s="1">
        <v>3</v>
      </c>
      <c r="G5348" s="1">
        <v>10</v>
      </c>
      <c r="H5348" s="1" t="s">
        <v>7489</v>
      </c>
      <c r="I5348" s="1" t="s">
        <v>21</v>
      </c>
      <c r="K5348" s="1">
        <v>51</v>
      </c>
      <c r="L5348" s="5" t="str">
        <f t="shared" si="1"/>
        <v>Ing. Ivan Sitár (51 r.)</v>
      </c>
      <c r="M5348" t="str">
        <f t="shared" si="2"/>
        <v>Sitár</v>
      </c>
      <c r="N5348" s="8"/>
    </row>
    <row r="5349" spans="1:14" ht="12.75" hidden="1">
      <c r="A5349" s="1"/>
      <c r="B5349" s="1" t="s">
        <v>1562</v>
      </c>
      <c r="D5349" s="1" t="s">
        <v>26</v>
      </c>
      <c r="E5349" s="1">
        <v>5</v>
      </c>
      <c r="F5349" s="1">
        <v>3</v>
      </c>
      <c r="G5349" s="1">
        <v>11</v>
      </c>
      <c r="H5349" s="1" t="s">
        <v>7561</v>
      </c>
      <c r="I5349" s="1" t="s">
        <v>21</v>
      </c>
      <c r="K5349" s="1">
        <v>48</v>
      </c>
      <c r="L5349" s="5" t="str">
        <f t="shared" si="1"/>
        <v>Ing. Jaroslav Stehlík (48 r.)</v>
      </c>
      <c r="M5349" t="str">
        <f t="shared" si="2"/>
        <v>Stehlík</v>
      </c>
      <c r="N5349" s="8"/>
    </row>
    <row r="5350" spans="1:14" ht="12.75" hidden="1">
      <c r="A5350" s="1"/>
      <c r="B5350" s="1" t="s">
        <v>1562</v>
      </c>
      <c r="D5350" s="1" t="s">
        <v>26</v>
      </c>
      <c r="E5350" s="1">
        <v>5</v>
      </c>
      <c r="F5350" s="1">
        <v>3</v>
      </c>
      <c r="G5350" s="1">
        <v>12</v>
      </c>
      <c r="H5350" s="1" t="s">
        <v>7562</v>
      </c>
      <c r="I5350" s="1" t="s">
        <v>21</v>
      </c>
      <c r="K5350" s="1">
        <v>56</v>
      </c>
      <c r="L5350" s="5" t="str">
        <f t="shared" si="1"/>
        <v>Ing. Peter Zima (56 r.)</v>
      </c>
      <c r="M5350" t="str">
        <f t="shared" si="2"/>
        <v>Zima</v>
      </c>
      <c r="N5350" s="8"/>
    </row>
    <row r="5351" spans="1:14" ht="12.75" hidden="1">
      <c r="A5351" s="1"/>
      <c r="B5351" s="1" t="s">
        <v>1562</v>
      </c>
      <c r="D5351" s="1" t="s">
        <v>26</v>
      </c>
      <c r="E5351" s="1">
        <v>6</v>
      </c>
      <c r="F5351" s="1">
        <v>5</v>
      </c>
      <c r="G5351" s="1">
        <v>1</v>
      </c>
      <c r="H5351" s="1" t="s">
        <v>7563</v>
      </c>
      <c r="I5351" s="1" t="s">
        <v>21</v>
      </c>
      <c r="J5351" s="1" t="s">
        <v>42</v>
      </c>
      <c r="K5351" s="1">
        <v>50</v>
      </c>
      <c r="L5351" s="5" t="str">
        <f t="shared" si="1"/>
        <v>Ing. Milan Barna PhD. (50 r.)</v>
      </c>
      <c r="M5351" t="str">
        <f t="shared" si="2"/>
        <v>Barna</v>
      </c>
      <c r="N5351" s="8"/>
    </row>
    <row r="5352" spans="1:14" ht="12.75" hidden="1">
      <c r="A5352" s="1"/>
      <c r="B5352" s="1" t="s">
        <v>1562</v>
      </c>
      <c r="D5352" s="1" t="s">
        <v>26</v>
      </c>
      <c r="E5352" s="1">
        <v>6</v>
      </c>
      <c r="F5352" s="1">
        <v>5</v>
      </c>
      <c r="G5352" s="1">
        <v>2</v>
      </c>
      <c r="H5352" s="1" t="s">
        <v>7564</v>
      </c>
      <c r="I5352" s="1"/>
      <c r="K5352" s="1">
        <v>49</v>
      </c>
      <c r="L5352" s="5" t="str">
        <f t="shared" si="1"/>
        <v>Juraj Benko (49 r.)</v>
      </c>
      <c r="M5352" t="str">
        <f t="shared" si="2"/>
        <v>Benko</v>
      </c>
      <c r="N5352" s="8"/>
    </row>
    <row r="5353" spans="1:14" ht="12.75" hidden="1">
      <c r="A5353" s="1"/>
      <c r="B5353" s="1" t="s">
        <v>1562</v>
      </c>
      <c r="D5353" s="1" t="s">
        <v>26</v>
      </c>
      <c r="E5353" s="1">
        <v>6</v>
      </c>
      <c r="F5353" s="1">
        <v>5</v>
      </c>
      <c r="G5353" s="1">
        <v>3</v>
      </c>
      <c r="H5353" s="1" t="s">
        <v>7565</v>
      </c>
      <c r="I5353" s="1" t="s">
        <v>21</v>
      </c>
      <c r="K5353" s="1">
        <v>40</v>
      </c>
      <c r="L5353" s="5" t="str">
        <f t="shared" si="1"/>
        <v>Ing. Martin Čuchor (40 r.)</v>
      </c>
      <c r="M5353" t="str">
        <f t="shared" si="2"/>
        <v>Čuchor</v>
      </c>
      <c r="N5353" s="8"/>
    </row>
    <row r="5354" spans="1:14" ht="12.75" hidden="1">
      <c r="A5354" s="1"/>
      <c r="B5354" s="1" t="s">
        <v>1562</v>
      </c>
      <c r="D5354" s="1" t="s">
        <v>26</v>
      </c>
      <c r="E5354" s="1">
        <v>6</v>
      </c>
      <c r="F5354" s="1">
        <v>5</v>
      </c>
      <c r="G5354" s="1">
        <v>4</v>
      </c>
      <c r="H5354" s="1" t="s">
        <v>7566</v>
      </c>
      <c r="I5354" s="1" t="s">
        <v>90</v>
      </c>
      <c r="K5354" s="1">
        <v>50</v>
      </c>
      <c r="L5354" s="5" t="str">
        <f t="shared" si="1"/>
        <v>PaedDr. Juraj Družbacký (50 r.)</v>
      </c>
      <c r="M5354" t="str">
        <f t="shared" si="2"/>
        <v>Družbacký</v>
      </c>
      <c r="N5354" s="8"/>
    </row>
    <row r="5355" spans="1:14" ht="12.75" hidden="1">
      <c r="A5355" s="1"/>
      <c r="B5355" s="1" t="s">
        <v>1562</v>
      </c>
      <c r="D5355" s="1" t="s">
        <v>26</v>
      </c>
      <c r="E5355" s="1">
        <v>6</v>
      </c>
      <c r="F5355" s="1">
        <v>5</v>
      </c>
      <c r="G5355" s="1">
        <v>5</v>
      </c>
      <c r="H5355" s="1" t="s">
        <v>7567</v>
      </c>
      <c r="I5355" s="1" t="s">
        <v>21</v>
      </c>
      <c r="K5355" s="1">
        <v>41</v>
      </c>
      <c r="L5355" s="5" t="str">
        <f t="shared" si="1"/>
        <v>Ing. Štefan Gazda (41 r.)</v>
      </c>
      <c r="M5355" t="str">
        <f t="shared" si="2"/>
        <v>Gazda</v>
      </c>
      <c r="N5355" s="8"/>
    </row>
    <row r="5356" spans="1:14" ht="12.75" hidden="1">
      <c r="A5356" s="1"/>
      <c r="B5356" s="1" t="s">
        <v>1562</v>
      </c>
      <c r="D5356" s="1" t="s">
        <v>26</v>
      </c>
      <c r="E5356" s="1">
        <v>6</v>
      </c>
      <c r="F5356" s="1">
        <v>5</v>
      </c>
      <c r="G5356" s="1">
        <v>6</v>
      </c>
      <c r="H5356" s="1" t="s">
        <v>7568</v>
      </c>
      <c r="I5356" s="1" t="s">
        <v>21</v>
      </c>
      <c r="K5356" s="1">
        <v>41</v>
      </c>
      <c r="L5356" s="5" t="str">
        <f t="shared" si="1"/>
        <v>Ing. Dušan Gonda (41 r.)</v>
      </c>
      <c r="M5356" t="str">
        <f t="shared" si="2"/>
        <v>Gonda</v>
      </c>
      <c r="N5356" s="8"/>
    </row>
    <row r="5357" spans="1:14" ht="12.75" hidden="1">
      <c r="A5357" s="1"/>
      <c r="B5357" s="1" t="s">
        <v>1562</v>
      </c>
      <c r="D5357" s="1" t="s">
        <v>26</v>
      </c>
      <c r="E5357" s="1">
        <v>6</v>
      </c>
      <c r="F5357" s="1">
        <v>5</v>
      </c>
      <c r="G5357" s="1">
        <v>7</v>
      </c>
      <c r="H5357" s="1" t="s">
        <v>7569</v>
      </c>
      <c r="I5357" s="1" t="s">
        <v>39</v>
      </c>
      <c r="K5357" s="1">
        <v>57</v>
      </c>
      <c r="L5357" s="5" t="str">
        <f t="shared" si="1"/>
        <v>Bc. Dušan Hanka (57 r.)</v>
      </c>
      <c r="M5357" t="str">
        <f t="shared" si="2"/>
        <v>Hanka</v>
      </c>
      <c r="N5357" s="8"/>
    </row>
    <row r="5358" spans="1:14" ht="12.75" hidden="1">
      <c r="A5358" s="1"/>
      <c r="B5358" s="1" t="s">
        <v>1562</v>
      </c>
      <c r="D5358" s="1" t="s">
        <v>26</v>
      </c>
      <c r="E5358" s="1">
        <v>6</v>
      </c>
      <c r="F5358" s="1">
        <v>5</v>
      </c>
      <c r="G5358" s="1">
        <v>8</v>
      </c>
      <c r="H5358" s="1" t="s">
        <v>7570</v>
      </c>
      <c r="I5358" s="1"/>
      <c r="K5358" s="1">
        <v>54</v>
      </c>
      <c r="L5358" s="5" t="str">
        <f t="shared" si="1"/>
        <v>Slavomír Horánsky (54 r.)</v>
      </c>
      <c r="M5358" t="str">
        <f t="shared" si="2"/>
        <v>Horánsky</v>
      </c>
      <c r="N5358" s="8"/>
    </row>
    <row r="5359" spans="1:14" ht="12.75" hidden="1">
      <c r="A5359" s="1"/>
      <c r="B5359" s="1" t="s">
        <v>1562</v>
      </c>
      <c r="D5359" s="1" t="s">
        <v>26</v>
      </c>
      <c r="E5359" s="1">
        <v>6</v>
      </c>
      <c r="F5359" s="1">
        <v>5</v>
      </c>
      <c r="G5359" s="1">
        <v>9</v>
      </c>
      <c r="H5359" s="1" t="s">
        <v>7571</v>
      </c>
      <c r="I5359" s="1" t="s">
        <v>28</v>
      </c>
      <c r="J5359" s="1" t="s">
        <v>21</v>
      </c>
      <c r="K5359" s="1">
        <v>43</v>
      </c>
      <c r="L5359" s="5" t="str">
        <f t="shared" si="1"/>
        <v>Mgr. Zlatko Kameništiak Ing. (43 r.)</v>
      </c>
      <c r="M5359" t="str">
        <f t="shared" si="2"/>
        <v>Kameništiak</v>
      </c>
      <c r="N5359" s="8"/>
    </row>
    <row r="5360" spans="1:14" ht="12.75" hidden="1">
      <c r="A5360" s="1"/>
      <c r="B5360" s="1" t="s">
        <v>1562</v>
      </c>
      <c r="D5360" s="1" t="s">
        <v>26</v>
      </c>
      <c r="E5360" s="1">
        <v>6</v>
      </c>
      <c r="F5360" s="1">
        <v>5</v>
      </c>
      <c r="G5360" s="1">
        <v>10</v>
      </c>
      <c r="H5360" s="1" t="s">
        <v>7572</v>
      </c>
      <c r="I5360" s="1"/>
      <c r="K5360" s="1">
        <v>32</v>
      </c>
      <c r="L5360" s="5" t="str">
        <f t="shared" si="1"/>
        <v>Simona Karhútová (32 r.)</v>
      </c>
      <c r="M5360" t="str">
        <f t="shared" si="2"/>
        <v>Karhútová</v>
      </c>
      <c r="N5360" s="8"/>
    </row>
    <row r="5361" spans="1:14" ht="12.75" hidden="1">
      <c r="A5361" s="1"/>
      <c r="B5361" s="1" t="s">
        <v>1562</v>
      </c>
      <c r="D5361" s="1" t="s">
        <v>26</v>
      </c>
      <c r="E5361" s="1">
        <v>6</v>
      </c>
      <c r="F5361" s="1">
        <v>5</v>
      </c>
      <c r="G5361" s="1">
        <v>11</v>
      </c>
      <c r="H5361" s="1" t="s">
        <v>7190</v>
      </c>
      <c r="I5361" s="1"/>
      <c r="K5361" s="1">
        <v>49</v>
      </c>
      <c r="L5361" s="5" t="str">
        <f t="shared" si="1"/>
        <v>Jozef Kováč (49 r.)</v>
      </c>
      <c r="M5361" t="str">
        <f t="shared" si="2"/>
        <v>Kováč</v>
      </c>
      <c r="N5361" s="8"/>
    </row>
    <row r="5362" spans="1:14" ht="12.75" hidden="1">
      <c r="A5362" s="1"/>
      <c r="B5362" s="1" t="s">
        <v>1562</v>
      </c>
      <c r="D5362" s="1" t="s">
        <v>26</v>
      </c>
      <c r="E5362" s="1">
        <v>6</v>
      </c>
      <c r="F5362" s="1">
        <v>5</v>
      </c>
      <c r="G5362" s="1">
        <v>12</v>
      </c>
      <c r="H5362" s="1" t="s">
        <v>7573</v>
      </c>
      <c r="I5362" s="1" t="s">
        <v>21</v>
      </c>
      <c r="K5362" s="1">
        <v>41</v>
      </c>
      <c r="L5362" s="5" t="str">
        <f t="shared" si="1"/>
        <v>Ing. Sergej Kováčik (41 r.)</v>
      </c>
      <c r="M5362" t="str">
        <f t="shared" si="2"/>
        <v>Kováčik</v>
      </c>
      <c r="N5362" s="8"/>
    </row>
    <row r="5363" spans="1:14" ht="12.75" hidden="1">
      <c r="A5363" s="1"/>
      <c r="B5363" s="1" t="s">
        <v>1562</v>
      </c>
      <c r="D5363" s="1" t="s">
        <v>26</v>
      </c>
      <c r="E5363" s="1">
        <v>6</v>
      </c>
      <c r="F5363" s="1">
        <v>5</v>
      </c>
      <c r="G5363" s="1">
        <v>13</v>
      </c>
      <c r="H5363" s="1" t="s">
        <v>7574</v>
      </c>
      <c r="I5363" s="1" t="s">
        <v>48</v>
      </c>
      <c r="K5363" s="1">
        <v>61</v>
      </c>
      <c r="L5363" s="5" t="str">
        <f t="shared" si="1"/>
        <v>JUDr. Dušan Kracina (61 r.)</v>
      </c>
      <c r="M5363" t="str">
        <f t="shared" si="2"/>
        <v>Kracina</v>
      </c>
      <c r="N5363" s="8"/>
    </row>
    <row r="5364" spans="1:14" ht="12.75" hidden="1">
      <c r="A5364" s="1"/>
      <c r="B5364" s="1" t="s">
        <v>1562</v>
      </c>
      <c r="D5364" s="1" t="s">
        <v>26</v>
      </c>
      <c r="E5364" s="1">
        <v>6</v>
      </c>
      <c r="F5364" s="1">
        <v>5</v>
      </c>
      <c r="G5364" s="1">
        <v>14</v>
      </c>
      <c r="H5364" s="1" t="s">
        <v>7487</v>
      </c>
      <c r="I5364" s="1" t="s">
        <v>21</v>
      </c>
      <c r="K5364" s="1">
        <v>61</v>
      </c>
      <c r="L5364" s="5" t="str">
        <f t="shared" si="1"/>
        <v>Ing. Miroslav Kusein (61 r.)</v>
      </c>
      <c r="M5364" t="str">
        <f t="shared" si="2"/>
        <v>Kusein</v>
      </c>
      <c r="N5364" s="8"/>
    </row>
    <row r="5365" spans="1:14" ht="12.75" hidden="1">
      <c r="A5365" s="1"/>
      <c r="B5365" s="1" t="s">
        <v>1562</v>
      </c>
      <c r="D5365" s="1" t="s">
        <v>26</v>
      </c>
      <c r="E5365" s="1">
        <v>6</v>
      </c>
      <c r="F5365" s="1">
        <v>5</v>
      </c>
      <c r="G5365" s="1">
        <v>15</v>
      </c>
      <c r="H5365" s="1" t="s">
        <v>7575</v>
      </c>
      <c r="I5365" s="1"/>
      <c r="K5365" s="1">
        <v>34</v>
      </c>
      <c r="L5365" s="5" t="str">
        <f t="shared" si="1"/>
        <v>Hedviga Machayová (34 r.)</v>
      </c>
      <c r="M5365" t="str">
        <f t="shared" si="2"/>
        <v>Machayová</v>
      </c>
      <c r="N5365" s="8"/>
    </row>
    <row r="5366" spans="1:14" ht="12.75" hidden="1">
      <c r="A5366" s="1"/>
      <c r="B5366" s="1" t="s">
        <v>1562</v>
      </c>
      <c r="D5366" s="1" t="s">
        <v>26</v>
      </c>
      <c r="E5366" s="1">
        <v>6</v>
      </c>
      <c r="F5366" s="1">
        <v>5</v>
      </c>
      <c r="G5366" s="1">
        <v>16</v>
      </c>
      <c r="H5366" s="1" t="s">
        <v>7576</v>
      </c>
      <c r="I5366" s="1" t="s">
        <v>39</v>
      </c>
      <c r="K5366" s="1">
        <v>23</v>
      </c>
      <c r="L5366" s="5" t="str">
        <f t="shared" si="1"/>
        <v>Bc. Daniel Mališ (23 r.)</v>
      </c>
      <c r="M5366" t="str">
        <f t="shared" si="2"/>
        <v>Mališ</v>
      </c>
      <c r="N5366" s="8"/>
    </row>
    <row r="5367" spans="1:14" ht="12.75" hidden="1">
      <c r="A5367" s="1"/>
      <c r="B5367" s="1" t="s">
        <v>1562</v>
      </c>
      <c r="D5367" s="1" t="s">
        <v>26</v>
      </c>
      <c r="E5367" s="1">
        <v>6</v>
      </c>
      <c r="F5367" s="1">
        <v>5</v>
      </c>
      <c r="G5367" s="1">
        <v>17</v>
      </c>
      <c r="H5367" s="1" t="s">
        <v>7577</v>
      </c>
      <c r="I5367" s="1" t="s">
        <v>28</v>
      </c>
      <c r="K5367" s="1">
        <v>48</v>
      </c>
      <c r="L5367" s="5" t="str">
        <f t="shared" si="1"/>
        <v>Mgr. Daša Melicheríková (48 r.)</v>
      </c>
      <c r="M5367" t="str">
        <f t="shared" si="2"/>
        <v>Melicheríková</v>
      </c>
      <c r="N5367" s="8"/>
    </row>
    <row r="5368" spans="1:14" ht="12.75" hidden="1">
      <c r="A5368" s="1"/>
      <c r="B5368" s="1" t="s">
        <v>1562</v>
      </c>
      <c r="D5368" s="1" t="s">
        <v>26</v>
      </c>
      <c r="E5368" s="1">
        <v>6</v>
      </c>
      <c r="F5368" s="1">
        <v>5</v>
      </c>
      <c r="G5368" s="1">
        <v>18</v>
      </c>
      <c r="H5368" s="1" t="s">
        <v>7578</v>
      </c>
      <c r="I5368" s="1" t="s">
        <v>48</v>
      </c>
      <c r="K5368" s="1">
        <v>39</v>
      </c>
      <c r="L5368" s="5" t="str">
        <f t="shared" si="1"/>
        <v>JUDr. Martina Mészáros Bariaková (39 r.)</v>
      </c>
      <c r="M5368" t="str">
        <f t="shared" si="2"/>
        <v>Mészáros Bariaková</v>
      </c>
      <c r="N5368" s="8"/>
    </row>
    <row r="5369" spans="1:14" ht="12.75" hidden="1">
      <c r="A5369" s="1"/>
      <c r="B5369" s="1" t="s">
        <v>1562</v>
      </c>
      <c r="D5369" s="1" t="s">
        <v>26</v>
      </c>
      <c r="E5369" s="1">
        <v>6</v>
      </c>
      <c r="F5369" s="1">
        <v>5</v>
      </c>
      <c r="G5369" s="1">
        <v>19</v>
      </c>
      <c r="H5369" s="1" t="s">
        <v>7579</v>
      </c>
      <c r="I5369" s="1" t="s">
        <v>28</v>
      </c>
      <c r="J5369" s="1" t="s">
        <v>42</v>
      </c>
      <c r="K5369" s="1">
        <v>29</v>
      </c>
      <c r="L5369" s="5" t="str">
        <f t="shared" si="1"/>
        <v>Mgr. Ján Pavlík PhD. (29 r.)</v>
      </c>
      <c r="M5369" t="str">
        <f t="shared" si="2"/>
        <v>Pavlík</v>
      </c>
      <c r="N5369" s="8"/>
    </row>
    <row r="5370" spans="1:14" ht="12.75" hidden="1">
      <c r="A5370" s="1"/>
      <c r="B5370" s="1" t="s">
        <v>1562</v>
      </c>
      <c r="D5370" s="1" t="s">
        <v>26</v>
      </c>
      <c r="E5370" s="1">
        <v>6</v>
      </c>
      <c r="F5370" s="1">
        <v>5</v>
      </c>
      <c r="G5370" s="1">
        <v>20</v>
      </c>
      <c r="H5370" s="1" t="s">
        <v>7580</v>
      </c>
      <c r="I5370" s="1" t="s">
        <v>28</v>
      </c>
      <c r="K5370" s="1">
        <v>25</v>
      </c>
      <c r="L5370" s="5" t="str">
        <f t="shared" si="1"/>
        <v>Mgr. Martin Přikryl (25 r.)</v>
      </c>
      <c r="M5370" t="str">
        <f t="shared" si="2"/>
        <v>Přikryl</v>
      </c>
      <c r="N5370" s="8"/>
    </row>
    <row r="5371" spans="1:14" ht="12.75" hidden="1">
      <c r="A5371" s="1"/>
      <c r="B5371" s="1" t="s">
        <v>1562</v>
      </c>
      <c r="D5371" s="1" t="s">
        <v>26</v>
      </c>
      <c r="E5371" s="1">
        <v>6</v>
      </c>
      <c r="F5371" s="1">
        <v>5</v>
      </c>
      <c r="G5371" s="1">
        <v>21</v>
      </c>
      <c r="H5371" s="1" t="s">
        <v>7581</v>
      </c>
      <c r="I5371" s="1" t="s">
        <v>120</v>
      </c>
      <c r="J5371" s="1" t="s">
        <v>42</v>
      </c>
      <c r="K5371" s="1">
        <v>39</v>
      </c>
      <c r="L5371" s="5" t="str">
        <f t="shared" si="1"/>
        <v>doc. Ing. Mariana Sedliačiková PhD. (39 r.)</v>
      </c>
      <c r="M5371" t="str">
        <f t="shared" si="2"/>
        <v>Sedliačiková</v>
      </c>
      <c r="N5371" s="8"/>
    </row>
    <row r="5372" spans="1:14" ht="12.75" hidden="1">
      <c r="A5372" s="1"/>
      <c r="B5372" s="1" t="s">
        <v>1562</v>
      </c>
      <c r="D5372" s="1" t="s">
        <v>26</v>
      </c>
      <c r="E5372" s="1">
        <v>6</v>
      </c>
      <c r="F5372" s="1">
        <v>5</v>
      </c>
      <c r="G5372" s="1">
        <v>22</v>
      </c>
      <c r="H5372" s="1" t="s">
        <v>7490</v>
      </c>
      <c r="I5372" s="1"/>
      <c r="K5372" s="1">
        <v>54</v>
      </c>
      <c r="L5372" s="5" t="str">
        <f t="shared" si="1"/>
        <v>Matej Snopko (54 r.)</v>
      </c>
      <c r="M5372" t="str">
        <f t="shared" si="2"/>
        <v>Snopko</v>
      </c>
      <c r="N5372" s="8"/>
    </row>
    <row r="5373" spans="1:14" ht="12.75" hidden="1">
      <c r="A5373" s="1"/>
      <c r="B5373" s="1" t="s">
        <v>1562</v>
      </c>
      <c r="D5373" s="1" t="s">
        <v>26</v>
      </c>
      <c r="E5373" s="1">
        <v>6</v>
      </c>
      <c r="F5373" s="1">
        <v>5</v>
      </c>
      <c r="G5373" s="1">
        <v>23</v>
      </c>
      <c r="H5373" s="1" t="s">
        <v>7582</v>
      </c>
      <c r="I5373" s="1" t="s">
        <v>23</v>
      </c>
      <c r="K5373" s="1">
        <v>50</v>
      </c>
      <c r="L5373" s="5" t="str">
        <f t="shared" si="1"/>
        <v>MUDr. Jana Szedélyová (50 r.)</v>
      </c>
      <c r="M5373" t="str">
        <f t="shared" si="2"/>
        <v>Szedélyová</v>
      </c>
      <c r="N5373" s="8"/>
    </row>
    <row r="5374" spans="1:14" ht="12.75" hidden="1">
      <c r="A5374" s="1"/>
      <c r="B5374" s="1" t="s">
        <v>1562</v>
      </c>
      <c r="D5374" s="1" t="s">
        <v>26</v>
      </c>
      <c r="E5374" s="1">
        <v>6</v>
      </c>
      <c r="F5374" s="1">
        <v>5</v>
      </c>
      <c r="G5374" s="1">
        <v>24</v>
      </c>
      <c r="H5374" s="1" t="s">
        <v>7583</v>
      </c>
      <c r="I5374" s="1" t="s">
        <v>21</v>
      </c>
      <c r="K5374" s="1">
        <v>38</v>
      </c>
      <c r="L5374" s="5" t="str">
        <f t="shared" si="1"/>
        <v>Ing. Ľubomír Zdút-Šťastný (38 r.)</v>
      </c>
      <c r="M5374" t="str">
        <f t="shared" si="2"/>
        <v>Zdút-Šťastný</v>
      </c>
      <c r="N5374" s="8"/>
    </row>
    <row r="5375" spans="1:14" ht="12.75" hidden="1">
      <c r="A5375" s="1"/>
      <c r="B5375" s="1"/>
      <c r="D5375" s="1"/>
      <c r="E5375" s="1"/>
      <c r="F5375" s="1"/>
      <c r="G5375" s="1"/>
      <c r="H5375" s="1"/>
      <c r="I5375" s="1"/>
      <c r="K5375" s="1"/>
      <c r="L5375" s="5"/>
      <c r="N5375" s="8">
        <v>2</v>
      </c>
    </row>
    <row r="5376" spans="1:14" ht="12.75">
      <c r="A5376" s="1"/>
      <c r="B5376" s="1"/>
      <c r="D5376" s="1"/>
      <c r="E5376" s="1"/>
      <c r="F5376" s="1"/>
      <c r="G5376" s="1"/>
      <c r="H5376" s="1"/>
      <c r="I5376" s="1"/>
      <c r="K5376" s="1"/>
      <c r="L5376" s="5"/>
      <c r="N5376" s="8"/>
    </row>
    <row r="5377" spans="1:14" ht="12.75">
      <c r="A5377" s="1"/>
      <c r="B5377" s="1"/>
      <c r="D5377" s="1"/>
      <c r="E5377" s="1"/>
      <c r="F5377" s="1"/>
      <c r="G5377" s="1"/>
      <c r="H5377" s="1"/>
      <c r="I5377" s="1"/>
      <c r="K5377" s="1"/>
      <c r="L5377" s="5"/>
      <c r="N5377" s="8"/>
    </row>
    <row r="5378" spans="1:14" ht="12.75">
      <c r="A5378" s="1"/>
      <c r="B5378" s="1"/>
      <c r="D5378" s="1"/>
      <c r="E5378" s="1"/>
      <c r="F5378" s="1"/>
      <c r="G5378" s="1"/>
      <c r="H5378" s="1"/>
      <c r="I5378" s="1"/>
      <c r="K5378" s="1"/>
      <c r="L5378" s="5"/>
      <c r="N5378" s="8"/>
    </row>
    <row r="5379" spans="1:14" ht="12.75">
      <c r="A5379" s="1"/>
      <c r="B5379" s="1"/>
      <c r="D5379" s="1"/>
      <c r="E5379" s="1"/>
      <c r="F5379" s="1"/>
      <c r="G5379" s="1"/>
      <c r="H5379" s="1"/>
      <c r="I5379" s="1"/>
      <c r="K5379" s="1"/>
      <c r="L5379" s="5"/>
      <c r="N5379" s="8"/>
    </row>
    <row r="5380" spans="1:14" ht="12.75">
      <c r="A5380" s="1"/>
      <c r="B5380" s="1"/>
      <c r="D5380" s="1"/>
      <c r="E5380" s="1"/>
      <c r="F5380" s="1"/>
      <c r="G5380" s="1"/>
      <c r="H5380" s="1"/>
      <c r="I5380" s="1"/>
      <c r="K5380" s="1"/>
      <c r="L5380" s="5"/>
      <c r="N5380" s="8"/>
    </row>
    <row r="5381" spans="1:14" ht="12.75">
      <c r="A5381" s="1"/>
      <c r="B5381" s="1"/>
      <c r="D5381" s="1"/>
      <c r="E5381" s="1"/>
      <c r="F5381" s="1"/>
      <c r="G5381" s="1"/>
      <c r="H5381" s="1"/>
      <c r="I5381" s="1"/>
      <c r="K5381" s="1"/>
      <c r="L5381" s="5"/>
      <c r="N5381" s="8"/>
    </row>
    <row r="5382" spans="1:14" ht="12.75">
      <c r="A5382" s="1"/>
      <c r="B5382" s="1"/>
      <c r="D5382" s="1"/>
      <c r="E5382" s="1"/>
      <c r="F5382" s="1"/>
      <c r="G5382" s="1"/>
      <c r="H5382" s="1"/>
      <c r="I5382" s="1"/>
      <c r="K5382" s="1"/>
      <c r="L5382" s="5"/>
      <c r="N5382" s="8"/>
    </row>
    <row r="5383" spans="1:14" ht="12.75">
      <c r="A5383" s="1"/>
      <c r="B5383" s="1"/>
      <c r="D5383" s="1"/>
      <c r="E5383" s="1"/>
      <c r="F5383" s="1"/>
      <c r="G5383" s="1"/>
      <c r="H5383" s="1"/>
      <c r="I5383" s="1"/>
      <c r="K5383" s="1"/>
      <c r="L5383" s="5"/>
      <c r="N5383" s="8"/>
    </row>
    <row r="5384" spans="1:14" ht="12.75">
      <c r="A5384" s="1"/>
      <c r="B5384" s="1"/>
      <c r="D5384" s="1"/>
      <c r="E5384" s="1"/>
      <c r="F5384" s="1"/>
      <c r="G5384" s="1"/>
      <c r="H5384" s="1"/>
      <c r="I5384" s="1"/>
      <c r="K5384" s="1"/>
      <c r="L5384" s="5"/>
      <c r="N5384" s="8"/>
    </row>
    <row r="5385" spans="1:14" ht="12.75">
      <c r="A5385" s="1"/>
      <c r="B5385" s="1"/>
      <c r="D5385" s="1"/>
      <c r="E5385" s="1"/>
      <c r="F5385" s="1"/>
      <c r="G5385" s="1"/>
      <c r="H5385" s="1"/>
      <c r="I5385" s="1"/>
      <c r="K5385" s="1"/>
      <c r="L5385" s="5"/>
      <c r="N5385" s="8"/>
    </row>
    <row r="5386" spans="1:14" ht="12.75">
      <c r="A5386" s="1"/>
      <c r="B5386" s="1"/>
      <c r="D5386" s="1"/>
      <c r="E5386" s="1"/>
      <c r="F5386" s="1"/>
      <c r="G5386" s="1"/>
      <c r="H5386" s="1"/>
      <c r="I5386" s="1"/>
      <c r="K5386" s="1"/>
      <c r="L5386" s="5"/>
      <c r="N5386" s="8"/>
    </row>
    <row r="5387" spans="1:14" ht="12.75">
      <c r="A5387" s="1"/>
      <c r="B5387" s="1"/>
      <c r="D5387" s="1"/>
      <c r="E5387" s="1"/>
      <c r="F5387" s="1"/>
      <c r="G5387" s="1"/>
      <c r="H5387" s="1"/>
      <c r="I5387" s="1"/>
      <c r="K5387" s="1"/>
      <c r="L5387" s="5"/>
      <c r="N5387" s="8"/>
    </row>
    <row r="5388" spans="1:14" ht="12.75">
      <c r="A5388" s="1"/>
      <c r="B5388" s="1"/>
      <c r="D5388" s="1"/>
      <c r="E5388" s="1"/>
      <c r="F5388" s="1"/>
      <c r="G5388" s="1"/>
      <c r="H5388" s="1"/>
      <c r="I5388" s="1"/>
      <c r="K5388" s="1"/>
      <c r="L5388" s="5"/>
      <c r="N5388" s="8"/>
    </row>
    <row r="5389" spans="1:14" ht="12.75">
      <c r="A5389" s="1"/>
      <c r="B5389" s="1"/>
      <c r="D5389" s="1"/>
      <c r="E5389" s="1"/>
      <c r="F5389" s="1"/>
      <c r="G5389" s="1"/>
      <c r="H5389" s="1"/>
      <c r="I5389" s="1"/>
      <c r="K5389" s="1"/>
      <c r="L5389" s="5"/>
      <c r="N5389" s="8"/>
    </row>
    <row r="5390" spans="1:14" ht="12.75">
      <c r="A5390" s="1"/>
      <c r="B5390" s="1"/>
      <c r="D5390" s="1"/>
      <c r="E5390" s="1"/>
      <c r="F5390" s="1"/>
      <c r="G5390" s="1"/>
      <c r="H5390" s="1"/>
      <c r="I5390" s="1"/>
      <c r="K5390" s="1"/>
      <c r="L5390" s="5"/>
      <c r="N5390" s="8"/>
    </row>
    <row r="5391" spans="1:14" ht="12.75">
      <c r="A5391" s="1"/>
      <c r="B5391" s="1"/>
      <c r="D5391" s="1"/>
      <c r="E5391" s="1"/>
      <c r="F5391" s="1"/>
      <c r="G5391" s="1"/>
      <c r="H5391" s="1"/>
      <c r="I5391" s="1"/>
      <c r="K5391" s="1"/>
      <c r="L5391" s="5"/>
      <c r="N5391" s="8"/>
    </row>
    <row r="5392" spans="1:14" ht="12.75">
      <c r="A5392" s="1"/>
      <c r="B5392" s="1"/>
      <c r="D5392" s="1"/>
      <c r="E5392" s="1"/>
      <c r="F5392" s="1"/>
      <c r="G5392" s="1"/>
      <c r="H5392" s="1"/>
      <c r="I5392" s="1"/>
      <c r="K5392" s="1"/>
      <c r="L5392" s="5"/>
      <c r="N5392" s="8"/>
    </row>
    <row r="5393" spans="1:14" ht="12.75">
      <c r="A5393" s="1"/>
      <c r="B5393" s="1"/>
      <c r="D5393" s="1"/>
      <c r="E5393" s="1"/>
      <c r="F5393" s="1"/>
      <c r="G5393" s="1"/>
      <c r="H5393" s="1"/>
      <c r="I5393" s="1"/>
      <c r="K5393" s="1"/>
      <c r="L5393" s="5"/>
      <c r="N5393" s="8"/>
    </row>
    <row r="5394" spans="1:14" ht="12.75">
      <c r="A5394" s="1"/>
      <c r="B5394" s="1"/>
      <c r="D5394" s="1"/>
      <c r="E5394" s="1"/>
      <c r="F5394" s="1"/>
      <c r="G5394" s="1"/>
      <c r="H5394" s="1"/>
      <c r="I5394" s="1"/>
      <c r="K5394" s="1"/>
      <c r="L5394" s="5"/>
      <c r="N5394" s="8"/>
    </row>
    <row r="5395" spans="1:14" ht="12.75">
      <c r="A5395" s="1"/>
      <c r="B5395" s="1"/>
      <c r="D5395" s="1"/>
      <c r="E5395" s="1"/>
      <c r="F5395" s="1"/>
      <c r="G5395" s="1"/>
      <c r="H5395" s="1"/>
      <c r="I5395" s="1"/>
      <c r="K5395" s="1"/>
      <c r="L5395" s="5"/>
      <c r="N5395" s="8"/>
    </row>
    <row r="5396" spans="1:14" ht="12.75">
      <c r="A5396" s="1"/>
      <c r="B5396" s="1"/>
      <c r="D5396" s="1"/>
      <c r="E5396" s="1"/>
      <c r="F5396" s="1"/>
      <c r="G5396" s="1"/>
      <c r="H5396" s="1"/>
      <c r="I5396" s="1"/>
      <c r="K5396" s="1"/>
      <c r="L5396" s="5"/>
      <c r="N5396" s="8"/>
    </row>
    <row r="5397" spans="1:14" ht="12.75">
      <c r="A5397" s="1"/>
      <c r="B5397" s="1"/>
      <c r="D5397" s="1"/>
      <c r="E5397" s="1"/>
      <c r="F5397" s="1"/>
      <c r="G5397" s="1"/>
      <c r="H5397" s="1"/>
      <c r="I5397" s="1"/>
      <c r="K5397" s="1"/>
      <c r="L5397" s="5"/>
      <c r="N5397" s="8"/>
    </row>
    <row r="5398" spans="1:14" ht="12.75">
      <c r="A5398" s="1"/>
      <c r="B5398" s="1"/>
      <c r="D5398" s="1"/>
      <c r="E5398" s="1"/>
      <c r="F5398" s="1"/>
      <c r="G5398" s="1"/>
      <c r="H5398" s="1"/>
      <c r="I5398" s="1"/>
      <c r="K5398" s="1"/>
      <c r="L5398" s="5"/>
      <c r="N5398" s="8"/>
    </row>
    <row r="5399" spans="1:14" ht="12.75">
      <c r="A5399" s="1"/>
      <c r="B5399" s="1"/>
      <c r="D5399" s="1"/>
      <c r="E5399" s="1"/>
      <c r="F5399" s="1"/>
      <c r="G5399" s="1"/>
      <c r="H5399" s="1"/>
      <c r="I5399" s="1"/>
      <c r="K5399" s="1"/>
      <c r="L5399" s="5"/>
      <c r="N5399" s="8"/>
    </row>
    <row r="5400" spans="1:14" ht="12.75">
      <c r="A5400" s="1"/>
      <c r="B5400" s="1"/>
      <c r="D5400" s="1"/>
      <c r="E5400" s="1"/>
      <c r="F5400" s="1"/>
      <c r="G5400" s="1"/>
      <c r="H5400" s="1"/>
      <c r="I5400" s="1"/>
      <c r="K5400" s="1"/>
      <c r="L5400" s="5"/>
      <c r="N5400" s="8"/>
    </row>
    <row r="5401" spans="1:14" ht="12.75">
      <c r="A5401" s="1"/>
      <c r="B5401" s="1"/>
      <c r="D5401" s="1"/>
      <c r="E5401" s="1"/>
      <c r="F5401" s="1"/>
      <c r="G5401" s="1"/>
      <c r="H5401" s="1"/>
      <c r="I5401" s="1"/>
      <c r="K5401" s="1"/>
      <c r="L5401" s="5"/>
      <c r="N5401" s="8"/>
    </row>
    <row r="5402" spans="1:14" ht="12.75">
      <c r="A5402" s="1"/>
      <c r="B5402" s="1"/>
      <c r="D5402" s="1"/>
      <c r="E5402" s="1"/>
      <c r="F5402" s="1"/>
      <c r="G5402" s="1"/>
      <c r="H5402" s="1"/>
      <c r="I5402" s="1"/>
      <c r="K5402" s="1"/>
      <c r="L5402" s="5"/>
      <c r="N5402" s="8"/>
    </row>
    <row r="5403" spans="1:14" ht="12.75">
      <c r="A5403" s="1"/>
      <c r="B5403" s="1"/>
      <c r="D5403" s="1"/>
      <c r="E5403" s="1"/>
      <c r="F5403" s="1"/>
      <c r="G5403" s="1"/>
      <c r="H5403" s="1"/>
      <c r="I5403" s="1"/>
      <c r="K5403" s="1"/>
      <c r="L5403" s="5"/>
      <c r="N5403" s="8"/>
    </row>
    <row r="5404" spans="1:14" ht="12.75">
      <c r="A5404" s="1"/>
      <c r="B5404" s="1"/>
      <c r="D5404" s="1"/>
      <c r="E5404" s="1"/>
      <c r="F5404" s="1"/>
      <c r="G5404" s="1"/>
      <c r="H5404" s="1"/>
      <c r="I5404" s="1"/>
      <c r="K5404" s="1"/>
      <c r="L5404" s="5"/>
      <c r="N5404" s="8"/>
    </row>
    <row r="5405" spans="1:14" ht="12.75">
      <c r="A5405" s="1"/>
      <c r="B5405" s="1"/>
      <c r="D5405" s="1"/>
      <c r="E5405" s="1"/>
      <c r="F5405" s="1"/>
      <c r="G5405" s="1"/>
      <c r="H5405" s="1"/>
      <c r="I5405" s="1"/>
      <c r="K5405" s="1"/>
      <c r="L5405" s="5"/>
      <c r="N5405" s="8"/>
    </row>
    <row r="5406" spans="1:14" ht="12.75">
      <c r="A5406" s="1"/>
      <c r="B5406" s="1"/>
      <c r="D5406" s="1"/>
      <c r="E5406" s="1"/>
      <c r="F5406" s="1"/>
      <c r="G5406" s="1"/>
      <c r="H5406" s="1"/>
      <c r="I5406" s="1"/>
      <c r="K5406" s="1"/>
      <c r="L5406" s="5"/>
      <c r="N5406" s="8"/>
    </row>
    <row r="5407" spans="1:14" ht="12.75">
      <c r="A5407" s="1"/>
      <c r="B5407" s="1"/>
      <c r="D5407" s="1"/>
      <c r="E5407" s="1"/>
      <c r="F5407" s="1"/>
      <c r="G5407" s="1"/>
      <c r="H5407" s="1"/>
      <c r="I5407" s="1"/>
      <c r="K5407" s="1"/>
      <c r="L5407" s="5"/>
      <c r="N5407" s="8"/>
    </row>
    <row r="5408" spans="1:14" ht="12.75">
      <c r="A5408" s="1"/>
      <c r="B5408" s="1"/>
      <c r="D5408" s="1"/>
      <c r="E5408" s="1"/>
      <c r="F5408" s="1"/>
      <c r="G5408" s="1"/>
      <c r="H5408" s="1"/>
      <c r="I5408" s="1"/>
      <c r="K5408" s="1"/>
      <c r="L5408" s="5"/>
      <c r="N5408" s="8"/>
    </row>
    <row r="5409" spans="1:14" ht="12.75">
      <c r="A5409" s="1"/>
      <c r="B5409" s="1"/>
      <c r="D5409" s="1"/>
      <c r="E5409" s="1"/>
      <c r="F5409" s="1"/>
      <c r="G5409" s="1"/>
      <c r="H5409" s="1"/>
      <c r="I5409" s="1"/>
      <c r="K5409" s="1"/>
      <c r="L5409" s="5"/>
      <c r="N5409" s="8"/>
    </row>
    <row r="5410" spans="1:14" ht="12.75">
      <c r="A5410" s="1"/>
      <c r="B5410" s="1"/>
      <c r="D5410" s="1"/>
      <c r="E5410" s="1"/>
      <c r="F5410" s="1"/>
      <c r="G5410" s="1"/>
      <c r="H5410" s="1"/>
      <c r="I5410" s="1"/>
      <c r="K5410" s="1"/>
      <c r="L5410" s="5"/>
      <c r="N5410" s="8"/>
    </row>
    <row r="5411" spans="1:14" ht="12.75">
      <c r="A5411" s="1"/>
      <c r="B5411" s="1"/>
      <c r="D5411" s="1"/>
      <c r="E5411" s="1"/>
      <c r="F5411" s="1"/>
      <c r="G5411" s="1"/>
      <c r="H5411" s="1"/>
      <c r="I5411" s="1"/>
      <c r="K5411" s="1"/>
      <c r="L5411" s="5"/>
      <c r="N5411" s="8"/>
    </row>
    <row r="5412" spans="1:14" ht="12.75">
      <c r="A5412" s="1"/>
      <c r="B5412" s="1"/>
      <c r="D5412" s="1"/>
      <c r="E5412" s="1"/>
      <c r="F5412" s="1"/>
      <c r="G5412" s="1"/>
      <c r="H5412" s="1"/>
      <c r="I5412" s="1"/>
      <c r="K5412" s="1"/>
      <c r="L5412" s="5"/>
      <c r="N5412" s="8"/>
    </row>
    <row r="5413" spans="1:14" ht="12.75">
      <c r="A5413" s="1"/>
      <c r="B5413" s="1"/>
      <c r="D5413" s="1"/>
      <c r="E5413" s="1"/>
      <c r="F5413" s="1"/>
      <c r="G5413" s="1"/>
      <c r="H5413" s="1"/>
      <c r="I5413" s="1"/>
      <c r="K5413" s="1"/>
      <c r="L5413" s="5"/>
      <c r="N5413" s="8"/>
    </row>
    <row r="5414" spans="1:14" ht="12.75">
      <c r="A5414" s="1"/>
      <c r="B5414" s="1"/>
      <c r="D5414" s="1"/>
      <c r="E5414" s="1"/>
      <c r="F5414" s="1"/>
      <c r="G5414" s="1"/>
      <c r="H5414" s="1"/>
      <c r="I5414" s="1"/>
      <c r="K5414" s="1"/>
      <c r="L5414" s="5"/>
      <c r="N5414" s="8"/>
    </row>
    <row r="5415" spans="1:14" ht="12.75">
      <c r="A5415" s="1"/>
      <c r="B5415" s="1"/>
      <c r="D5415" s="1"/>
      <c r="E5415" s="1"/>
      <c r="F5415" s="1"/>
      <c r="G5415" s="1"/>
      <c r="H5415" s="1"/>
      <c r="I5415" s="1"/>
      <c r="K5415" s="1"/>
      <c r="L5415" s="5"/>
      <c r="N5415" s="8"/>
    </row>
    <row r="5416" spans="1:14" ht="12.75">
      <c r="A5416" s="1"/>
      <c r="B5416" s="1"/>
      <c r="D5416" s="1"/>
      <c r="E5416" s="1"/>
      <c r="F5416" s="1"/>
      <c r="G5416" s="1"/>
      <c r="H5416" s="1"/>
      <c r="I5416" s="1"/>
      <c r="K5416" s="1"/>
      <c r="L5416" s="5"/>
      <c r="N5416" s="8"/>
    </row>
    <row r="5417" spans="1:14" ht="12.75">
      <c r="A5417" s="1"/>
      <c r="B5417" s="1"/>
      <c r="D5417" s="1"/>
      <c r="E5417" s="1"/>
      <c r="F5417" s="1"/>
      <c r="G5417" s="1"/>
      <c r="H5417" s="1"/>
      <c r="I5417" s="1"/>
      <c r="K5417" s="1"/>
      <c r="L5417" s="5"/>
      <c r="N5417" s="8"/>
    </row>
    <row r="5418" spans="1:14" ht="12.75">
      <c r="A5418" s="1"/>
      <c r="B5418" s="1"/>
      <c r="D5418" s="1"/>
      <c r="E5418" s="1"/>
      <c r="F5418" s="1"/>
      <c r="G5418" s="1"/>
      <c r="H5418" s="1"/>
      <c r="I5418" s="1"/>
      <c r="K5418" s="1"/>
      <c r="L5418" s="5"/>
      <c r="N5418" s="8"/>
    </row>
    <row r="5419" spans="1:14" ht="12.75">
      <c r="A5419" s="1"/>
      <c r="B5419" s="1"/>
      <c r="D5419" s="1"/>
      <c r="E5419" s="1"/>
      <c r="F5419" s="1"/>
      <c r="G5419" s="1"/>
      <c r="H5419" s="1"/>
      <c r="I5419" s="1"/>
      <c r="K5419" s="1"/>
      <c r="L5419" s="5"/>
      <c r="N5419" s="8"/>
    </row>
    <row r="5420" spans="1:14" ht="12.75">
      <c r="A5420" s="1"/>
      <c r="B5420" s="1"/>
      <c r="D5420" s="1"/>
      <c r="E5420" s="1"/>
      <c r="F5420" s="1"/>
      <c r="G5420" s="1"/>
      <c r="H5420" s="1"/>
      <c r="I5420" s="1"/>
      <c r="K5420" s="1"/>
      <c r="L5420" s="5"/>
      <c r="N5420" s="8"/>
    </row>
    <row r="5421" spans="1:14" ht="12.75">
      <c r="A5421" s="1"/>
      <c r="B5421" s="1"/>
      <c r="D5421" s="1"/>
      <c r="E5421" s="1"/>
      <c r="F5421" s="1"/>
      <c r="G5421" s="1"/>
      <c r="H5421" s="1"/>
      <c r="I5421" s="1"/>
      <c r="K5421" s="1"/>
      <c r="L5421" s="5"/>
      <c r="N5421" s="8"/>
    </row>
    <row r="5422" spans="1:14" ht="12.75">
      <c r="A5422" s="1"/>
      <c r="B5422" s="1"/>
      <c r="D5422" s="1"/>
      <c r="E5422" s="1"/>
      <c r="F5422" s="1"/>
      <c r="G5422" s="1"/>
      <c r="H5422" s="1"/>
      <c r="I5422" s="1"/>
      <c r="K5422" s="1"/>
      <c r="L5422" s="5"/>
      <c r="N5422" s="8"/>
    </row>
    <row r="5423" spans="1:14" ht="12.75">
      <c r="A5423" s="1"/>
      <c r="B5423" s="1"/>
      <c r="D5423" s="1"/>
      <c r="E5423" s="1"/>
      <c r="F5423" s="1"/>
      <c r="G5423" s="1"/>
      <c r="H5423" s="1"/>
      <c r="I5423" s="1"/>
      <c r="K5423" s="1"/>
      <c r="L5423" s="5"/>
      <c r="N5423" s="8"/>
    </row>
    <row r="5424" spans="1:14" ht="12.75">
      <c r="A5424" s="1"/>
      <c r="B5424" s="1"/>
      <c r="D5424" s="1"/>
      <c r="E5424" s="1"/>
      <c r="F5424" s="1"/>
      <c r="G5424" s="1"/>
      <c r="H5424" s="1"/>
      <c r="I5424" s="1"/>
      <c r="K5424" s="1"/>
      <c r="L5424" s="5"/>
      <c r="N5424" s="8"/>
    </row>
    <row r="5425" spans="1:14" ht="12.75">
      <c r="A5425" s="1"/>
      <c r="B5425" s="1"/>
      <c r="D5425" s="1"/>
      <c r="E5425" s="1"/>
      <c r="F5425" s="1"/>
      <c r="G5425" s="1"/>
      <c r="H5425" s="1"/>
      <c r="I5425" s="1"/>
      <c r="K5425" s="1"/>
      <c r="L5425" s="5"/>
      <c r="N5425" s="8"/>
    </row>
    <row r="5426" spans="1:14" ht="12.75">
      <c r="A5426" s="1"/>
      <c r="B5426" s="1"/>
      <c r="D5426" s="1"/>
      <c r="E5426" s="1"/>
      <c r="F5426" s="1"/>
      <c r="G5426" s="1"/>
      <c r="H5426" s="1"/>
      <c r="I5426" s="1"/>
      <c r="K5426" s="1"/>
      <c r="L5426" s="5"/>
      <c r="N5426" s="8"/>
    </row>
    <row r="5427" spans="1:14" ht="12.75">
      <c r="A5427" s="1"/>
      <c r="B5427" s="1"/>
      <c r="D5427" s="1"/>
      <c r="E5427" s="1"/>
      <c r="F5427" s="1"/>
      <c r="G5427" s="1"/>
      <c r="H5427" s="1"/>
      <c r="I5427" s="1"/>
      <c r="K5427" s="1"/>
      <c r="L5427" s="5"/>
      <c r="N5427" s="8"/>
    </row>
    <row r="5428" spans="1:14" ht="12.75">
      <c r="A5428" s="1"/>
      <c r="B5428" s="1"/>
      <c r="D5428" s="1"/>
      <c r="E5428" s="1"/>
      <c r="F5428" s="1"/>
      <c r="G5428" s="1"/>
      <c r="H5428" s="1"/>
      <c r="I5428" s="1"/>
      <c r="K5428" s="1"/>
      <c r="L5428" s="5"/>
      <c r="N5428" s="8"/>
    </row>
    <row r="5429" spans="1:14" ht="12.75">
      <c r="A5429" s="1"/>
      <c r="B5429" s="1"/>
      <c r="D5429" s="1"/>
      <c r="E5429" s="1"/>
      <c r="F5429" s="1"/>
      <c r="G5429" s="1"/>
      <c r="H5429" s="1"/>
      <c r="I5429" s="1"/>
      <c r="K5429" s="1"/>
      <c r="L5429" s="5"/>
      <c r="N5429" s="8"/>
    </row>
    <row r="5430" spans="1:14" ht="12.75">
      <c r="A5430" s="1"/>
      <c r="B5430" s="1"/>
      <c r="D5430" s="1"/>
      <c r="E5430" s="1"/>
      <c r="F5430" s="1"/>
      <c r="G5430" s="1"/>
      <c r="H5430" s="1"/>
      <c r="I5430" s="1"/>
      <c r="K5430" s="1"/>
      <c r="L5430" s="5"/>
      <c r="N5430" s="8"/>
    </row>
    <row r="5431" spans="1:14" ht="12.75">
      <c r="A5431" s="1"/>
      <c r="B5431" s="1"/>
      <c r="D5431" s="1"/>
      <c r="E5431" s="1"/>
      <c r="F5431" s="1"/>
      <c r="G5431" s="1"/>
      <c r="H5431" s="1"/>
      <c r="I5431" s="1"/>
      <c r="K5431" s="1"/>
      <c r="L5431" s="5"/>
      <c r="N5431" s="8"/>
    </row>
    <row r="5432" spans="1:14" ht="12.75">
      <c r="A5432" s="1"/>
      <c r="B5432" s="1"/>
      <c r="D5432" s="1"/>
      <c r="E5432" s="1"/>
      <c r="F5432" s="1"/>
      <c r="G5432" s="1"/>
      <c r="H5432" s="1"/>
      <c r="I5432" s="1"/>
      <c r="K5432" s="1"/>
      <c r="L5432" s="5"/>
      <c r="N5432" s="8"/>
    </row>
    <row r="5433" spans="1:14" ht="12.75">
      <c r="A5433" s="1"/>
      <c r="B5433" s="1"/>
      <c r="D5433" s="1"/>
      <c r="E5433" s="1"/>
      <c r="F5433" s="1"/>
      <c r="G5433" s="1"/>
      <c r="H5433" s="1"/>
      <c r="I5433" s="1"/>
      <c r="K5433" s="1"/>
      <c r="L5433" s="5"/>
      <c r="N5433" s="8"/>
    </row>
    <row r="5434" spans="1:14" ht="12.75">
      <c r="A5434" s="1"/>
      <c r="B5434" s="1"/>
      <c r="D5434" s="1"/>
      <c r="E5434" s="1"/>
      <c r="F5434" s="1"/>
      <c r="G5434" s="1"/>
      <c r="H5434" s="1"/>
      <c r="I5434" s="1"/>
      <c r="K5434" s="1"/>
      <c r="L5434" s="5"/>
      <c r="N5434" s="8"/>
    </row>
    <row r="5435" spans="1:14" ht="12.75">
      <c r="A5435" s="1"/>
      <c r="B5435" s="1"/>
      <c r="D5435" s="1"/>
      <c r="E5435" s="1"/>
      <c r="F5435" s="1"/>
      <c r="G5435" s="1"/>
      <c r="H5435" s="1"/>
      <c r="I5435" s="1"/>
      <c r="K5435" s="1"/>
      <c r="L5435" s="5"/>
      <c r="N5435" s="8"/>
    </row>
    <row r="5436" spans="1:14" ht="12.75">
      <c r="A5436" s="1"/>
      <c r="B5436" s="1"/>
      <c r="D5436" s="1"/>
      <c r="E5436" s="1"/>
      <c r="F5436" s="1"/>
      <c r="G5436" s="1"/>
      <c r="H5436" s="1"/>
      <c r="I5436" s="1"/>
      <c r="K5436" s="1"/>
      <c r="L5436" s="5"/>
      <c r="N5436" s="8"/>
    </row>
    <row r="5437" spans="1:14" ht="12.75">
      <c r="A5437" s="1"/>
      <c r="B5437" s="1"/>
      <c r="D5437" s="1"/>
      <c r="E5437" s="1"/>
      <c r="F5437" s="1"/>
      <c r="G5437" s="1"/>
      <c r="H5437" s="1"/>
      <c r="I5437" s="1"/>
      <c r="K5437" s="1"/>
      <c r="L5437" s="5"/>
      <c r="N5437" s="8"/>
    </row>
    <row r="5438" spans="1:14" ht="12.75">
      <c r="A5438" s="1"/>
      <c r="B5438" s="1"/>
      <c r="D5438" s="1"/>
      <c r="E5438" s="1"/>
      <c r="F5438" s="1"/>
      <c r="G5438" s="1"/>
      <c r="H5438" s="1"/>
      <c r="I5438" s="1"/>
      <c r="K5438" s="1"/>
      <c r="L5438" s="5"/>
      <c r="N5438" s="8"/>
    </row>
    <row r="5439" spans="1:14" ht="12.75">
      <c r="A5439" s="1"/>
      <c r="B5439" s="1"/>
      <c r="D5439" s="1"/>
      <c r="E5439" s="1"/>
      <c r="F5439" s="1"/>
      <c r="G5439" s="1"/>
      <c r="H5439" s="1"/>
      <c r="I5439" s="1"/>
      <c r="K5439" s="1"/>
      <c r="L5439" s="5"/>
      <c r="N5439" s="8"/>
    </row>
    <row r="5440" spans="1:14" ht="12.75">
      <c r="A5440" s="1"/>
      <c r="B5440" s="1"/>
      <c r="D5440" s="1"/>
      <c r="E5440" s="1"/>
      <c r="F5440" s="1"/>
      <c r="G5440" s="1"/>
      <c r="H5440" s="1"/>
      <c r="I5440" s="1"/>
      <c r="K5440" s="1"/>
      <c r="L5440" s="5"/>
      <c r="N5440" s="8"/>
    </row>
    <row r="5441" spans="1:14" ht="12.75">
      <c r="A5441" s="1"/>
      <c r="B5441" s="1"/>
      <c r="D5441" s="1"/>
      <c r="E5441" s="1"/>
      <c r="F5441" s="1"/>
      <c r="G5441" s="1"/>
      <c r="H5441" s="1"/>
      <c r="I5441" s="1"/>
      <c r="K5441" s="1"/>
      <c r="L5441" s="5"/>
      <c r="N5441" s="8"/>
    </row>
    <row r="5442" spans="1:14" ht="12.75">
      <c r="A5442" s="1"/>
      <c r="B5442" s="1"/>
      <c r="D5442" s="1"/>
      <c r="E5442" s="1"/>
      <c r="F5442" s="1"/>
      <c r="G5442" s="1"/>
      <c r="H5442" s="1"/>
      <c r="I5442" s="1"/>
      <c r="K5442" s="1"/>
      <c r="L5442" s="5"/>
      <c r="N5442" s="8"/>
    </row>
    <row r="5443" spans="1:14" ht="12.75">
      <c r="A5443" s="1"/>
      <c r="B5443" s="1"/>
      <c r="D5443" s="1"/>
      <c r="E5443" s="1"/>
      <c r="F5443" s="1"/>
      <c r="G5443" s="1"/>
      <c r="H5443" s="1"/>
      <c r="I5443" s="1"/>
      <c r="K5443" s="1"/>
      <c r="L5443" s="5"/>
      <c r="N5443" s="8"/>
    </row>
    <row r="5444" spans="1:14" ht="12.75">
      <c r="A5444" s="1"/>
      <c r="B5444" s="1"/>
      <c r="D5444" s="1"/>
      <c r="E5444" s="1"/>
      <c r="F5444" s="1"/>
      <c r="G5444" s="1"/>
      <c r="H5444" s="1"/>
      <c r="I5444" s="1"/>
      <c r="K5444" s="1"/>
      <c r="L5444" s="5"/>
      <c r="N5444" s="8"/>
    </row>
    <row r="5445" spans="1:14" ht="12.75">
      <c r="A5445" s="1"/>
      <c r="B5445" s="1"/>
      <c r="D5445" s="1"/>
      <c r="E5445" s="1"/>
      <c r="F5445" s="1"/>
      <c r="G5445" s="1"/>
      <c r="H5445" s="1"/>
      <c r="I5445" s="1"/>
      <c r="K5445" s="1"/>
      <c r="L5445" s="5"/>
      <c r="N5445" s="8"/>
    </row>
    <row r="5446" spans="1:14" ht="12.75">
      <c r="A5446" s="1"/>
      <c r="B5446" s="1"/>
      <c r="D5446" s="1"/>
      <c r="E5446" s="1"/>
      <c r="F5446" s="1"/>
      <c r="G5446" s="1"/>
      <c r="H5446" s="1"/>
      <c r="I5446" s="1"/>
      <c r="K5446" s="1"/>
      <c r="L5446" s="5"/>
      <c r="N5446" s="8"/>
    </row>
    <row r="5447" spans="1:14" ht="12.75">
      <c r="A5447" s="1"/>
      <c r="B5447" s="1"/>
      <c r="D5447" s="1"/>
      <c r="E5447" s="1"/>
      <c r="F5447" s="1"/>
      <c r="G5447" s="1"/>
      <c r="H5447" s="1"/>
      <c r="I5447" s="1"/>
      <c r="K5447" s="1"/>
      <c r="L5447" s="5"/>
      <c r="N5447" s="8"/>
    </row>
    <row r="5448" spans="1:14" ht="12.75">
      <c r="A5448" s="1"/>
      <c r="B5448" s="1"/>
      <c r="D5448" s="1"/>
      <c r="E5448" s="1"/>
      <c r="F5448" s="1"/>
      <c r="G5448" s="1"/>
      <c r="H5448" s="1"/>
      <c r="I5448" s="1"/>
      <c r="K5448" s="1"/>
      <c r="L5448" s="5"/>
      <c r="N5448" s="8"/>
    </row>
    <row r="5449" spans="1:14" ht="12.75">
      <c r="A5449" s="1"/>
      <c r="B5449" s="1"/>
      <c r="D5449" s="1"/>
      <c r="E5449" s="1"/>
      <c r="F5449" s="1"/>
      <c r="G5449" s="1"/>
      <c r="H5449" s="1"/>
      <c r="I5449" s="1"/>
      <c r="K5449" s="1"/>
      <c r="L5449" s="5"/>
      <c r="N5449" s="8"/>
    </row>
    <row r="5450" spans="1:14" ht="12.75">
      <c r="A5450" s="1"/>
      <c r="B5450" s="1"/>
      <c r="D5450" s="1"/>
      <c r="E5450" s="1"/>
      <c r="F5450" s="1"/>
      <c r="G5450" s="1"/>
      <c r="H5450" s="1"/>
      <c r="I5450" s="1"/>
      <c r="K5450" s="1"/>
      <c r="L5450" s="5"/>
      <c r="N5450" s="8"/>
    </row>
    <row r="5451" spans="1:14" ht="12.75">
      <c r="A5451" s="1"/>
      <c r="B5451" s="1"/>
      <c r="D5451" s="1"/>
      <c r="E5451" s="1"/>
      <c r="F5451" s="1"/>
      <c r="G5451" s="1"/>
      <c r="H5451" s="1"/>
      <c r="I5451" s="1"/>
      <c r="K5451" s="1"/>
      <c r="L5451" s="5"/>
      <c r="N5451" s="8"/>
    </row>
    <row r="5452" spans="1:14" ht="12.75">
      <c r="A5452" s="1"/>
      <c r="B5452" s="1"/>
      <c r="D5452" s="1"/>
      <c r="E5452" s="1"/>
      <c r="F5452" s="1"/>
      <c r="G5452" s="1"/>
      <c r="H5452" s="1"/>
      <c r="I5452" s="1"/>
      <c r="K5452" s="1"/>
      <c r="L5452" s="5"/>
      <c r="N5452" s="8"/>
    </row>
    <row r="5453" spans="1:14" ht="12.75">
      <c r="A5453" s="1"/>
      <c r="B5453" s="1"/>
      <c r="D5453" s="1"/>
      <c r="E5453" s="1"/>
      <c r="F5453" s="1"/>
      <c r="G5453" s="1"/>
      <c r="H5453" s="1"/>
      <c r="I5453" s="1"/>
      <c r="K5453" s="1"/>
      <c r="L5453" s="5"/>
      <c r="N5453" s="8"/>
    </row>
    <row r="5454" spans="1:14" ht="12.75">
      <c r="A5454" s="1"/>
      <c r="B5454" s="1"/>
      <c r="D5454" s="1"/>
      <c r="E5454" s="1"/>
      <c r="F5454" s="1"/>
      <c r="G5454" s="1"/>
      <c r="H5454" s="1"/>
      <c r="I5454" s="1"/>
      <c r="K5454" s="1"/>
      <c r="L5454" s="5"/>
      <c r="N5454" s="8"/>
    </row>
    <row r="5455" spans="1:14" ht="12.75">
      <c r="A5455" s="1"/>
      <c r="B5455" s="1"/>
      <c r="D5455" s="1"/>
      <c r="E5455" s="1"/>
      <c r="F5455" s="1"/>
      <c r="G5455" s="1"/>
      <c r="H5455" s="1"/>
      <c r="I5455" s="1"/>
      <c r="K5455" s="1"/>
      <c r="L5455" s="5"/>
      <c r="N5455" s="8"/>
    </row>
    <row r="5456" spans="1:14" ht="12.75">
      <c r="A5456" s="1"/>
      <c r="B5456" s="1"/>
      <c r="D5456" s="1"/>
      <c r="E5456" s="1"/>
      <c r="F5456" s="1"/>
      <c r="G5456" s="1"/>
      <c r="H5456" s="1"/>
      <c r="I5456" s="1"/>
      <c r="K5456" s="1"/>
      <c r="L5456" s="5"/>
      <c r="N5456" s="8"/>
    </row>
    <row r="5457" spans="1:14" ht="12.75">
      <c r="A5457" s="1"/>
      <c r="B5457" s="1"/>
      <c r="D5457" s="1"/>
      <c r="E5457" s="1"/>
      <c r="F5457" s="1"/>
      <c r="G5457" s="1"/>
      <c r="H5457" s="1"/>
      <c r="I5457" s="1"/>
      <c r="K5457" s="1"/>
      <c r="L5457" s="5"/>
      <c r="N5457" s="8"/>
    </row>
    <row r="5458" spans="1:14" ht="12.75">
      <c r="A5458" s="1"/>
      <c r="B5458" s="1"/>
      <c r="D5458" s="1"/>
      <c r="E5458" s="1"/>
      <c r="F5458" s="1"/>
      <c r="G5458" s="1"/>
      <c r="H5458" s="1"/>
      <c r="I5458" s="1"/>
      <c r="K5458" s="1"/>
      <c r="L5458" s="5"/>
      <c r="N5458" s="8"/>
    </row>
    <row r="5459" spans="1:14" ht="12.75">
      <c r="A5459" s="1"/>
      <c r="B5459" s="1"/>
      <c r="D5459" s="1"/>
      <c r="E5459" s="1"/>
      <c r="F5459" s="1"/>
      <c r="G5459" s="1"/>
      <c r="H5459" s="1"/>
      <c r="I5459" s="1"/>
      <c r="K5459" s="1"/>
      <c r="L5459" s="5"/>
      <c r="N5459" s="8"/>
    </row>
    <row r="5460" spans="1:14" ht="12.75">
      <c r="A5460" s="1"/>
      <c r="B5460" s="1"/>
      <c r="D5460" s="1"/>
      <c r="E5460" s="1"/>
      <c r="F5460" s="1"/>
      <c r="G5460" s="1"/>
      <c r="H5460" s="1"/>
      <c r="I5460" s="1"/>
      <c r="K5460" s="1"/>
      <c r="L5460" s="5"/>
      <c r="N5460" s="8"/>
    </row>
    <row r="5461" spans="1:14" ht="12.75">
      <c r="A5461" s="1"/>
      <c r="B5461" s="1"/>
      <c r="D5461" s="1"/>
      <c r="E5461" s="1"/>
      <c r="F5461" s="1"/>
      <c r="G5461" s="1"/>
      <c r="H5461" s="1"/>
      <c r="I5461" s="1"/>
      <c r="K5461" s="1"/>
      <c r="L5461" s="5"/>
      <c r="N5461" s="8"/>
    </row>
    <row r="5462" spans="1:14" ht="12.75">
      <c r="A5462" s="1"/>
      <c r="B5462" s="1"/>
      <c r="D5462" s="1"/>
      <c r="E5462" s="1"/>
      <c r="F5462" s="1"/>
      <c r="G5462" s="1"/>
      <c r="H5462" s="1"/>
      <c r="I5462" s="1"/>
      <c r="K5462" s="1"/>
      <c r="L5462" s="5"/>
      <c r="N5462" s="8"/>
    </row>
    <row r="5463" spans="1:14" ht="12.75">
      <c r="A5463" s="1"/>
      <c r="B5463" s="1"/>
      <c r="D5463" s="1"/>
      <c r="E5463" s="1"/>
      <c r="F5463" s="1"/>
      <c r="G5463" s="1"/>
      <c r="H5463" s="1"/>
      <c r="I5463" s="1"/>
      <c r="K5463" s="1"/>
      <c r="L5463" s="5"/>
      <c r="N5463" s="8"/>
    </row>
    <row r="5464" spans="1:14" ht="12.75">
      <c r="A5464" s="1"/>
      <c r="B5464" s="1"/>
      <c r="D5464" s="1"/>
      <c r="E5464" s="1"/>
      <c r="F5464" s="1"/>
      <c r="G5464" s="1"/>
      <c r="H5464" s="1"/>
      <c r="I5464" s="1"/>
      <c r="K5464" s="1"/>
      <c r="L5464" s="5"/>
      <c r="N5464" s="8"/>
    </row>
    <row r="5465" spans="1:14" ht="12.75">
      <c r="A5465" s="1"/>
      <c r="B5465" s="1"/>
      <c r="D5465" s="1"/>
      <c r="E5465" s="1"/>
      <c r="F5465" s="1"/>
      <c r="G5465" s="1"/>
      <c r="H5465" s="1"/>
      <c r="I5465" s="1"/>
      <c r="K5465" s="1"/>
      <c r="L5465" s="5"/>
      <c r="N5465" s="8"/>
    </row>
    <row r="5466" spans="1:14" ht="12.75">
      <c r="A5466" s="1"/>
      <c r="B5466" s="1"/>
      <c r="D5466" s="1"/>
      <c r="E5466" s="1"/>
      <c r="F5466" s="1"/>
      <c r="G5466" s="1"/>
      <c r="H5466" s="1"/>
      <c r="I5466" s="1"/>
      <c r="K5466" s="1"/>
      <c r="L5466" s="5"/>
      <c r="N5466" s="8"/>
    </row>
    <row r="5467" spans="1:14" ht="12.75">
      <c r="A5467" s="1"/>
      <c r="B5467" s="1"/>
      <c r="D5467" s="1"/>
      <c r="E5467" s="1"/>
      <c r="F5467" s="1"/>
      <c r="G5467" s="1"/>
      <c r="H5467" s="1"/>
      <c r="I5467" s="1"/>
      <c r="K5467" s="1"/>
      <c r="L5467" s="5"/>
      <c r="N5467" s="8"/>
    </row>
    <row r="5468" spans="1:14" ht="12.75">
      <c r="A5468" s="1"/>
      <c r="B5468" s="1"/>
      <c r="D5468" s="1"/>
      <c r="E5468" s="1"/>
      <c r="F5468" s="1"/>
      <c r="G5468" s="1"/>
      <c r="H5468" s="1"/>
      <c r="I5468" s="1"/>
      <c r="K5468" s="1"/>
      <c r="L5468" s="5"/>
      <c r="N5468" s="8"/>
    </row>
    <row r="5469" spans="1:14" ht="12.75">
      <c r="A5469" s="1"/>
      <c r="B5469" s="1"/>
      <c r="D5469" s="1"/>
      <c r="E5469" s="1"/>
      <c r="F5469" s="1"/>
      <c r="G5469" s="1"/>
      <c r="H5469" s="1"/>
      <c r="I5469" s="1"/>
      <c r="K5469" s="1"/>
      <c r="L5469" s="5"/>
      <c r="N5469" s="8"/>
    </row>
    <row r="5470" spans="1:14" ht="12.75">
      <c r="A5470" s="1"/>
      <c r="B5470" s="1"/>
      <c r="D5470" s="1"/>
      <c r="E5470" s="1"/>
      <c r="F5470" s="1"/>
      <c r="G5470" s="1"/>
      <c r="H5470" s="1"/>
      <c r="I5470" s="1"/>
      <c r="K5470" s="1"/>
      <c r="L5470" s="5"/>
      <c r="N5470" s="8"/>
    </row>
    <row r="5471" spans="1:14" ht="12.75">
      <c r="A5471" s="1"/>
      <c r="B5471" s="1"/>
      <c r="D5471" s="1"/>
      <c r="E5471" s="1"/>
      <c r="F5471" s="1"/>
      <c r="G5471" s="1"/>
      <c r="H5471" s="1"/>
      <c r="I5471" s="1"/>
      <c r="K5471" s="1"/>
      <c r="L5471" s="5"/>
      <c r="N5471" s="8"/>
    </row>
    <row r="5472" spans="1:14" ht="12.75">
      <c r="A5472" s="1"/>
      <c r="B5472" s="1"/>
      <c r="D5472" s="1"/>
      <c r="E5472" s="1"/>
      <c r="F5472" s="1"/>
      <c r="G5472" s="1"/>
      <c r="H5472" s="1"/>
      <c r="I5472" s="1"/>
      <c r="K5472" s="1"/>
      <c r="L5472" s="5"/>
      <c r="N5472" s="8"/>
    </row>
    <row r="5473" spans="1:14" ht="12.75">
      <c r="A5473" s="1"/>
      <c r="B5473" s="1"/>
      <c r="D5473" s="1"/>
      <c r="E5473" s="1"/>
      <c r="F5473" s="1"/>
      <c r="G5473" s="1"/>
      <c r="H5473" s="1"/>
      <c r="I5473" s="1"/>
      <c r="K5473" s="1"/>
      <c r="L5473" s="5"/>
      <c r="N5473" s="8"/>
    </row>
    <row r="5474" spans="1:14" ht="12.75">
      <c r="A5474" s="1"/>
      <c r="B5474" s="1"/>
      <c r="D5474" s="1"/>
      <c r="E5474" s="1"/>
      <c r="F5474" s="1"/>
      <c r="G5474" s="1"/>
      <c r="H5474" s="1"/>
      <c r="I5474" s="1"/>
      <c r="K5474" s="1"/>
      <c r="L5474" s="5"/>
      <c r="N5474" s="8"/>
    </row>
    <row r="5475" spans="1:14" ht="12.75">
      <c r="A5475" s="1"/>
      <c r="B5475" s="1"/>
      <c r="D5475" s="1"/>
      <c r="E5475" s="1"/>
      <c r="F5475" s="1"/>
      <c r="G5475" s="1"/>
      <c r="H5475" s="1"/>
      <c r="I5475" s="1"/>
      <c r="K5475" s="1"/>
      <c r="L5475" s="5"/>
      <c r="N5475" s="8"/>
    </row>
    <row r="5476" spans="1:14" ht="12.75">
      <c r="A5476" s="1"/>
      <c r="B5476" s="1"/>
      <c r="D5476" s="1"/>
      <c r="E5476" s="1"/>
      <c r="F5476" s="1"/>
      <c r="G5476" s="1"/>
      <c r="H5476" s="1"/>
      <c r="I5476" s="1"/>
      <c r="K5476" s="1"/>
      <c r="L5476" s="5"/>
      <c r="N5476" s="8"/>
    </row>
    <row r="5477" spans="1:14" ht="12.75">
      <c r="A5477" s="1"/>
      <c r="B5477" s="1"/>
      <c r="D5477" s="1"/>
      <c r="E5477" s="1"/>
      <c r="F5477" s="1"/>
      <c r="G5477" s="1"/>
      <c r="H5477" s="1"/>
      <c r="I5477" s="1"/>
      <c r="K5477" s="1"/>
      <c r="L5477" s="5"/>
      <c r="N5477" s="8"/>
    </row>
    <row r="5478" spans="1:14" ht="12.75">
      <c r="A5478" s="1"/>
      <c r="B5478" s="1"/>
      <c r="D5478" s="1"/>
      <c r="E5478" s="1"/>
      <c r="F5478" s="1"/>
      <c r="G5478" s="1"/>
      <c r="H5478" s="1"/>
      <c r="I5478" s="1"/>
      <c r="K5478" s="1"/>
      <c r="L5478" s="5"/>
      <c r="N5478" s="8"/>
    </row>
    <row r="5479" spans="1:14" ht="12.75">
      <c r="A5479" s="1"/>
      <c r="B5479" s="1"/>
      <c r="D5479" s="1"/>
      <c r="E5479" s="1"/>
      <c r="F5479" s="1"/>
      <c r="G5479" s="1"/>
      <c r="H5479" s="1"/>
      <c r="I5479" s="1"/>
      <c r="K5479" s="1"/>
      <c r="L5479" s="5"/>
      <c r="N5479" s="8"/>
    </row>
    <row r="5480" spans="1:14" ht="12.75">
      <c r="A5480" s="1"/>
      <c r="B5480" s="1"/>
      <c r="D5480" s="1"/>
      <c r="E5480" s="1"/>
      <c r="F5480" s="1"/>
      <c r="G5480" s="1"/>
      <c r="H5480" s="1"/>
      <c r="I5480" s="1"/>
      <c r="K5480" s="1"/>
      <c r="L5480" s="5"/>
      <c r="N5480" s="8"/>
    </row>
    <row r="5481" spans="1:14" ht="12.75">
      <c r="A5481" s="1"/>
      <c r="B5481" s="1"/>
      <c r="D5481" s="1"/>
      <c r="E5481" s="1"/>
      <c r="F5481" s="1"/>
      <c r="G5481" s="1"/>
      <c r="H5481" s="1"/>
      <c r="I5481" s="1"/>
      <c r="K5481" s="1"/>
      <c r="L5481" s="5"/>
      <c r="N5481" s="8"/>
    </row>
    <row r="5482" spans="1:14" ht="12.75">
      <c r="A5482" s="1"/>
      <c r="B5482" s="1"/>
      <c r="D5482" s="1"/>
      <c r="E5482" s="1"/>
      <c r="F5482" s="1"/>
      <c r="G5482" s="1"/>
      <c r="H5482" s="1"/>
      <c r="I5482" s="1"/>
      <c r="K5482" s="1"/>
      <c r="L5482" s="5"/>
      <c r="N5482" s="8"/>
    </row>
    <row r="5483" spans="1:14" ht="12.75">
      <c r="A5483" s="1"/>
      <c r="B5483" s="1"/>
      <c r="D5483" s="1"/>
      <c r="E5483" s="1"/>
      <c r="F5483" s="1"/>
      <c r="G5483" s="1"/>
      <c r="H5483" s="1"/>
      <c r="I5483" s="1"/>
      <c r="K5483" s="1"/>
      <c r="L5483" s="5"/>
      <c r="N5483" s="8"/>
    </row>
    <row r="5484" spans="1:14" ht="12.75">
      <c r="A5484" s="1"/>
      <c r="B5484" s="1"/>
      <c r="D5484" s="1"/>
      <c r="E5484" s="1"/>
      <c r="F5484" s="1"/>
      <c r="G5484" s="1"/>
      <c r="H5484" s="1"/>
      <c r="I5484" s="1"/>
      <c r="K5484" s="1"/>
      <c r="L5484" s="5"/>
      <c r="N5484" s="8"/>
    </row>
    <row r="5485" spans="1:14" ht="12.75">
      <c r="A5485" s="1"/>
      <c r="B5485" s="1"/>
      <c r="D5485" s="1"/>
      <c r="E5485" s="1"/>
      <c r="F5485" s="1"/>
      <c r="G5485" s="1"/>
      <c r="H5485" s="1"/>
      <c r="I5485" s="1"/>
      <c r="K5485" s="1"/>
      <c r="L5485" s="5"/>
      <c r="N5485" s="8"/>
    </row>
    <row r="5486" spans="1:14" ht="12.75">
      <c r="A5486" s="1"/>
      <c r="B5486" s="1"/>
      <c r="D5486" s="1"/>
      <c r="E5486" s="1"/>
      <c r="F5486" s="1"/>
      <c r="G5486" s="1"/>
      <c r="H5486" s="1"/>
      <c r="I5486" s="1"/>
      <c r="K5486" s="1"/>
      <c r="L5486" s="5"/>
      <c r="N5486" s="8"/>
    </row>
    <row r="5487" spans="1:14" ht="12.75">
      <c r="A5487" s="1"/>
      <c r="B5487" s="1"/>
      <c r="D5487" s="1"/>
      <c r="E5487" s="1"/>
      <c r="F5487" s="1"/>
      <c r="G5487" s="1"/>
      <c r="H5487" s="1"/>
      <c r="I5487" s="1"/>
      <c r="K5487" s="1"/>
      <c r="L5487" s="5"/>
      <c r="N5487" s="8"/>
    </row>
    <row r="5488" spans="1:14" ht="12.75">
      <c r="A5488" s="1"/>
      <c r="B5488" s="1"/>
      <c r="D5488" s="1"/>
      <c r="E5488" s="1"/>
      <c r="F5488" s="1"/>
      <c r="G5488" s="1"/>
      <c r="H5488" s="1"/>
      <c r="I5488" s="1"/>
      <c r="K5488" s="1"/>
      <c r="L5488" s="5"/>
      <c r="N5488" s="8"/>
    </row>
    <row r="5489" spans="1:14" ht="12.75">
      <c r="A5489" s="1"/>
      <c r="B5489" s="1"/>
      <c r="D5489" s="1"/>
      <c r="E5489" s="1"/>
      <c r="F5489" s="1"/>
      <c r="G5489" s="1"/>
      <c r="H5489" s="1"/>
      <c r="I5489" s="1"/>
      <c r="K5489" s="1"/>
      <c r="L5489" s="5"/>
      <c r="N5489" s="8"/>
    </row>
    <row r="5490" spans="1:14" ht="12.75">
      <c r="A5490" s="1"/>
      <c r="B5490" s="1"/>
      <c r="D5490" s="1"/>
      <c r="E5490" s="1"/>
      <c r="F5490" s="1"/>
      <c r="G5490" s="1"/>
      <c r="H5490" s="1"/>
      <c r="I5490" s="1"/>
      <c r="K5490" s="1"/>
      <c r="L5490" s="5"/>
      <c r="N5490" s="8"/>
    </row>
    <row r="5491" spans="1:14" ht="12.75">
      <c r="A5491" s="1"/>
      <c r="B5491" s="1"/>
      <c r="D5491" s="1"/>
      <c r="E5491" s="1"/>
      <c r="F5491" s="1"/>
      <c r="G5491" s="1"/>
      <c r="H5491" s="1"/>
      <c r="I5491" s="1"/>
      <c r="K5491" s="1"/>
      <c r="L5491" s="5"/>
      <c r="N5491" s="8"/>
    </row>
    <row r="5492" spans="1:14" ht="12.75">
      <c r="A5492" s="1"/>
      <c r="B5492" s="1"/>
      <c r="D5492" s="1"/>
      <c r="E5492" s="1"/>
      <c r="F5492" s="1"/>
      <c r="G5492" s="1"/>
      <c r="H5492" s="1"/>
      <c r="I5492" s="1"/>
      <c r="K5492" s="1"/>
      <c r="L5492" s="5"/>
      <c r="N5492" s="8"/>
    </row>
    <row r="5493" spans="1:14" ht="12.75">
      <c r="A5493" s="1"/>
      <c r="B5493" s="1"/>
      <c r="D5493" s="1"/>
      <c r="E5493" s="1"/>
      <c r="F5493" s="1"/>
      <c r="G5493" s="1"/>
      <c r="H5493" s="1"/>
      <c r="I5493" s="1"/>
      <c r="K5493" s="1"/>
      <c r="L5493" s="5"/>
      <c r="N5493" s="8"/>
    </row>
    <row r="5494" spans="1:14" ht="12.75">
      <c r="A5494" s="1"/>
      <c r="B5494" s="1"/>
      <c r="D5494" s="1"/>
      <c r="E5494" s="1"/>
      <c r="F5494" s="1"/>
      <c r="G5494" s="1"/>
      <c r="H5494" s="1"/>
      <c r="I5494" s="1"/>
      <c r="K5494" s="1"/>
      <c r="L5494" s="5"/>
      <c r="N5494" s="8"/>
    </row>
    <row r="5495" spans="1:14" ht="12.75">
      <c r="A5495" s="1"/>
      <c r="B5495" s="1"/>
      <c r="D5495" s="1"/>
      <c r="E5495" s="1"/>
      <c r="F5495" s="1"/>
      <c r="G5495" s="1"/>
      <c r="H5495" s="1"/>
      <c r="I5495" s="1"/>
      <c r="K5495" s="1"/>
      <c r="L5495" s="5"/>
      <c r="N5495" s="8"/>
    </row>
    <row r="5496" spans="1:14" ht="12.75">
      <c r="A5496" s="1"/>
      <c r="B5496" s="1"/>
      <c r="D5496" s="1"/>
      <c r="E5496" s="1"/>
      <c r="F5496" s="1"/>
      <c r="G5496" s="1"/>
      <c r="H5496" s="1"/>
      <c r="I5496" s="1"/>
      <c r="K5496" s="1"/>
      <c r="L5496" s="5"/>
      <c r="N5496" s="8"/>
    </row>
    <row r="5497" spans="1:14" ht="12.75">
      <c r="A5497" s="1"/>
      <c r="B5497" s="1"/>
      <c r="D5497" s="1"/>
      <c r="E5497" s="1"/>
      <c r="F5497" s="1"/>
      <c r="G5497" s="1"/>
      <c r="H5497" s="1"/>
      <c r="I5497" s="1"/>
      <c r="K5497" s="1"/>
      <c r="L5497" s="5"/>
      <c r="N5497" s="8"/>
    </row>
    <row r="5498" spans="1:14" ht="12.75">
      <c r="A5498" s="1"/>
      <c r="B5498" s="1"/>
      <c r="D5498" s="1"/>
      <c r="E5498" s="1"/>
      <c r="F5498" s="1"/>
      <c r="G5498" s="1"/>
      <c r="H5498" s="1"/>
      <c r="I5498" s="1"/>
      <c r="K5498" s="1"/>
      <c r="L5498" s="5"/>
      <c r="N5498" s="8"/>
    </row>
    <row r="5499" spans="1:14" ht="12.75">
      <c r="A5499" s="1"/>
      <c r="B5499" s="1"/>
      <c r="D5499" s="1"/>
      <c r="E5499" s="1"/>
      <c r="F5499" s="1"/>
      <c r="G5499" s="1"/>
      <c r="H5499" s="1"/>
      <c r="I5499" s="1"/>
      <c r="K5499" s="1"/>
      <c r="L5499" s="5"/>
      <c r="N5499" s="8"/>
    </row>
    <row r="5500" spans="1:14" ht="12.75">
      <c r="A5500" s="1"/>
      <c r="B5500" s="1"/>
      <c r="D5500" s="1"/>
      <c r="E5500" s="1"/>
      <c r="F5500" s="1"/>
      <c r="G5500" s="1"/>
      <c r="H5500" s="1"/>
      <c r="I5500" s="1"/>
      <c r="K5500" s="1"/>
      <c r="L5500" s="5"/>
      <c r="N5500" s="8"/>
    </row>
    <row r="5501" spans="1:14" ht="12.75">
      <c r="A5501" s="1"/>
      <c r="B5501" s="1"/>
      <c r="D5501" s="1"/>
      <c r="E5501" s="1"/>
      <c r="F5501" s="1"/>
      <c r="G5501" s="1"/>
      <c r="H5501" s="1"/>
      <c r="I5501" s="1"/>
      <c r="K5501" s="1"/>
      <c r="L5501" s="5"/>
      <c r="N5501" s="8"/>
    </row>
    <row r="5502" spans="1:14" ht="12.75">
      <c r="A5502" s="1"/>
      <c r="B5502" s="1"/>
      <c r="D5502" s="1"/>
      <c r="E5502" s="1"/>
      <c r="F5502" s="1"/>
      <c r="G5502" s="1"/>
      <c r="H5502" s="1"/>
      <c r="I5502" s="1"/>
      <c r="K5502" s="1"/>
      <c r="L5502" s="5"/>
      <c r="N5502" s="8"/>
    </row>
    <row r="5503" spans="1:14" ht="12.75">
      <c r="A5503" s="1"/>
      <c r="B5503" s="1"/>
      <c r="D5503" s="1"/>
      <c r="E5503" s="1"/>
      <c r="F5503" s="1"/>
      <c r="G5503" s="1"/>
      <c r="H5503" s="1"/>
      <c r="I5503" s="1"/>
      <c r="K5503" s="1"/>
      <c r="L5503" s="5"/>
      <c r="N5503" s="8"/>
    </row>
    <row r="5504" spans="1:14" ht="12.75">
      <c r="A5504" s="1"/>
      <c r="B5504" s="1"/>
      <c r="D5504" s="1"/>
      <c r="E5504" s="1"/>
      <c r="F5504" s="1"/>
      <c r="G5504" s="1"/>
      <c r="H5504" s="1"/>
      <c r="I5504" s="1"/>
      <c r="K5504" s="1"/>
      <c r="L5504" s="5"/>
      <c r="N5504" s="8"/>
    </row>
    <row r="5505" spans="1:14" ht="12.75">
      <c r="A5505" s="1"/>
      <c r="B5505" s="1"/>
      <c r="D5505" s="1"/>
      <c r="E5505" s="1"/>
      <c r="F5505" s="1"/>
      <c r="G5505" s="1"/>
      <c r="H5505" s="1"/>
      <c r="I5505" s="1"/>
      <c r="K5505" s="1"/>
      <c r="L5505" s="5"/>
      <c r="N5505" s="8"/>
    </row>
    <row r="5506" spans="1:14" ht="12.75">
      <c r="A5506" s="1"/>
      <c r="B5506" s="1"/>
      <c r="D5506" s="1"/>
      <c r="E5506" s="1"/>
      <c r="F5506" s="1"/>
      <c r="G5506" s="1"/>
      <c r="H5506" s="1"/>
      <c r="I5506" s="1"/>
      <c r="K5506" s="1"/>
      <c r="L5506" s="5"/>
      <c r="N5506" s="8"/>
    </row>
    <row r="5507" spans="1:14" ht="12.75">
      <c r="A5507" s="1"/>
      <c r="B5507" s="1"/>
      <c r="D5507" s="1"/>
      <c r="E5507" s="1"/>
      <c r="F5507" s="1"/>
      <c r="G5507" s="1"/>
      <c r="H5507" s="1"/>
      <c r="I5507" s="1"/>
      <c r="K5507" s="1"/>
      <c r="L5507" s="5"/>
      <c r="N5507" s="8"/>
    </row>
    <row r="5508" spans="1:14" ht="12.75">
      <c r="A5508" s="1"/>
      <c r="B5508" s="1"/>
      <c r="D5508" s="1"/>
      <c r="E5508" s="1"/>
      <c r="F5508" s="1"/>
      <c r="G5508" s="1"/>
      <c r="H5508" s="1"/>
      <c r="I5508" s="1"/>
      <c r="K5508" s="1"/>
      <c r="L5508" s="5"/>
      <c r="N5508" s="8"/>
    </row>
    <row r="5509" spans="1:14" ht="12.75">
      <c r="A5509" s="1"/>
      <c r="B5509" s="1"/>
      <c r="D5509" s="1"/>
      <c r="E5509" s="1"/>
      <c r="F5509" s="1"/>
      <c r="G5509" s="1"/>
      <c r="H5509" s="1"/>
      <c r="I5509" s="1"/>
      <c r="K5509" s="1"/>
      <c r="L5509" s="5"/>
      <c r="N5509" s="8"/>
    </row>
    <row r="5510" spans="1:14" ht="12.75">
      <c r="A5510" s="1"/>
      <c r="B5510" s="1"/>
      <c r="D5510" s="1"/>
      <c r="E5510" s="1"/>
      <c r="F5510" s="1"/>
      <c r="G5510" s="1"/>
      <c r="H5510" s="1"/>
      <c r="I5510" s="1"/>
      <c r="K5510" s="1"/>
      <c r="L5510" s="5"/>
      <c r="N5510" s="8"/>
    </row>
    <row r="5511" spans="1:14" ht="12.75">
      <c r="A5511" s="1"/>
      <c r="B5511" s="1"/>
      <c r="D5511" s="1"/>
      <c r="E5511" s="1"/>
      <c r="F5511" s="1"/>
      <c r="G5511" s="1"/>
      <c r="H5511" s="1"/>
      <c r="I5511" s="1"/>
      <c r="K5511" s="1"/>
      <c r="L5511" s="5"/>
      <c r="N5511" s="8"/>
    </row>
    <row r="5512" spans="1:14" ht="12.75">
      <c r="A5512" s="1"/>
      <c r="B5512" s="1"/>
      <c r="D5512" s="1"/>
      <c r="E5512" s="1"/>
      <c r="F5512" s="1"/>
      <c r="G5512" s="1"/>
      <c r="H5512" s="1"/>
      <c r="I5512" s="1"/>
      <c r="K5512" s="1"/>
      <c r="L5512" s="5"/>
      <c r="N5512" s="8"/>
    </row>
    <row r="5513" spans="1:14" ht="12.75">
      <c r="A5513" s="1"/>
      <c r="B5513" s="1"/>
      <c r="D5513" s="1"/>
      <c r="E5513" s="1"/>
      <c r="F5513" s="1"/>
      <c r="G5513" s="1"/>
      <c r="H5513" s="1"/>
      <c r="I5513" s="1"/>
      <c r="K5513" s="1"/>
      <c r="L5513" s="5"/>
      <c r="N5513" s="8"/>
    </row>
    <row r="5514" spans="1:14" ht="12.75">
      <c r="A5514" s="1"/>
      <c r="B5514" s="1"/>
      <c r="D5514" s="1"/>
      <c r="E5514" s="1"/>
      <c r="F5514" s="1"/>
      <c r="G5514" s="1"/>
      <c r="H5514" s="1"/>
      <c r="I5514" s="1"/>
      <c r="K5514" s="1"/>
      <c r="L5514" s="5"/>
      <c r="N5514" s="8"/>
    </row>
    <row r="5515" spans="1:14" ht="12.75">
      <c r="A5515" s="1"/>
      <c r="B5515" s="1"/>
      <c r="D5515" s="1"/>
      <c r="E5515" s="1"/>
      <c r="F5515" s="1"/>
      <c r="G5515" s="1"/>
      <c r="H5515" s="1"/>
      <c r="I5515" s="1"/>
      <c r="K5515" s="1"/>
      <c r="L5515" s="5"/>
      <c r="N5515" s="8"/>
    </row>
    <row r="5516" spans="1:14" ht="12.75">
      <c r="A5516" s="1"/>
      <c r="B5516" s="1"/>
      <c r="D5516" s="1"/>
      <c r="E5516" s="1"/>
      <c r="F5516" s="1"/>
      <c r="G5516" s="1"/>
      <c r="H5516" s="1"/>
      <c r="I5516" s="1"/>
      <c r="K5516" s="1"/>
      <c r="L5516" s="5"/>
      <c r="N5516" s="8"/>
    </row>
    <row r="5517" spans="1:14" ht="12.75">
      <c r="A5517" s="1"/>
      <c r="B5517" s="1"/>
      <c r="D5517" s="1"/>
      <c r="E5517" s="1"/>
      <c r="F5517" s="1"/>
      <c r="G5517" s="1"/>
      <c r="H5517" s="1"/>
      <c r="I5517" s="1"/>
      <c r="K5517" s="1"/>
      <c r="L5517" s="5"/>
      <c r="N5517" s="8"/>
    </row>
    <row r="5518" spans="1:14" ht="12.75">
      <c r="A5518" s="1"/>
      <c r="B5518" s="1"/>
      <c r="D5518" s="1"/>
      <c r="E5518" s="1"/>
      <c r="F5518" s="1"/>
      <c r="G5518" s="1"/>
      <c r="H5518" s="1"/>
      <c r="I5518" s="1"/>
      <c r="K5518" s="1"/>
      <c r="L5518" s="5"/>
      <c r="N5518" s="8"/>
    </row>
    <row r="5519" spans="1:14" ht="12.75">
      <c r="A5519" s="1"/>
      <c r="B5519" s="1"/>
      <c r="D5519" s="1"/>
      <c r="E5519" s="1"/>
      <c r="F5519" s="1"/>
      <c r="G5519" s="1"/>
      <c r="H5519" s="1"/>
      <c r="I5519" s="1"/>
      <c r="K5519" s="1"/>
      <c r="L5519" s="5"/>
      <c r="N5519" s="8"/>
    </row>
    <row r="5520" spans="1:14" ht="12.75">
      <c r="A5520" s="1"/>
      <c r="B5520" s="1"/>
      <c r="D5520" s="1"/>
      <c r="E5520" s="1"/>
      <c r="F5520" s="1"/>
      <c r="G5520" s="1"/>
      <c r="H5520" s="1"/>
      <c r="I5520" s="1"/>
      <c r="K5520" s="1"/>
      <c r="L5520" s="5"/>
      <c r="N5520" s="8"/>
    </row>
    <row r="5521" spans="1:14" ht="12.75">
      <c r="A5521" s="1"/>
      <c r="B5521" s="1"/>
      <c r="D5521" s="1"/>
      <c r="E5521" s="1"/>
      <c r="F5521" s="1"/>
      <c r="G5521" s="1"/>
      <c r="H5521" s="1"/>
      <c r="I5521" s="1"/>
      <c r="K5521" s="1"/>
      <c r="L5521" s="5"/>
      <c r="N5521" s="8"/>
    </row>
    <row r="5522" spans="1:14" ht="12.75">
      <c r="A5522" s="1"/>
      <c r="B5522" s="1"/>
      <c r="D5522" s="1"/>
      <c r="E5522" s="1"/>
      <c r="F5522" s="1"/>
      <c r="G5522" s="1"/>
      <c r="H5522" s="1"/>
      <c r="I5522" s="1"/>
      <c r="K5522" s="1"/>
      <c r="L5522" s="5"/>
      <c r="N5522" s="8"/>
    </row>
    <row r="5523" spans="1:14" ht="12.75">
      <c r="A5523" s="1"/>
      <c r="B5523" s="1"/>
      <c r="D5523" s="1"/>
      <c r="E5523" s="1"/>
      <c r="F5523" s="1"/>
      <c r="G5523" s="1"/>
      <c r="H5523" s="1"/>
      <c r="I5523" s="1"/>
      <c r="K5523" s="1"/>
      <c r="L5523" s="5"/>
      <c r="N5523" s="8"/>
    </row>
    <row r="5524" spans="1:14" ht="12.75">
      <c r="A5524" s="1"/>
      <c r="B5524" s="1"/>
      <c r="D5524" s="1"/>
      <c r="E5524" s="1"/>
      <c r="F5524" s="1"/>
      <c r="G5524" s="1"/>
      <c r="H5524" s="1"/>
      <c r="I5524" s="1"/>
      <c r="K5524" s="1"/>
      <c r="L5524" s="5"/>
      <c r="N5524" s="8"/>
    </row>
    <row r="5525" spans="1:14" ht="12.75">
      <c r="A5525" s="1"/>
      <c r="B5525" s="1"/>
      <c r="D5525" s="1"/>
      <c r="E5525" s="1"/>
      <c r="F5525" s="1"/>
      <c r="G5525" s="1"/>
      <c r="H5525" s="1"/>
      <c r="I5525" s="1"/>
      <c r="K5525" s="1"/>
      <c r="L5525" s="5"/>
      <c r="N5525" s="8"/>
    </row>
    <row r="5526" spans="1:14" ht="12.75">
      <c r="A5526" s="1"/>
      <c r="B5526" s="1"/>
      <c r="D5526" s="1"/>
      <c r="E5526" s="1"/>
      <c r="F5526" s="1"/>
      <c r="G5526" s="1"/>
      <c r="H5526" s="1"/>
      <c r="I5526" s="1"/>
      <c r="K5526" s="1"/>
      <c r="L5526" s="5"/>
      <c r="N5526" s="8"/>
    </row>
    <row r="5527" spans="1:14" ht="12.75">
      <c r="A5527" s="1"/>
      <c r="B5527" s="1"/>
      <c r="D5527" s="1"/>
      <c r="E5527" s="1"/>
      <c r="F5527" s="1"/>
      <c r="G5527" s="1"/>
      <c r="H5527" s="1"/>
      <c r="I5527" s="1"/>
      <c r="K5527" s="1"/>
      <c r="L5527" s="5"/>
      <c r="N5527" s="8"/>
    </row>
    <row r="5528" spans="1:14" ht="12.75">
      <c r="A5528" s="1"/>
      <c r="B5528" s="1"/>
      <c r="D5528" s="1"/>
      <c r="E5528" s="1"/>
      <c r="F5528" s="1"/>
      <c r="G5528" s="1"/>
      <c r="H5528" s="1"/>
      <c r="I5528" s="1"/>
      <c r="K5528" s="1"/>
      <c r="L5528" s="5"/>
      <c r="N5528" s="8"/>
    </row>
    <row r="5529" spans="1:14" ht="12.75">
      <c r="A5529" s="1"/>
      <c r="B5529" s="1"/>
      <c r="D5529" s="1"/>
      <c r="E5529" s="1"/>
      <c r="F5529" s="1"/>
      <c r="G5529" s="1"/>
      <c r="H5529" s="1"/>
      <c r="I5529" s="1"/>
      <c r="K5529" s="1"/>
      <c r="L5529" s="5"/>
      <c r="N5529" s="8"/>
    </row>
    <row r="5530" spans="1:14" ht="12.75">
      <c r="A5530" s="1"/>
      <c r="B5530" s="1"/>
      <c r="D5530" s="1"/>
      <c r="E5530" s="1"/>
      <c r="F5530" s="1"/>
      <c r="G5530" s="1"/>
      <c r="H5530" s="1"/>
      <c r="I5530" s="1"/>
      <c r="K5530" s="1"/>
      <c r="L5530" s="5"/>
      <c r="N5530" s="8"/>
    </row>
    <row r="5531" spans="1:14" ht="12.75">
      <c r="A5531" s="1"/>
      <c r="B5531" s="1"/>
      <c r="D5531" s="1"/>
      <c r="E5531" s="1"/>
      <c r="F5531" s="1"/>
      <c r="G5531" s="1"/>
      <c r="H5531" s="1"/>
      <c r="I5531" s="1"/>
      <c r="K5531" s="1"/>
      <c r="L5531" s="5"/>
      <c r="N5531" s="8"/>
    </row>
    <row r="5532" spans="1:14" ht="12.75">
      <c r="A5532" s="1"/>
      <c r="B5532" s="1"/>
      <c r="D5532" s="1"/>
      <c r="E5532" s="1"/>
      <c r="F5532" s="1"/>
      <c r="G5532" s="1"/>
      <c r="H5532" s="1"/>
      <c r="I5532" s="1"/>
      <c r="K5532" s="1"/>
      <c r="L5532" s="5"/>
      <c r="N5532" s="8"/>
    </row>
    <row r="5533" spans="1:14" ht="12.75">
      <c r="A5533" s="1"/>
      <c r="B5533" s="1"/>
      <c r="D5533" s="1"/>
      <c r="E5533" s="1"/>
      <c r="F5533" s="1"/>
      <c r="G5533" s="1"/>
      <c r="H5533" s="1"/>
      <c r="I5533" s="1"/>
      <c r="K5533" s="1"/>
      <c r="L5533" s="5"/>
      <c r="N5533" s="8"/>
    </row>
    <row r="5534" spans="1:14" ht="12.75">
      <c r="A5534" s="1"/>
      <c r="B5534" s="1"/>
      <c r="D5534" s="1"/>
      <c r="E5534" s="1"/>
      <c r="F5534" s="1"/>
      <c r="G5534" s="1"/>
      <c r="H5534" s="1"/>
      <c r="I5534" s="1"/>
      <c r="K5534" s="1"/>
      <c r="L5534" s="5"/>
      <c r="N5534" s="8"/>
    </row>
    <row r="5535" spans="1:14" ht="12.75">
      <c r="A5535" s="1"/>
      <c r="B5535" s="1"/>
      <c r="D5535" s="1"/>
      <c r="E5535" s="1"/>
      <c r="F5535" s="1"/>
      <c r="G5535" s="1"/>
      <c r="H5535" s="1"/>
      <c r="I5535" s="1"/>
      <c r="K5535" s="1"/>
      <c r="L5535" s="5"/>
      <c r="N5535" s="8"/>
    </row>
    <row r="5536" spans="1:14" ht="12.75">
      <c r="A5536" s="1"/>
      <c r="B5536" s="1"/>
      <c r="D5536" s="1"/>
      <c r="E5536" s="1"/>
      <c r="F5536" s="1"/>
      <c r="G5536" s="1"/>
      <c r="H5536" s="1"/>
      <c r="I5536" s="1"/>
      <c r="K5536" s="1"/>
      <c r="L5536" s="5"/>
      <c r="N5536" s="8"/>
    </row>
    <row r="5537" spans="1:14" ht="12.75">
      <c r="A5537" s="1"/>
      <c r="B5537" s="1"/>
      <c r="D5537" s="1"/>
      <c r="E5537" s="1"/>
      <c r="F5537" s="1"/>
      <c r="G5537" s="1"/>
      <c r="H5537" s="1"/>
      <c r="I5537" s="1"/>
      <c r="K5537" s="1"/>
      <c r="L5537" s="5"/>
      <c r="N5537" s="8"/>
    </row>
    <row r="5538" spans="1:14" ht="12.75">
      <c r="A5538" s="1"/>
      <c r="B5538" s="1"/>
      <c r="D5538" s="1"/>
      <c r="E5538" s="1"/>
      <c r="F5538" s="1"/>
      <c r="G5538" s="1"/>
      <c r="H5538" s="1"/>
      <c r="I5538" s="1"/>
      <c r="K5538" s="1"/>
      <c r="L5538" s="5"/>
      <c r="N5538" s="8"/>
    </row>
    <row r="5539" spans="1:14" ht="12.75">
      <c r="A5539" s="1"/>
      <c r="B5539" s="1"/>
      <c r="D5539" s="1"/>
      <c r="E5539" s="1"/>
      <c r="F5539" s="1"/>
      <c r="G5539" s="1"/>
      <c r="H5539" s="1"/>
      <c r="I5539" s="1"/>
      <c r="K5539" s="1"/>
      <c r="L5539" s="5"/>
      <c r="N5539" s="8"/>
    </row>
    <row r="5540" spans="1:14" ht="12.75">
      <c r="A5540" s="1"/>
      <c r="B5540" s="1"/>
      <c r="D5540" s="1"/>
      <c r="E5540" s="1"/>
      <c r="F5540" s="1"/>
      <c r="G5540" s="1"/>
      <c r="H5540" s="1"/>
      <c r="I5540" s="1"/>
      <c r="K5540" s="1"/>
      <c r="L5540" s="5"/>
      <c r="N5540" s="8"/>
    </row>
    <row r="5541" spans="1:14" ht="12.75">
      <c r="A5541" s="1"/>
      <c r="B5541" s="1"/>
      <c r="D5541" s="1"/>
      <c r="E5541" s="1"/>
      <c r="F5541" s="1"/>
      <c r="G5541" s="1"/>
      <c r="H5541" s="1"/>
      <c r="I5541" s="1"/>
      <c r="K5541" s="1"/>
      <c r="L5541" s="5"/>
      <c r="N5541" s="8"/>
    </row>
    <row r="5542" spans="1:14" ht="12.75">
      <c r="A5542" s="1"/>
      <c r="B5542" s="1"/>
      <c r="D5542" s="1"/>
      <c r="E5542" s="1"/>
      <c r="F5542" s="1"/>
      <c r="G5542" s="1"/>
      <c r="H5542" s="1"/>
      <c r="I5542" s="1"/>
      <c r="K5542" s="1"/>
      <c r="L5542" s="5"/>
      <c r="N5542" s="8"/>
    </row>
    <row r="5543" spans="1:14" ht="12.75">
      <c r="A5543" s="1"/>
      <c r="B5543" s="1"/>
      <c r="D5543" s="1"/>
      <c r="E5543" s="1"/>
      <c r="F5543" s="1"/>
      <c r="G5543" s="1"/>
      <c r="H5543" s="1"/>
      <c r="I5543" s="1"/>
      <c r="K5543" s="1"/>
      <c r="L5543" s="5"/>
      <c r="N5543" s="8"/>
    </row>
    <row r="5544" spans="1:14" ht="12.75">
      <c r="A5544" s="1"/>
      <c r="B5544" s="1"/>
      <c r="D5544" s="1"/>
      <c r="E5544" s="1"/>
      <c r="F5544" s="1"/>
      <c r="G5544" s="1"/>
      <c r="H5544" s="1"/>
      <c r="I5544" s="1"/>
      <c r="K5544" s="1"/>
      <c r="L5544" s="5"/>
      <c r="N5544" s="8"/>
    </row>
    <row r="5545" spans="1:14" ht="12.75">
      <c r="A5545" s="1"/>
      <c r="B5545" s="1"/>
      <c r="D5545" s="1"/>
      <c r="E5545" s="1"/>
      <c r="F5545" s="1"/>
      <c r="G5545" s="1"/>
      <c r="H5545" s="1"/>
      <c r="I5545" s="1"/>
      <c r="K5545" s="1"/>
      <c r="L5545" s="5"/>
      <c r="N5545" s="8"/>
    </row>
    <row r="5546" spans="1:14" ht="12.75">
      <c r="A5546" s="1"/>
      <c r="B5546" s="1"/>
      <c r="D5546" s="1"/>
      <c r="E5546" s="1"/>
      <c r="F5546" s="1"/>
      <c r="G5546" s="1"/>
      <c r="H5546" s="1"/>
      <c r="I5546" s="1"/>
      <c r="K5546" s="1"/>
      <c r="L5546" s="5"/>
      <c r="N5546" s="8"/>
    </row>
    <row r="5547" spans="1:14" ht="12.75">
      <c r="A5547" s="1"/>
      <c r="B5547" s="1"/>
      <c r="D5547" s="1"/>
      <c r="E5547" s="1"/>
      <c r="F5547" s="1"/>
      <c r="G5547" s="1"/>
      <c r="H5547" s="1"/>
      <c r="I5547" s="1"/>
      <c r="K5547" s="1"/>
      <c r="L5547" s="5"/>
      <c r="N5547" s="8"/>
    </row>
    <row r="5548" spans="1:14" ht="12.75">
      <c r="A5548" s="1"/>
      <c r="B5548" s="1"/>
      <c r="D5548" s="1"/>
      <c r="E5548" s="1"/>
      <c r="F5548" s="1"/>
      <c r="G5548" s="1"/>
      <c r="H5548" s="1"/>
      <c r="I5548" s="1"/>
      <c r="K5548" s="1"/>
      <c r="L5548" s="5"/>
      <c r="N5548" s="8"/>
    </row>
    <row r="5549" spans="1:14" ht="12.75">
      <c r="A5549" s="1"/>
      <c r="B5549" s="1"/>
      <c r="D5549" s="1"/>
      <c r="E5549" s="1"/>
      <c r="F5549" s="1"/>
      <c r="G5549" s="1"/>
      <c r="H5549" s="1"/>
      <c r="I5549" s="1"/>
      <c r="K5549" s="1"/>
      <c r="L5549" s="5"/>
      <c r="N5549" s="8"/>
    </row>
    <row r="5550" spans="1:14" ht="12.75">
      <c r="A5550" s="1"/>
      <c r="B5550" s="1"/>
      <c r="D5550" s="1"/>
      <c r="E5550" s="1"/>
      <c r="F5550" s="1"/>
      <c r="G5550" s="1"/>
      <c r="H5550" s="1"/>
      <c r="I5550" s="1"/>
      <c r="K5550" s="1"/>
      <c r="L5550" s="5"/>
      <c r="N5550" s="8"/>
    </row>
    <row r="5551" spans="1:14" ht="12.75">
      <c r="A5551" s="1"/>
      <c r="B5551" s="1"/>
      <c r="D5551" s="1"/>
      <c r="E5551" s="1"/>
      <c r="F5551" s="1"/>
      <c r="G5551" s="1"/>
      <c r="H5551" s="1"/>
      <c r="I5551" s="1"/>
      <c r="K5551" s="1"/>
      <c r="L5551" s="5"/>
      <c r="N5551" s="8"/>
    </row>
    <row r="5552" spans="1:14" ht="12.75">
      <c r="A5552" s="1"/>
      <c r="B5552" s="1"/>
      <c r="D5552" s="1"/>
      <c r="E5552" s="1"/>
      <c r="F5552" s="1"/>
      <c r="G5552" s="1"/>
      <c r="H5552" s="1"/>
      <c r="I5552" s="1"/>
      <c r="K5552" s="1"/>
      <c r="L5552" s="5"/>
      <c r="N5552" s="8"/>
    </row>
    <row r="5553" spans="1:14" ht="12.75">
      <c r="A5553" s="1"/>
      <c r="B5553" s="1"/>
      <c r="D5553" s="1"/>
      <c r="E5553" s="1"/>
      <c r="F5553" s="1"/>
      <c r="G5553" s="1"/>
      <c r="H5553" s="1"/>
      <c r="I5553" s="1"/>
      <c r="K5553" s="1"/>
      <c r="L5553" s="5"/>
      <c r="N5553" s="8"/>
    </row>
    <row r="5554" spans="1:14" ht="12.75">
      <c r="A5554" s="1"/>
      <c r="B5554" s="1"/>
      <c r="D5554" s="1"/>
      <c r="E5554" s="1"/>
      <c r="F5554" s="1"/>
      <c r="G5554" s="1"/>
      <c r="H5554" s="1"/>
      <c r="I5554" s="1"/>
      <c r="K5554" s="1"/>
      <c r="L5554" s="5"/>
      <c r="N5554" s="8"/>
    </row>
    <row r="5555" spans="1:14" ht="12.75">
      <c r="A5555" s="1"/>
      <c r="B5555" s="1"/>
      <c r="D5555" s="1"/>
      <c r="E5555" s="1"/>
      <c r="F5555" s="1"/>
      <c r="G5555" s="1"/>
      <c r="H5555" s="1"/>
      <c r="I5555" s="1"/>
      <c r="K5555" s="1"/>
      <c r="L5555" s="5"/>
      <c r="N5555" s="8"/>
    </row>
    <row r="5556" spans="1:14" ht="12.75">
      <c r="A5556" s="1"/>
      <c r="B5556" s="1"/>
      <c r="D5556" s="1"/>
      <c r="E5556" s="1"/>
      <c r="F5556" s="1"/>
      <c r="G5556" s="1"/>
      <c r="H5556" s="1"/>
      <c r="I5556" s="1"/>
      <c r="K5556" s="1"/>
      <c r="L5556" s="5"/>
      <c r="N5556" s="8"/>
    </row>
    <row r="5557" spans="1:14" ht="12.75">
      <c r="A5557" s="1"/>
      <c r="B5557" s="1"/>
      <c r="D5557" s="1"/>
      <c r="E5557" s="1"/>
      <c r="F5557" s="1"/>
      <c r="G5557" s="1"/>
      <c r="H5557" s="1"/>
      <c r="I5557" s="1"/>
      <c r="K5557" s="1"/>
      <c r="L5557" s="5"/>
      <c r="N5557" s="8"/>
    </row>
    <row r="5558" spans="1:14" ht="12.75">
      <c r="A5558" s="1"/>
      <c r="B5558" s="1"/>
      <c r="D5558" s="1"/>
      <c r="E5558" s="1"/>
      <c r="F5558" s="1"/>
      <c r="G5558" s="1"/>
      <c r="H5558" s="1"/>
      <c r="I5558" s="1"/>
      <c r="K5558" s="1"/>
      <c r="L5558" s="5"/>
      <c r="N5558" s="8"/>
    </row>
    <row r="5559" spans="1:14" ht="12.75">
      <c r="A5559" s="1"/>
      <c r="B5559" s="1"/>
      <c r="D5559" s="1"/>
      <c r="E5559" s="1"/>
      <c r="F5559" s="1"/>
      <c r="G5559" s="1"/>
      <c r="H5559" s="1"/>
      <c r="I5559" s="1"/>
      <c r="K5559" s="1"/>
      <c r="L5559" s="5"/>
      <c r="N5559" s="8"/>
    </row>
    <row r="5560" spans="1:14" ht="12.75">
      <c r="A5560" s="1"/>
      <c r="B5560" s="1"/>
      <c r="D5560" s="1"/>
      <c r="E5560" s="1"/>
      <c r="F5560" s="1"/>
      <c r="G5560" s="1"/>
      <c r="H5560" s="1"/>
      <c r="I5560" s="1"/>
      <c r="K5560" s="1"/>
      <c r="L5560" s="5"/>
      <c r="N5560" s="8"/>
    </row>
    <row r="5561" spans="1:14" ht="12.75">
      <c r="A5561" s="1"/>
      <c r="B5561" s="1"/>
      <c r="D5561" s="1"/>
      <c r="E5561" s="1"/>
      <c r="F5561" s="1"/>
      <c r="G5561" s="1"/>
      <c r="H5561" s="1"/>
      <c r="I5561" s="1"/>
      <c r="K5561" s="1"/>
      <c r="L5561" s="5"/>
      <c r="N5561" s="8"/>
    </row>
    <row r="5562" spans="1:14" ht="12.75">
      <c r="A5562" s="1"/>
      <c r="B5562" s="1"/>
      <c r="D5562" s="1"/>
      <c r="E5562" s="1"/>
      <c r="F5562" s="1"/>
      <c r="G5562" s="1"/>
      <c r="H5562" s="1"/>
      <c r="I5562" s="1"/>
      <c r="K5562" s="1"/>
      <c r="L5562" s="5"/>
      <c r="N5562" s="8"/>
    </row>
    <row r="5563" spans="1:14" ht="12.75">
      <c r="A5563" s="1"/>
      <c r="B5563" s="1"/>
      <c r="D5563" s="1"/>
      <c r="E5563" s="1"/>
      <c r="F5563" s="1"/>
      <c r="G5563" s="1"/>
      <c r="H5563" s="1"/>
      <c r="I5563" s="1"/>
      <c r="K5563" s="1"/>
      <c r="L5563" s="5"/>
      <c r="N5563" s="8"/>
    </row>
    <row r="5564" spans="1:14" ht="12.75">
      <c r="A5564" s="1"/>
      <c r="B5564" s="1"/>
      <c r="D5564" s="1"/>
      <c r="E5564" s="1"/>
      <c r="F5564" s="1"/>
      <c r="G5564" s="1"/>
      <c r="H5564" s="1"/>
      <c r="I5564" s="1"/>
      <c r="K5564" s="1"/>
      <c r="L5564" s="5"/>
      <c r="N5564" s="8"/>
    </row>
    <row r="5565" spans="1:14" ht="12.75">
      <c r="A5565" s="1"/>
      <c r="B5565" s="1"/>
      <c r="D5565" s="1"/>
      <c r="E5565" s="1"/>
      <c r="F5565" s="1"/>
      <c r="G5565" s="1"/>
      <c r="H5565" s="1"/>
      <c r="I5565" s="1"/>
      <c r="K5565" s="1"/>
      <c r="L5565" s="5"/>
      <c r="N5565" s="8"/>
    </row>
    <row r="5566" spans="1:14" ht="12.75">
      <c r="A5566" s="1"/>
      <c r="B5566" s="1"/>
      <c r="D5566" s="1"/>
      <c r="E5566" s="1"/>
      <c r="F5566" s="1"/>
      <c r="G5566" s="1"/>
      <c r="H5566" s="1"/>
      <c r="I5566" s="1"/>
      <c r="K5566" s="1"/>
      <c r="L5566" s="5"/>
      <c r="N5566" s="8"/>
    </row>
    <row r="5567" spans="1:14" ht="12.75">
      <c r="A5567" s="1"/>
      <c r="B5567" s="1"/>
      <c r="D5567" s="1"/>
      <c r="E5567" s="1"/>
      <c r="F5567" s="1"/>
      <c r="G5567" s="1"/>
      <c r="H5567" s="1"/>
      <c r="I5567" s="1"/>
      <c r="K5567" s="1"/>
      <c r="L5567" s="5"/>
      <c r="N5567" s="8"/>
    </row>
    <row r="5568" spans="1:14" ht="12.75">
      <c r="A5568" s="1"/>
      <c r="B5568" s="1"/>
      <c r="D5568" s="1"/>
      <c r="E5568" s="1"/>
      <c r="F5568" s="1"/>
      <c r="G5568" s="1"/>
      <c r="H5568" s="1"/>
      <c r="I5568" s="1"/>
      <c r="K5568" s="1"/>
      <c r="L5568" s="5"/>
      <c r="N5568" s="8"/>
    </row>
    <row r="5569" spans="1:14" ht="12.75">
      <c r="A5569" s="1"/>
      <c r="B5569" s="1"/>
      <c r="D5569" s="1"/>
      <c r="E5569" s="1"/>
      <c r="F5569" s="1"/>
      <c r="G5569" s="1"/>
      <c r="H5569" s="1"/>
      <c r="I5569" s="1"/>
      <c r="K5569" s="1"/>
      <c r="L5569" s="5"/>
      <c r="N5569" s="8"/>
    </row>
    <row r="5570" spans="1:14" ht="12.75">
      <c r="A5570" s="1"/>
      <c r="B5570" s="1"/>
      <c r="D5570" s="1"/>
      <c r="E5570" s="1"/>
      <c r="F5570" s="1"/>
      <c r="G5570" s="1"/>
      <c r="H5570" s="1"/>
      <c r="I5570" s="1"/>
      <c r="K5570" s="1"/>
      <c r="L5570" s="5"/>
      <c r="N5570" s="8"/>
    </row>
    <row r="5571" spans="1:14" ht="12.75">
      <c r="A5571" s="1"/>
      <c r="B5571" s="1"/>
      <c r="D5571" s="1"/>
      <c r="E5571" s="1"/>
      <c r="F5571" s="1"/>
      <c r="G5571" s="1"/>
      <c r="H5571" s="1"/>
      <c r="I5571" s="1"/>
      <c r="K5571" s="1"/>
      <c r="L5571" s="5"/>
      <c r="N5571" s="8"/>
    </row>
    <row r="5572" spans="1:14" ht="12.75">
      <c r="A5572" s="1"/>
      <c r="B5572" s="1"/>
      <c r="D5572" s="1"/>
      <c r="E5572" s="1"/>
      <c r="F5572" s="1"/>
      <c r="G5572" s="1"/>
      <c r="H5572" s="1"/>
      <c r="I5572" s="1"/>
      <c r="K5572" s="1"/>
      <c r="L5572" s="5"/>
      <c r="N5572" s="8"/>
    </row>
    <row r="5573" spans="1:14" ht="12.75">
      <c r="A5573" s="1"/>
      <c r="B5573" s="1"/>
      <c r="D5573" s="1"/>
      <c r="E5573" s="1"/>
      <c r="F5573" s="1"/>
      <c r="G5573" s="1"/>
      <c r="H5573" s="1"/>
      <c r="I5573" s="1"/>
      <c r="K5573" s="1"/>
      <c r="L5573" s="5"/>
      <c r="N5573" s="8"/>
    </row>
    <row r="5574" spans="1:14" ht="12.75">
      <c r="A5574" s="1"/>
      <c r="B5574" s="1"/>
      <c r="D5574" s="1"/>
      <c r="E5574" s="1"/>
      <c r="F5574" s="1"/>
      <c r="G5574" s="1"/>
      <c r="H5574" s="1"/>
      <c r="I5574" s="1"/>
      <c r="K5574" s="1"/>
      <c r="L5574" s="5"/>
      <c r="N5574" s="8"/>
    </row>
    <row r="5575" spans="1:14" ht="12.75">
      <c r="A5575" s="1"/>
      <c r="B5575" s="1"/>
      <c r="D5575" s="1"/>
      <c r="E5575" s="1"/>
      <c r="F5575" s="1"/>
      <c r="G5575" s="1"/>
      <c r="H5575" s="1"/>
      <c r="I5575" s="1"/>
      <c r="K5575" s="1"/>
      <c r="L5575" s="5"/>
      <c r="N5575" s="8"/>
    </row>
    <row r="5576" spans="1:14" ht="12.75">
      <c r="A5576" s="1"/>
      <c r="B5576" s="1"/>
      <c r="D5576" s="1"/>
      <c r="E5576" s="1"/>
      <c r="F5576" s="1"/>
      <c r="G5576" s="1"/>
      <c r="H5576" s="1"/>
      <c r="I5576" s="1"/>
      <c r="K5576" s="1"/>
      <c r="L5576" s="5"/>
      <c r="N5576" s="8"/>
    </row>
    <row r="5577" spans="1:14" ht="12.75">
      <c r="A5577" s="1"/>
      <c r="B5577" s="1"/>
      <c r="D5577" s="1"/>
      <c r="E5577" s="1"/>
      <c r="F5577" s="1"/>
      <c r="G5577" s="1"/>
      <c r="H5577" s="1"/>
      <c r="I5577" s="1"/>
      <c r="K5577" s="1"/>
      <c r="L5577" s="5"/>
      <c r="N5577" s="8"/>
    </row>
    <row r="5578" spans="1:14" ht="12.75">
      <c r="A5578" s="1"/>
      <c r="B5578" s="1"/>
      <c r="D5578" s="1"/>
      <c r="E5578" s="1"/>
      <c r="F5578" s="1"/>
      <c r="G5578" s="1"/>
      <c r="H5578" s="1"/>
      <c r="I5578" s="1"/>
      <c r="K5578" s="1"/>
      <c r="L5578" s="5"/>
      <c r="N5578" s="8"/>
    </row>
    <row r="5579" spans="1:14" ht="12.75">
      <c r="A5579" s="1"/>
      <c r="B5579" s="1"/>
      <c r="D5579" s="1"/>
      <c r="E5579" s="1"/>
      <c r="F5579" s="1"/>
      <c r="G5579" s="1"/>
      <c r="H5579" s="1"/>
      <c r="I5579" s="1"/>
      <c r="K5579" s="1"/>
      <c r="L5579" s="5"/>
      <c r="N5579" s="8"/>
    </row>
    <row r="5580" spans="1:14" ht="12.75">
      <c r="A5580" s="1"/>
      <c r="B5580" s="1"/>
      <c r="D5580" s="1"/>
      <c r="E5580" s="1"/>
      <c r="F5580" s="1"/>
      <c r="G5580" s="1"/>
      <c r="H5580" s="1"/>
      <c r="I5580" s="1"/>
      <c r="K5580" s="1"/>
      <c r="L5580" s="5"/>
      <c r="N5580" s="8"/>
    </row>
    <row r="5581" spans="1:14" ht="12.75">
      <c r="A5581" s="1"/>
      <c r="B5581" s="1"/>
      <c r="D5581" s="1"/>
      <c r="E5581" s="1"/>
      <c r="F5581" s="1"/>
      <c r="G5581" s="1"/>
      <c r="H5581" s="1"/>
      <c r="I5581" s="1"/>
      <c r="K5581" s="1"/>
      <c r="L5581" s="5"/>
      <c r="N5581" s="8"/>
    </row>
    <row r="5582" spans="1:14" ht="12.75">
      <c r="A5582" s="1"/>
      <c r="B5582" s="1"/>
      <c r="D5582" s="1"/>
      <c r="E5582" s="1"/>
      <c r="F5582" s="1"/>
      <c r="G5582" s="1"/>
      <c r="H5582" s="1"/>
      <c r="I5582" s="1"/>
      <c r="K5582" s="1"/>
      <c r="L5582" s="5"/>
      <c r="N5582" s="8"/>
    </row>
    <row r="5583" spans="1:14" ht="12.75">
      <c r="A5583" s="1"/>
      <c r="B5583" s="1"/>
      <c r="D5583" s="1"/>
      <c r="E5583" s="1"/>
      <c r="F5583" s="1"/>
      <c r="G5583" s="1"/>
      <c r="H5583" s="1"/>
      <c r="I5583" s="1"/>
      <c r="K5583" s="1"/>
      <c r="L5583" s="5"/>
      <c r="N5583" s="8"/>
    </row>
    <row r="5584" spans="1:14" ht="12.75">
      <c r="A5584" s="1"/>
      <c r="B5584" s="1"/>
      <c r="D5584" s="1"/>
      <c r="E5584" s="1"/>
      <c r="F5584" s="1"/>
      <c r="G5584" s="1"/>
      <c r="H5584" s="1"/>
      <c r="I5584" s="1"/>
      <c r="K5584" s="1"/>
      <c r="L5584" s="5"/>
      <c r="N5584" s="8"/>
    </row>
    <row r="5585" spans="1:14" ht="12.75">
      <c r="A5585" s="1"/>
      <c r="B5585" s="1"/>
      <c r="D5585" s="1"/>
      <c r="E5585" s="1"/>
      <c r="F5585" s="1"/>
      <c r="G5585" s="1"/>
      <c r="H5585" s="1"/>
      <c r="I5585" s="1"/>
      <c r="K5585" s="1"/>
      <c r="L5585" s="5"/>
      <c r="N5585" s="8"/>
    </row>
    <row r="5586" spans="1:14" ht="12.75">
      <c r="A5586" s="1"/>
      <c r="B5586" s="1"/>
      <c r="D5586" s="1"/>
      <c r="E5586" s="1"/>
      <c r="F5586" s="1"/>
      <c r="G5586" s="1"/>
      <c r="H5586" s="1"/>
      <c r="I5586" s="1"/>
      <c r="K5586" s="1"/>
      <c r="L5586" s="5"/>
      <c r="N5586" s="8"/>
    </row>
    <row r="5587" spans="1:14" ht="12.75">
      <c r="A5587" s="1"/>
      <c r="B5587" s="1"/>
      <c r="D5587" s="1"/>
      <c r="E5587" s="1"/>
      <c r="F5587" s="1"/>
      <c r="G5587" s="1"/>
      <c r="H5587" s="1"/>
      <c r="I5587" s="1"/>
      <c r="K5587" s="1"/>
      <c r="L5587" s="5"/>
      <c r="N5587" s="8"/>
    </row>
    <row r="5588" spans="1:14" ht="12.75">
      <c r="A5588" s="1"/>
      <c r="B5588" s="1"/>
      <c r="D5588" s="1"/>
      <c r="E5588" s="1"/>
      <c r="F5588" s="1"/>
      <c r="G5588" s="1"/>
      <c r="H5588" s="1"/>
      <c r="I5588" s="1"/>
      <c r="K5588" s="1"/>
      <c r="L5588" s="5"/>
      <c r="N5588" s="8"/>
    </row>
    <row r="5589" spans="1:14" ht="12.75">
      <c r="A5589" s="1"/>
      <c r="B5589" s="1"/>
      <c r="D5589" s="1"/>
      <c r="E5589" s="1"/>
      <c r="F5589" s="1"/>
      <c r="G5589" s="1"/>
      <c r="H5589" s="1"/>
      <c r="I5589" s="1"/>
      <c r="K5589" s="1"/>
      <c r="L5589" s="5"/>
      <c r="N5589" s="8"/>
    </row>
    <row r="5590" spans="1:14" ht="12.75">
      <c r="A5590" s="1"/>
      <c r="B5590" s="1"/>
      <c r="D5590" s="1"/>
      <c r="E5590" s="1"/>
      <c r="F5590" s="1"/>
      <c r="G5590" s="1"/>
      <c r="H5590" s="1"/>
      <c r="I5590" s="1"/>
      <c r="K5590" s="1"/>
      <c r="L5590" s="5"/>
      <c r="N5590" s="8"/>
    </row>
    <row r="5591" spans="1:14" ht="12.75">
      <c r="A5591" s="1"/>
      <c r="B5591" s="1"/>
      <c r="D5591" s="1"/>
      <c r="E5591" s="1"/>
      <c r="F5591" s="1"/>
      <c r="G5591" s="1"/>
      <c r="H5591" s="1"/>
      <c r="I5591" s="1"/>
      <c r="K5591" s="1"/>
      <c r="L5591" s="5"/>
      <c r="N5591" s="8"/>
    </row>
    <row r="5592" spans="1:14" ht="12.75">
      <c r="A5592" s="1"/>
      <c r="B5592" s="1"/>
      <c r="D5592" s="1"/>
      <c r="E5592" s="1"/>
      <c r="F5592" s="1"/>
      <c r="G5592" s="1"/>
      <c r="H5592" s="1"/>
      <c r="I5592" s="1"/>
      <c r="K5592" s="1"/>
      <c r="L5592" s="5"/>
      <c r="N5592" s="8"/>
    </row>
    <row r="5593" spans="1:14" ht="12.75">
      <c r="A5593" s="1"/>
      <c r="B5593" s="1"/>
      <c r="D5593" s="1"/>
      <c r="E5593" s="1"/>
      <c r="F5593" s="1"/>
      <c r="G5593" s="1"/>
      <c r="H5593" s="1"/>
      <c r="I5593" s="1"/>
      <c r="K5593" s="1"/>
      <c r="L5593" s="5"/>
      <c r="N5593" s="8"/>
    </row>
    <row r="5594" spans="1:14" ht="12.75">
      <c r="A5594" s="1"/>
      <c r="B5594" s="1"/>
      <c r="D5594" s="1"/>
      <c r="E5594" s="1"/>
      <c r="F5594" s="1"/>
      <c r="G5594" s="1"/>
      <c r="H5594" s="1"/>
      <c r="I5594" s="1"/>
      <c r="K5594" s="1"/>
      <c r="L5594" s="5"/>
      <c r="N5594" s="8"/>
    </row>
    <row r="5595" spans="1:14" ht="12.75">
      <c r="A5595" s="1"/>
      <c r="B5595" s="1"/>
      <c r="D5595" s="1"/>
      <c r="E5595" s="1"/>
      <c r="F5595" s="1"/>
      <c r="G5595" s="1"/>
      <c r="H5595" s="1"/>
      <c r="I5595" s="1"/>
      <c r="K5595" s="1"/>
      <c r="L5595" s="5"/>
      <c r="N5595" s="8"/>
    </row>
    <row r="5596" spans="1:14" ht="12.75">
      <c r="A5596" s="1"/>
      <c r="B5596" s="1"/>
      <c r="D5596" s="1"/>
      <c r="E5596" s="1"/>
      <c r="F5596" s="1"/>
      <c r="G5596" s="1"/>
      <c r="H5596" s="1"/>
      <c r="I5596" s="1"/>
      <c r="K5596" s="1"/>
      <c r="L5596" s="5"/>
      <c r="N5596" s="8"/>
    </row>
    <row r="5597" spans="1:14" ht="12.75">
      <c r="A5597" s="1"/>
      <c r="B5597" s="1"/>
      <c r="D5597" s="1"/>
      <c r="E5597" s="1"/>
      <c r="F5597" s="1"/>
      <c r="G5597" s="1"/>
      <c r="H5597" s="1"/>
      <c r="I5597" s="1"/>
      <c r="K5597" s="1"/>
      <c r="L5597" s="5"/>
      <c r="N5597" s="8"/>
    </row>
    <row r="5598" spans="1:14" ht="12.75">
      <c r="A5598" s="1"/>
      <c r="B5598" s="1"/>
      <c r="D5598" s="1"/>
      <c r="E5598" s="1"/>
      <c r="F5598" s="1"/>
      <c r="G5598" s="1"/>
      <c r="H5598" s="1"/>
      <c r="I5598" s="1"/>
      <c r="K5598" s="1"/>
      <c r="L5598" s="5"/>
      <c r="N5598" s="8"/>
    </row>
    <row r="5599" spans="1:14" ht="12.75">
      <c r="A5599" s="1"/>
      <c r="B5599" s="1"/>
      <c r="D5599" s="1"/>
      <c r="E5599" s="1"/>
      <c r="F5599" s="1"/>
      <c r="G5599" s="1"/>
      <c r="H5599" s="1"/>
      <c r="I5599" s="1"/>
      <c r="K5599" s="1"/>
      <c r="L5599" s="5"/>
      <c r="N5599" s="8"/>
    </row>
    <row r="5600" spans="1:14" ht="12.75">
      <c r="A5600" s="1"/>
      <c r="B5600" s="1"/>
      <c r="D5600" s="1"/>
      <c r="E5600" s="1"/>
      <c r="F5600" s="1"/>
      <c r="G5600" s="1"/>
      <c r="H5600" s="1"/>
      <c r="I5600" s="1"/>
      <c r="K5600" s="1"/>
      <c r="L5600" s="5"/>
      <c r="N5600" s="8"/>
    </row>
    <row r="5601" spans="1:14" ht="12.75">
      <c r="A5601" s="1"/>
      <c r="B5601" s="1"/>
      <c r="D5601" s="1"/>
      <c r="E5601" s="1"/>
      <c r="F5601" s="1"/>
      <c r="G5601" s="1"/>
      <c r="H5601" s="1"/>
      <c r="I5601" s="1"/>
      <c r="K5601" s="1"/>
      <c r="L5601" s="5"/>
      <c r="N5601" s="8"/>
    </row>
    <row r="5602" spans="1:14" ht="12.75">
      <c r="A5602" s="1"/>
      <c r="B5602" s="1"/>
      <c r="D5602" s="1"/>
      <c r="E5602" s="1"/>
      <c r="F5602" s="1"/>
      <c r="G5602" s="1"/>
      <c r="H5602" s="1"/>
      <c r="I5602" s="1"/>
      <c r="K5602" s="1"/>
      <c r="L5602" s="5"/>
      <c r="N5602" s="8"/>
    </row>
    <row r="5603" spans="1:14" ht="12.75">
      <c r="A5603" s="1"/>
      <c r="B5603" s="1"/>
      <c r="D5603" s="1"/>
      <c r="E5603" s="1"/>
      <c r="F5603" s="1"/>
      <c r="G5603" s="1"/>
      <c r="H5603" s="1"/>
      <c r="I5603" s="1"/>
      <c r="K5603" s="1"/>
      <c r="L5603" s="5"/>
      <c r="N5603" s="8"/>
    </row>
    <row r="5604" spans="1:14" ht="12.75">
      <c r="A5604" s="1"/>
      <c r="B5604" s="1"/>
      <c r="D5604" s="1"/>
      <c r="E5604" s="1"/>
      <c r="F5604" s="1"/>
      <c r="G5604" s="1"/>
      <c r="H5604" s="1"/>
      <c r="I5604" s="1"/>
      <c r="K5604" s="1"/>
      <c r="L5604" s="5"/>
      <c r="N5604" s="8"/>
    </row>
    <row r="5605" spans="1:14" ht="12.75">
      <c r="A5605" s="1"/>
      <c r="B5605" s="1"/>
      <c r="D5605" s="1"/>
      <c r="E5605" s="1"/>
      <c r="F5605" s="1"/>
      <c r="G5605" s="1"/>
      <c r="H5605" s="1"/>
      <c r="I5605" s="1"/>
      <c r="K5605" s="1"/>
      <c r="L5605" s="5"/>
      <c r="N5605" s="8"/>
    </row>
    <row r="5606" spans="1:14" ht="12.75">
      <c r="A5606" s="1"/>
      <c r="B5606" s="1"/>
      <c r="D5606" s="1"/>
      <c r="E5606" s="1"/>
      <c r="F5606" s="1"/>
      <c r="G5606" s="1"/>
      <c r="H5606" s="1"/>
      <c r="I5606" s="1"/>
      <c r="K5606" s="1"/>
      <c r="L5606" s="5"/>
      <c r="N5606" s="8"/>
    </row>
    <row r="5607" spans="1:14" ht="12.75">
      <c r="A5607" s="1"/>
      <c r="B5607" s="1"/>
      <c r="D5607" s="1"/>
      <c r="E5607" s="1"/>
      <c r="F5607" s="1"/>
      <c r="G5607" s="1"/>
      <c r="H5607" s="1"/>
      <c r="I5607" s="1"/>
      <c r="K5607" s="1"/>
      <c r="L5607" s="5"/>
      <c r="N5607" s="8"/>
    </row>
    <row r="5608" spans="1:14" ht="12.75">
      <c r="A5608" s="1"/>
      <c r="B5608" s="1"/>
      <c r="D5608" s="1"/>
      <c r="E5608" s="1"/>
      <c r="F5608" s="1"/>
      <c r="G5608" s="1"/>
      <c r="H5608" s="1"/>
      <c r="I5608" s="1"/>
      <c r="K5608" s="1"/>
      <c r="L5608" s="5"/>
      <c r="N5608" s="8"/>
    </row>
    <row r="5609" spans="1:14" ht="12.75">
      <c r="A5609" s="1"/>
      <c r="B5609" s="1"/>
      <c r="D5609" s="1"/>
      <c r="E5609" s="1"/>
      <c r="F5609" s="1"/>
      <c r="G5609" s="1"/>
      <c r="H5609" s="1"/>
      <c r="I5609" s="1"/>
      <c r="K5609" s="1"/>
      <c r="L5609" s="5"/>
      <c r="N5609" s="8"/>
    </row>
    <row r="5610" spans="1:14" ht="12.75">
      <c r="A5610" s="1"/>
      <c r="B5610" s="1"/>
      <c r="D5610" s="1"/>
      <c r="E5610" s="1"/>
      <c r="F5610" s="1"/>
      <c r="G5610" s="1"/>
      <c r="H5610" s="1"/>
      <c r="I5610" s="1"/>
      <c r="K5610" s="1"/>
      <c r="L5610" s="5"/>
      <c r="N5610" s="8"/>
    </row>
    <row r="5611" spans="1:14" ht="12.75">
      <c r="A5611" s="1"/>
      <c r="B5611" s="1"/>
      <c r="D5611" s="1"/>
      <c r="E5611" s="1"/>
      <c r="F5611" s="1"/>
      <c r="G5611" s="1"/>
      <c r="H5611" s="1"/>
      <c r="I5611" s="1"/>
      <c r="K5611" s="1"/>
      <c r="L5611" s="5"/>
      <c r="N5611" s="8"/>
    </row>
    <row r="5612" spans="1:14" ht="12.75">
      <c r="A5612" s="1"/>
      <c r="B5612" s="1"/>
      <c r="D5612" s="1"/>
      <c r="E5612" s="1"/>
      <c r="F5612" s="1"/>
      <c r="G5612" s="1"/>
      <c r="H5612" s="1"/>
      <c r="I5612" s="1"/>
      <c r="K5612" s="1"/>
      <c r="L5612" s="5"/>
      <c r="N5612" s="8"/>
    </row>
    <row r="5613" spans="1:14" ht="12.75">
      <c r="A5613" s="1"/>
      <c r="B5613" s="1"/>
      <c r="D5613" s="1"/>
      <c r="E5613" s="1"/>
      <c r="F5613" s="1"/>
      <c r="G5613" s="1"/>
      <c r="H5613" s="1"/>
      <c r="I5613" s="1"/>
      <c r="K5613" s="1"/>
      <c r="L5613" s="5"/>
      <c r="N5613" s="8"/>
    </row>
    <row r="5614" spans="1:14" ht="12.75">
      <c r="A5614" s="1"/>
      <c r="B5614" s="1"/>
      <c r="D5614" s="1"/>
      <c r="E5614" s="1"/>
      <c r="F5614" s="1"/>
      <c r="G5614" s="1"/>
      <c r="H5614" s="1"/>
      <c r="I5614" s="1"/>
      <c r="K5614" s="1"/>
      <c r="L5614" s="5"/>
      <c r="N5614" s="8"/>
    </row>
    <row r="5615" spans="1:14" ht="12.75">
      <c r="A5615" s="1"/>
      <c r="B5615" s="1"/>
      <c r="D5615" s="1"/>
      <c r="E5615" s="1"/>
      <c r="F5615" s="1"/>
      <c r="G5615" s="1"/>
      <c r="H5615" s="1"/>
      <c r="I5615" s="1"/>
      <c r="K5615" s="1"/>
      <c r="L5615" s="5"/>
      <c r="N5615" s="8"/>
    </row>
    <row r="5616" spans="1:14" ht="12.75">
      <c r="A5616" s="1"/>
      <c r="B5616" s="1"/>
      <c r="D5616" s="1"/>
      <c r="E5616" s="1"/>
      <c r="F5616" s="1"/>
      <c r="G5616" s="1"/>
      <c r="H5616" s="1"/>
      <c r="I5616" s="1"/>
      <c r="K5616" s="1"/>
      <c r="L5616" s="5"/>
      <c r="N5616" s="8"/>
    </row>
    <row r="5617" spans="1:14" ht="12.75">
      <c r="A5617" s="1"/>
      <c r="B5617" s="1"/>
      <c r="D5617" s="1"/>
      <c r="E5617" s="1"/>
      <c r="F5617" s="1"/>
      <c r="G5617" s="1"/>
      <c r="H5617" s="1"/>
      <c r="I5617" s="1"/>
      <c r="K5617" s="1"/>
      <c r="L5617" s="5"/>
      <c r="N5617" s="8"/>
    </row>
    <row r="5618" spans="1:14" ht="12.75">
      <c r="A5618" s="1"/>
      <c r="B5618" s="1"/>
      <c r="D5618" s="1"/>
      <c r="E5618" s="1"/>
      <c r="F5618" s="1"/>
      <c r="G5618" s="1"/>
      <c r="H5618" s="1"/>
      <c r="I5618" s="1"/>
      <c r="K5618" s="1"/>
      <c r="L5618" s="5"/>
      <c r="N5618" s="8"/>
    </row>
    <row r="5619" spans="1:14" ht="12.75">
      <c r="A5619" s="1"/>
      <c r="B5619" s="1"/>
      <c r="D5619" s="1"/>
      <c r="E5619" s="1"/>
      <c r="F5619" s="1"/>
      <c r="G5619" s="1"/>
      <c r="H5619" s="1"/>
      <c r="I5619" s="1"/>
      <c r="K5619" s="1"/>
      <c r="L5619" s="5"/>
      <c r="N5619" s="8"/>
    </row>
    <row r="5620" spans="1:14" ht="12.75">
      <c r="A5620" s="1"/>
      <c r="B5620" s="1"/>
      <c r="D5620" s="1"/>
      <c r="E5620" s="1"/>
      <c r="F5620" s="1"/>
      <c r="G5620" s="1"/>
      <c r="H5620" s="1"/>
      <c r="I5620" s="1"/>
      <c r="K5620" s="1"/>
      <c r="L5620" s="5"/>
      <c r="N5620" s="8"/>
    </row>
    <row r="5621" spans="1:14" ht="12.75">
      <c r="A5621" s="1"/>
      <c r="B5621" s="1"/>
      <c r="D5621" s="1"/>
      <c r="E5621" s="1"/>
      <c r="F5621" s="1"/>
      <c r="G5621" s="1"/>
      <c r="H5621" s="1"/>
      <c r="I5621" s="1"/>
      <c r="K5621" s="1"/>
      <c r="L5621" s="5"/>
      <c r="N5621" s="8"/>
    </row>
    <row r="5622" spans="1:14" ht="12.75">
      <c r="A5622" s="1"/>
      <c r="B5622" s="1"/>
      <c r="D5622" s="1"/>
      <c r="E5622" s="1"/>
      <c r="F5622" s="1"/>
      <c r="G5622" s="1"/>
      <c r="H5622" s="1"/>
      <c r="I5622" s="1"/>
      <c r="K5622" s="1"/>
      <c r="L5622" s="5"/>
      <c r="N5622" s="8"/>
    </row>
    <row r="5623" spans="1:14" ht="12.75">
      <c r="A5623" s="1"/>
      <c r="B5623" s="1"/>
      <c r="D5623" s="1"/>
      <c r="E5623" s="1"/>
      <c r="F5623" s="1"/>
      <c r="G5623" s="1"/>
      <c r="H5623" s="1"/>
      <c r="I5623" s="1"/>
      <c r="K5623" s="1"/>
      <c r="L5623" s="5"/>
      <c r="N5623" s="8"/>
    </row>
    <row r="5624" spans="1:14" ht="12.75">
      <c r="A5624" s="1"/>
      <c r="B5624" s="1"/>
      <c r="D5624" s="1"/>
      <c r="E5624" s="1"/>
      <c r="F5624" s="1"/>
      <c r="G5624" s="1"/>
      <c r="H5624" s="1"/>
      <c r="I5624" s="1"/>
      <c r="K5624" s="1"/>
      <c r="L5624" s="5"/>
      <c r="N5624" s="8"/>
    </row>
    <row r="5625" spans="1:14" ht="12.75">
      <c r="A5625" s="1"/>
      <c r="B5625" s="1"/>
      <c r="D5625" s="1"/>
      <c r="E5625" s="1"/>
      <c r="F5625" s="1"/>
      <c r="G5625" s="1"/>
      <c r="H5625" s="1"/>
      <c r="I5625" s="1"/>
      <c r="K5625" s="1"/>
      <c r="L5625" s="5"/>
      <c r="N5625" s="8"/>
    </row>
    <row r="5626" spans="1:14" ht="12.75">
      <c r="A5626" s="1"/>
      <c r="B5626" s="1"/>
      <c r="D5626" s="1"/>
      <c r="E5626" s="1"/>
      <c r="F5626" s="1"/>
      <c r="G5626" s="1"/>
      <c r="H5626" s="1"/>
      <c r="I5626" s="1"/>
      <c r="K5626" s="1"/>
      <c r="L5626" s="5"/>
      <c r="N5626" s="8"/>
    </row>
    <row r="5627" spans="1:14" ht="12.75">
      <c r="A5627" s="1"/>
      <c r="B5627" s="1"/>
      <c r="D5627" s="1"/>
      <c r="E5627" s="1"/>
      <c r="F5627" s="1"/>
      <c r="G5627" s="1"/>
      <c r="H5627" s="1"/>
      <c r="I5627" s="1"/>
      <c r="K5627" s="1"/>
      <c r="L5627" s="5"/>
      <c r="N5627" s="8"/>
    </row>
    <row r="5628" spans="1:14" ht="12.75">
      <c r="A5628" s="1"/>
      <c r="B5628" s="1"/>
      <c r="D5628" s="1"/>
      <c r="E5628" s="1"/>
      <c r="F5628" s="1"/>
      <c r="G5628" s="1"/>
      <c r="H5628" s="1"/>
      <c r="I5628" s="1"/>
      <c r="K5628" s="1"/>
      <c r="L5628" s="5"/>
      <c r="N5628" s="8"/>
    </row>
    <row r="5629" spans="1:14" ht="12.75">
      <c r="A5629" s="1"/>
      <c r="B5629" s="1"/>
      <c r="D5629" s="1"/>
      <c r="E5629" s="1"/>
      <c r="F5629" s="1"/>
      <c r="G5629" s="1"/>
      <c r="H5629" s="1"/>
      <c r="I5629" s="1"/>
      <c r="K5629" s="1"/>
      <c r="L5629" s="5"/>
      <c r="N5629" s="8"/>
    </row>
    <row r="5630" spans="1:14" ht="12.75">
      <c r="A5630" s="1"/>
      <c r="B5630" s="1"/>
      <c r="D5630" s="1"/>
      <c r="E5630" s="1"/>
      <c r="F5630" s="1"/>
      <c r="G5630" s="1"/>
      <c r="H5630" s="1"/>
      <c r="I5630" s="1"/>
      <c r="K5630" s="1"/>
      <c r="L5630" s="5"/>
      <c r="N5630" s="8"/>
    </row>
    <row r="5631" spans="1:14" ht="12.75">
      <c r="A5631" s="1"/>
      <c r="B5631" s="1"/>
      <c r="D5631" s="1"/>
      <c r="E5631" s="1"/>
      <c r="F5631" s="1"/>
      <c r="G5631" s="1"/>
      <c r="H5631" s="1"/>
      <c r="I5631" s="1"/>
      <c r="K5631" s="1"/>
      <c r="L5631" s="5"/>
      <c r="N5631" s="8"/>
    </row>
    <row r="5632" spans="1:14" ht="12.75">
      <c r="A5632" s="1"/>
      <c r="B5632" s="1"/>
      <c r="D5632" s="1"/>
      <c r="E5632" s="1"/>
      <c r="F5632" s="1"/>
      <c r="G5632" s="1"/>
      <c r="H5632" s="1"/>
      <c r="I5632" s="1"/>
      <c r="K5632" s="1"/>
      <c r="L5632" s="5"/>
      <c r="N5632" s="8"/>
    </row>
    <row r="5633" spans="1:14" ht="12.75">
      <c r="A5633" s="1"/>
      <c r="B5633" s="1"/>
      <c r="D5633" s="1"/>
      <c r="E5633" s="1"/>
      <c r="F5633" s="1"/>
      <c r="G5633" s="1"/>
      <c r="H5633" s="1"/>
      <c r="I5633" s="1"/>
      <c r="K5633" s="1"/>
      <c r="L5633" s="5"/>
      <c r="N5633" s="8"/>
    </row>
    <row r="5634" spans="1:14" ht="12.75">
      <c r="A5634" s="1"/>
      <c r="B5634" s="1"/>
      <c r="D5634" s="1"/>
      <c r="E5634" s="1"/>
      <c r="F5634" s="1"/>
      <c r="G5634" s="1"/>
      <c r="H5634" s="1"/>
      <c r="I5634" s="1"/>
      <c r="K5634" s="1"/>
      <c r="L5634" s="5"/>
      <c r="N5634" s="8"/>
    </row>
    <row r="5635" spans="1:14" ht="12.75">
      <c r="A5635" s="1"/>
      <c r="B5635" s="1"/>
      <c r="D5635" s="1"/>
      <c r="E5635" s="1"/>
      <c r="F5635" s="1"/>
      <c r="G5635" s="1"/>
      <c r="H5635" s="1"/>
      <c r="I5635" s="1"/>
      <c r="K5635" s="1"/>
      <c r="L5635" s="5"/>
      <c r="N5635" s="8"/>
    </row>
    <row r="5636" spans="1:14" ht="12.75">
      <c r="A5636" s="1"/>
      <c r="B5636" s="1"/>
      <c r="D5636" s="1"/>
      <c r="E5636" s="1"/>
      <c r="F5636" s="1"/>
      <c r="G5636" s="1"/>
      <c r="H5636" s="1"/>
      <c r="I5636" s="1"/>
      <c r="K5636" s="1"/>
      <c r="L5636" s="5"/>
      <c r="N5636" s="8"/>
    </row>
    <row r="5637" spans="1:14" ht="12.75">
      <c r="A5637" s="1"/>
      <c r="B5637" s="1"/>
      <c r="D5637" s="1"/>
      <c r="E5637" s="1"/>
      <c r="F5637" s="1"/>
      <c r="G5637" s="1"/>
      <c r="H5637" s="1"/>
      <c r="I5637" s="1"/>
      <c r="K5637" s="1"/>
      <c r="L5637" s="5"/>
      <c r="N5637" s="8"/>
    </row>
    <row r="5638" spans="1:14" ht="12.75">
      <c r="A5638" s="1"/>
      <c r="B5638" s="1"/>
      <c r="D5638" s="1"/>
      <c r="E5638" s="1"/>
      <c r="F5638" s="1"/>
      <c r="G5638" s="1"/>
      <c r="H5638" s="1"/>
      <c r="I5638" s="1"/>
      <c r="K5638" s="1"/>
      <c r="L5638" s="5"/>
      <c r="N5638" s="8"/>
    </row>
    <row r="5639" spans="1:14" ht="12.75">
      <c r="A5639" s="1"/>
      <c r="B5639" s="1"/>
      <c r="D5639" s="1"/>
      <c r="E5639" s="1"/>
      <c r="F5639" s="1"/>
      <c r="G5639" s="1"/>
      <c r="H5639" s="1"/>
      <c r="I5639" s="1"/>
      <c r="K5639" s="1"/>
      <c r="L5639" s="5"/>
      <c r="N5639" s="8"/>
    </row>
    <row r="5640" spans="1:14" ht="12.75">
      <c r="A5640" s="1"/>
      <c r="B5640" s="1"/>
      <c r="D5640" s="1"/>
      <c r="E5640" s="1"/>
      <c r="F5640" s="1"/>
      <c r="G5640" s="1"/>
      <c r="H5640" s="1"/>
      <c r="I5640" s="1"/>
      <c r="K5640" s="1"/>
      <c r="L5640" s="5"/>
      <c r="N5640" s="8"/>
    </row>
    <row r="5641" spans="1:14" ht="12.75">
      <c r="A5641" s="1"/>
      <c r="B5641" s="1"/>
      <c r="D5641" s="1"/>
      <c r="E5641" s="1"/>
      <c r="F5641" s="1"/>
      <c r="G5641" s="1"/>
      <c r="H5641" s="1"/>
      <c r="I5641" s="1"/>
      <c r="K5641" s="1"/>
      <c r="L5641" s="5"/>
      <c r="N5641" s="8"/>
    </row>
    <row r="5642" spans="1:14" ht="12.75">
      <c r="A5642" s="1"/>
      <c r="B5642" s="1"/>
      <c r="D5642" s="1"/>
      <c r="E5642" s="1"/>
      <c r="F5642" s="1"/>
      <c r="G5642" s="1"/>
      <c r="H5642" s="1"/>
      <c r="I5642" s="1"/>
      <c r="K5642" s="1"/>
      <c r="L5642" s="5"/>
      <c r="N5642" s="8"/>
    </row>
    <row r="5643" spans="1:14" ht="12.75">
      <c r="A5643" s="1"/>
      <c r="B5643" s="1"/>
      <c r="D5643" s="1"/>
      <c r="E5643" s="1"/>
      <c r="F5643" s="1"/>
      <c r="G5643" s="1"/>
      <c r="H5643" s="1"/>
      <c r="I5643" s="1"/>
      <c r="K5643" s="1"/>
      <c r="L5643" s="5"/>
      <c r="N5643" s="8"/>
    </row>
    <row r="5644" spans="1:14" ht="12.75">
      <c r="A5644" s="1"/>
      <c r="B5644" s="1"/>
      <c r="D5644" s="1"/>
      <c r="E5644" s="1"/>
      <c r="F5644" s="1"/>
      <c r="G5644" s="1"/>
      <c r="H5644" s="1"/>
      <c r="I5644" s="1"/>
      <c r="K5644" s="1"/>
      <c r="L5644" s="5"/>
      <c r="N5644" s="8"/>
    </row>
    <row r="5645" spans="1:14" ht="12.75">
      <c r="A5645" s="1"/>
      <c r="B5645" s="1"/>
      <c r="D5645" s="1"/>
      <c r="E5645" s="1"/>
      <c r="F5645" s="1"/>
      <c r="G5645" s="1"/>
      <c r="H5645" s="1"/>
      <c r="I5645" s="1"/>
      <c r="K5645" s="1"/>
      <c r="L5645" s="5"/>
      <c r="N5645" s="8"/>
    </row>
    <row r="5646" spans="1:14" ht="12.75">
      <c r="A5646" s="1"/>
      <c r="B5646" s="1"/>
      <c r="D5646" s="1"/>
      <c r="E5646" s="1"/>
      <c r="F5646" s="1"/>
      <c r="G5646" s="1"/>
      <c r="H5646" s="1"/>
      <c r="I5646" s="1"/>
      <c r="K5646" s="1"/>
      <c r="L5646" s="5"/>
      <c r="N5646" s="8"/>
    </row>
    <row r="5647" spans="1:14" ht="12.75">
      <c r="A5647" s="1"/>
      <c r="B5647" s="1"/>
      <c r="D5647" s="1"/>
      <c r="E5647" s="1"/>
      <c r="F5647" s="1"/>
      <c r="G5647" s="1"/>
      <c r="H5647" s="1"/>
      <c r="I5647" s="1"/>
      <c r="K5647" s="1"/>
      <c r="L5647" s="5"/>
      <c r="N5647" s="8"/>
    </row>
    <row r="5648" spans="1:14" ht="12.75">
      <c r="A5648" s="1"/>
      <c r="B5648" s="1"/>
      <c r="D5648" s="1"/>
      <c r="E5648" s="1"/>
      <c r="F5648" s="1"/>
      <c r="G5648" s="1"/>
      <c r="H5648" s="1"/>
      <c r="I5648" s="1"/>
      <c r="K5648" s="1"/>
      <c r="L5648" s="5"/>
      <c r="N5648" s="8"/>
    </row>
    <row r="5649" spans="1:14" ht="12.75">
      <c r="A5649" s="1"/>
      <c r="B5649" s="1"/>
      <c r="D5649" s="1"/>
      <c r="E5649" s="1"/>
      <c r="F5649" s="1"/>
      <c r="G5649" s="1"/>
      <c r="H5649" s="1"/>
      <c r="I5649" s="1"/>
      <c r="K5649" s="1"/>
      <c r="L5649" s="5"/>
      <c r="N5649" s="8"/>
    </row>
    <row r="5650" spans="1:14" ht="12.75">
      <c r="A5650" s="1"/>
      <c r="B5650" s="1"/>
      <c r="D5650" s="1"/>
      <c r="E5650" s="1"/>
      <c r="F5650" s="1"/>
      <c r="G5650" s="1"/>
      <c r="H5650" s="1"/>
      <c r="I5650" s="1"/>
      <c r="K5650" s="1"/>
      <c r="L5650" s="5"/>
      <c r="N5650" s="8"/>
    </row>
    <row r="5651" spans="1:14" ht="12.75">
      <c r="A5651" s="1"/>
      <c r="B5651" s="1"/>
      <c r="D5651" s="1"/>
      <c r="E5651" s="1"/>
      <c r="F5651" s="1"/>
      <c r="G5651" s="1"/>
      <c r="H5651" s="1"/>
      <c r="I5651" s="1"/>
      <c r="K5651" s="1"/>
      <c r="L5651" s="5"/>
      <c r="N5651" s="8"/>
    </row>
    <row r="5652" spans="1:14" ht="12.75">
      <c r="A5652" s="1"/>
      <c r="B5652" s="1"/>
      <c r="D5652" s="1"/>
      <c r="E5652" s="1"/>
      <c r="F5652" s="1"/>
      <c r="G5652" s="1"/>
      <c r="H5652" s="1"/>
      <c r="I5652" s="1"/>
      <c r="K5652" s="1"/>
      <c r="L5652" s="5"/>
      <c r="N5652" s="8"/>
    </row>
    <row r="5653" spans="1:14" ht="12.75">
      <c r="A5653" s="1"/>
      <c r="B5653" s="1"/>
      <c r="D5653" s="1"/>
      <c r="E5653" s="1"/>
      <c r="F5653" s="1"/>
      <c r="G5653" s="1"/>
      <c r="H5653" s="1"/>
      <c r="I5653" s="1"/>
      <c r="K5653" s="1"/>
      <c r="L5653" s="5"/>
      <c r="N5653" s="8"/>
    </row>
    <row r="5654" spans="1:14" ht="12.75">
      <c r="A5654" s="1"/>
      <c r="B5654" s="1"/>
      <c r="D5654" s="1"/>
      <c r="E5654" s="1"/>
      <c r="F5654" s="1"/>
      <c r="G5654" s="1"/>
      <c r="H5654" s="1"/>
      <c r="I5654" s="1"/>
      <c r="K5654" s="1"/>
      <c r="L5654" s="5"/>
      <c r="N5654" s="8"/>
    </row>
    <row r="5655" spans="1:14" ht="12.75">
      <c r="A5655" s="1"/>
      <c r="B5655" s="1"/>
      <c r="D5655" s="1"/>
      <c r="E5655" s="1"/>
      <c r="F5655" s="1"/>
      <c r="G5655" s="1"/>
      <c r="H5655" s="1"/>
      <c r="I5655" s="1"/>
      <c r="K5655" s="1"/>
      <c r="L5655" s="5"/>
      <c r="N5655" s="8"/>
    </row>
    <row r="5656" spans="1:14" ht="12.75">
      <c r="A5656" s="1"/>
      <c r="B5656" s="1"/>
      <c r="D5656" s="1"/>
      <c r="E5656" s="1"/>
      <c r="F5656" s="1"/>
      <c r="G5656" s="1"/>
      <c r="H5656" s="1"/>
      <c r="I5656" s="1"/>
      <c r="K5656" s="1"/>
      <c r="L5656" s="5"/>
      <c r="N5656" s="8"/>
    </row>
    <row r="5657" spans="1:14" ht="12.75">
      <c r="A5657" s="1"/>
      <c r="B5657" s="1"/>
      <c r="D5657" s="1"/>
      <c r="E5657" s="1"/>
      <c r="F5657" s="1"/>
      <c r="G5657" s="1"/>
      <c r="H5657" s="1"/>
      <c r="I5657" s="1"/>
      <c r="K5657" s="1"/>
      <c r="L5657" s="5"/>
      <c r="N5657" s="8"/>
    </row>
    <row r="5658" spans="1:14" ht="12.75">
      <c r="A5658" s="1"/>
      <c r="B5658" s="1"/>
      <c r="D5658" s="1"/>
      <c r="E5658" s="1"/>
      <c r="F5658" s="1"/>
      <c r="G5658" s="1"/>
      <c r="H5658" s="1"/>
      <c r="I5658" s="1"/>
      <c r="K5658" s="1"/>
      <c r="L5658" s="5"/>
      <c r="N5658" s="8"/>
    </row>
    <row r="5659" spans="1:14" ht="12.75">
      <c r="A5659" s="1"/>
      <c r="B5659" s="1"/>
      <c r="D5659" s="1"/>
      <c r="E5659" s="1"/>
      <c r="F5659" s="1"/>
      <c r="G5659" s="1"/>
      <c r="H5659" s="1"/>
      <c r="I5659" s="1"/>
      <c r="K5659" s="1"/>
      <c r="L5659" s="5"/>
      <c r="N5659" s="8"/>
    </row>
    <row r="5660" spans="1:14" ht="12.75">
      <c r="A5660" s="1"/>
      <c r="B5660" s="1"/>
      <c r="D5660" s="1"/>
      <c r="E5660" s="1"/>
      <c r="F5660" s="1"/>
      <c r="G5660" s="1"/>
      <c r="H5660" s="1"/>
      <c r="I5660" s="1"/>
      <c r="K5660" s="1"/>
      <c r="L5660" s="5"/>
      <c r="N5660" s="8"/>
    </row>
    <row r="5661" spans="1:14" ht="12.75">
      <c r="A5661" s="1"/>
      <c r="B5661" s="1"/>
      <c r="D5661" s="1"/>
      <c r="E5661" s="1"/>
      <c r="F5661" s="1"/>
      <c r="G5661" s="1"/>
      <c r="H5661" s="1"/>
      <c r="I5661" s="1"/>
      <c r="K5661" s="1"/>
      <c r="L5661" s="5"/>
      <c r="N5661" s="8"/>
    </row>
    <row r="5662" spans="1:14" ht="12.75">
      <c r="A5662" s="1"/>
      <c r="B5662" s="1"/>
      <c r="D5662" s="1"/>
      <c r="E5662" s="1"/>
      <c r="F5662" s="1"/>
      <c r="G5662" s="1"/>
      <c r="H5662" s="1"/>
      <c r="I5662" s="1"/>
      <c r="K5662" s="1"/>
      <c r="L5662" s="5"/>
      <c r="N5662" s="8"/>
    </row>
    <row r="5663" spans="1:14" ht="12.75">
      <c r="A5663" s="1"/>
      <c r="B5663" s="1"/>
      <c r="D5663" s="1"/>
      <c r="E5663" s="1"/>
      <c r="F5663" s="1"/>
      <c r="G5663" s="1"/>
      <c r="H5663" s="1"/>
      <c r="I5663" s="1"/>
      <c r="K5663" s="1"/>
      <c r="L5663" s="5"/>
      <c r="N5663" s="8"/>
    </row>
    <row r="5664" spans="1:14" ht="12.75">
      <c r="A5664" s="1"/>
      <c r="B5664" s="1"/>
      <c r="D5664" s="1"/>
      <c r="E5664" s="1"/>
      <c r="F5664" s="1"/>
      <c r="G5664" s="1"/>
      <c r="H5664" s="1"/>
      <c r="I5664" s="1"/>
      <c r="K5664" s="1"/>
      <c r="L5664" s="5"/>
      <c r="N5664" s="8"/>
    </row>
    <row r="5665" spans="1:14" ht="12.75">
      <c r="A5665" s="1"/>
      <c r="B5665" s="1"/>
      <c r="D5665" s="1"/>
      <c r="E5665" s="1"/>
      <c r="F5665" s="1"/>
      <c r="G5665" s="1"/>
      <c r="H5665" s="1"/>
      <c r="I5665" s="1"/>
      <c r="K5665" s="1"/>
      <c r="L5665" s="5"/>
      <c r="N5665" s="8"/>
    </row>
    <row r="5666" spans="1:14" ht="12.75">
      <c r="A5666" s="1"/>
      <c r="B5666" s="1"/>
      <c r="D5666" s="1"/>
      <c r="E5666" s="1"/>
      <c r="F5666" s="1"/>
      <c r="G5666" s="1"/>
      <c r="H5666" s="1"/>
      <c r="I5666" s="1"/>
      <c r="K5666" s="1"/>
      <c r="L5666" s="5"/>
      <c r="N5666" s="8"/>
    </row>
    <row r="5667" spans="1:14" ht="12.75">
      <c r="A5667" s="1"/>
      <c r="B5667" s="1"/>
      <c r="D5667" s="1"/>
      <c r="E5667" s="1"/>
      <c r="F5667" s="1"/>
      <c r="G5667" s="1"/>
      <c r="H5667" s="1"/>
      <c r="I5667" s="1"/>
      <c r="K5667" s="1"/>
      <c r="L5667" s="5"/>
      <c r="N5667" s="8"/>
    </row>
    <row r="5668" spans="1:14" ht="12.75">
      <c r="A5668" s="1"/>
      <c r="B5668" s="1"/>
      <c r="D5668" s="1"/>
      <c r="E5668" s="1"/>
      <c r="F5668" s="1"/>
      <c r="G5668" s="1"/>
      <c r="H5668" s="1"/>
      <c r="I5668" s="1"/>
      <c r="K5668" s="1"/>
      <c r="L5668" s="5"/>
      <c r="N5668" s="8"/>
    </row>
    <row r="5669" spans="1:14" ht="12.75">
      <c r="A5669" s="1"/>
      <c r="B5669" s="1"/>
      <c r="D5669" s="1"/>
      <c r="E5669" s="1"/>
      <c r="F5669" s="1"/>
      <c r="G5669" s="1"/>
      <c r="H5669" s="1"/>
      <c r="I5669" s="1"/>
      <c r="K5669" s="1"/>
      <c r="L5669" s="5"/>
      <c r="N5669" s="8"/>
    </row>
    <row r="5670" spans="1:14" ht="12.75">
      <c r="A5670" s="1"/>
      <c r="B5670" s="1"/>
      <c r="D5670" s="1"/>
      <c r="E5670" s="1"/>
      <c r="F5670" s="1"/>
      <c r="G5670" s="1"/>
      <c r="H5670" s="1"/>
      <c r="I5670" s="1"/>
      <c r="K5670" s="1"/>
      <c r="L5670" s="5"/>
      <c r="N5670" s="8"/>
    </row>
    <row r="5671" spans="1:14" ht="12.75">
      <c r="A5671" s="1"/>
      <c r="B5671" s="1"/>
      <c r="D5671" s="1"/>
      <c r="E5671" s="1"/>
      <c r="F5671" s="1"/>
      <c r="G5671" s="1"/>
      <c r="H5671" s="1"/>
      <c r="I5671" s="1"/>
      <c r="K5671" s="1"/>
      <c r="L5671" s="5"/>
      <c r="N5671" s="8"/>
    </row>
    <row r="5672" spans="1:14" ht="12.75">
      <c r="A5672" s="1"/>
      <c r="B5672" s="1"/>
      <c r="D5672" s="1"/>
      <c r="E5672" s="1"/>
      <c r="F5672" s="1"/>
      <c r="G5672" s="1"/>
      <c r="H5672" s="1"/>
      <c r="I5672" s="1"/>
      <c r="K5672" s="1"/>
      <c r="L5672" s="5"/>
      <c r="N5672" s="8"/>
    </row>
    <row r="5673" spans="1:14" ht="12.75">
      <c r="A5673" s="1"/>
      <c r="B5673" s="1"/>
      <c r="D5673" s="1"/>
      <c r="E5673" s="1"/>
      <c r="F5673" s="1"/>
      <c r="G5673" s="1"/>
      <c r="H5673" s="1"/>
      <c r="I5673" s="1"/>
      <c r="K5673" s="1"/>
      <c r="L5673" s="5"/>
      <c r="N5673" s="8"/>
    </row>
    <row r="5674" spans="1:14" ht="12.75">
      <c r="A5674" s="1"/>
      <c r="B5674" s="1"/>
      <c r="D5674" s="1"/>
      <c r="E5674" s="1"/>
      <c r="F5674" s="1"/>
      <c r="G5674" s="1"/>
      <c r="H5674" s="1"/>
      <c r="I5674" s="1"/>
      <c r="K5674" s="1"/>
      <c r="L5674" s="5"/>
      <c r="N5674" s="8"/>
    </row>
    <row r="5675" spans="1:14" ht="12.75">
      <c r="A5675" s="1"/>
      <c r="B5675" s="1"/>
      <c r="D5675" s="1"/>
      <c r="E5675" s="1"/>
      <c r="F5675" s="1"/>
      <c r="G5675" s="1"/>
      <c r="H5675" s="1"/>
      <c r="I5675" s="1"/>
      <c r="K5675" s="1"/>
      <c r="L5675" s="5"/>
      <c r="N5675" s="8"/>
    </row>
    <row r="5676" spans="1:14" ht="12.75">
      <c r="A5676" s="1"/>
      <c r="B5676" s="1"/>
      <c r="D5676" s="1"/>
      <c r="E5676" s="1"/>
      <c r="F5676" s="1"/>
      <c r="G5676" s="1"/>
      <c r="H5676" s="1"/>
      <c r="I5676" s="1"/>
      <c r="K5676" s="1"/>
      <c r="L5676" s="5"/>
      <c r="N5676" s="8"/>
    </row>
    <row r="5677" spans="1:14" ht="12.75">
      <c r="A5677" s="1"/>
      <c r="B5677" s="1"/>
      <c r="D5677" s="1"/>
      <c r="E5677" s="1"/>
      <c r="F5677" s="1"/>
      <c r="G5677" s="1"/>
      <c r="H5677" s="1"/>
      <c r="I5677" s="1"/>
      <c r="K5677" s="1"/>
      <c r="L5677" s="5"/>
      <c r="N5677" s="8"/>
    </row>
    <row r="5678" spans="1:14" ht="12.75">
      <c r="A5678" s="1"/>
      <c r="B5678" s="1"/>
      <c r="D5678" s="1"/>
      <c r="E5678" s="1"/>
      <c r="F5678" s="1"/>
      <c r="G5678" s="1"/>
      <c r="H5678" s="1"/>
      <c r="I5678" s="1"/>
      <c r="K5678" s="1"/>
      <c r="L5678" s="5"/>
      <c r="N5678" s="8"/>
    </row>
    <row r="5679" spans="1:14" ht="12.75">
      <c r="A5679" s="1"/>
      <c r="B5679" s="1"/>
      <c r="D5679" s="1"/>
      <c r="E5679" s="1"/>
      <c r="F5679" s="1"/>
      <c r="G5679" s="1"/>
      <c r="H5679" s="1"/>
      <c r="I5679" s="1"/>
      <c r="K5679" s="1"/>
      <c r="L5679" s="5"/>
      <c r="N5679" s="8"/>
    </row>
    <row r="5680" spans="1:14" ht="12.75">
      <c r="A5680" s="1"/>
      <c r="B5680" s="1"/>
      <c r="D5680" s="1"/>
      <c r="E5680" s="1"/>
      <c r="F5680" s="1"/>
      <c r="G5680" s="1"/>
      <c r="H5680" s="1"/>
      <c r="I5680" s="1"/>
      <c r="K5680" s="1"/>
      <c r="L5680" s="5"/>
      <c r="N5680" s="8"/>
    </row>
    <row r="5681" spans="1:14" ht="12.75">
      <c r="A5681" s="1"/>
      <c r="B5681" s="1"/>
      <c r="D5681" s="1"/>
      <c r="E5681" s="1"/>
      <c r="F5681" s="1"/>
      <c r="G5681" s="1"/>
      <c r="H5681" s="1"/>
      <c r="I5681" s="1"/>
      <c r="K5681" s="1"/>
      <c r="L5681" s="5"/>
      <c r="N5681" s="8"/>
    </row>
    <row r="5682" spans="1:14" ht="12.75">
      <c r="A5682" s="1"/>
      <c r="B5682" s="1"/>
      <c r="D5682" s="1"/>
      <c r="E5682" s="1"/>
      <c r="F5682" s="1"/>
      <c r="G5682" s="1"/>
      <c r="H5682" s="1"/>
      <c r="I5682" s="1"/>
      <c r="K5682" s="1"/>
      <c r="L5682" s="5"/>
      <c r="N5682" s="8"/>
    </row>
    <row r="5683" spans="1:14" ht="12.75">
      <c r="A5683" s="1"/>
      <c r="B5683" s="1"/>
      <c r="D5683" s="1"/>
      <c r="E5683" s="1"/>
      <c r="F5683" s="1"/>
      <c r="G5683" s="1"/>
      <c r="H5683" s="1"/>
      <c r="I5683" s="1"/>
      <c r="K5683" s="1"/>
      <c r="L5683" s="5"/>
      <c r="N5683" s="8"/>
    </row>
    <row r="5684" spans="1:14" ht="12.75">
      <c r="A5684" s="1"/>
      <c r="B5684" s="1"/>
      <c r="D5684" s="1"/>
      <c r="E5684" s="1"/>
      <c r="F5684" s="1"/>
      <c r="G5684" s="1"/>
      <c r="H5684" s="1"/>
      <c r="I5684" s="1"/>
      <c r="K5684" s="1"/>
      <c r="L5684" s="5"/>
      <c r="N5684" s="8"/>
    </row>
    <row r="5685" spans="1:14" ht="12.75">
      <c r="A5685" s="1"/>
      <c r="B5685" s="1"/>
      <c r="D5685" s="1"/>
      <c r="E5685" s="1"/>
      <c r="F5685" s="1"/>
      <c r="G5685" s="1"/>
      <c r="H5685" s="1"/>
      <c r="I5685" s="1"/>
      <c r="K5685" s="1"/>
      <c r="L5685" s="5"/>
      <c r="N5685" s="8"/>
    </row>
    <row r="5686" spans="1:14" ht="12.75">
      <c r="A5686" s="1"/>
      <c r="B5686" s="1"/>
      <c r="D5686" s="1"/>
      <c r="E5686" s="1"/>
      <c r="F5686" s="1"/>
      <c r="G5686" s="1"/>
      <c r="H5686" s="1"/>
      <c r="I5686" s="1"/>
      <c r="K5686" s="1"/>
      <c r="L5686" s="5"/>
      <c r="N5686" s="8"/>
    </row>
    <row r="5687" spans="1:14" ht="12.75">
      <c r="A5687" s="1"/>
      <c r="B5687" s="1"/>
      <c r="D5687" s="1"/>
      <c r="E5687" s="1"/>
      <c r="F5687" s="1"/>
      <c r="G5687" s="1"/>
      <c r="H5687" s="1"/>
      <c r="I5687" s="1"/>
      <c r="K5687" s="1"/>
      <c r="L5687" s="5"/>
      <c r="N5687" s="8"/>
    </row>
    <row r="5688" spans="1:14" ht="12.75">
      <c r="A5688" s="1"/>
      <c r="B5688" s="1"/>
      <c r="D5688" s="1"/>
      <c r="E5688" s="1"/>
      <c r="F5688" s="1"/>
      <c r="G5688" s="1"/>
      <c r="H5688" s="1"/>
      <c r="I5688" s="1"/>
      <c r="K5688" s="1"/>
      <c r="L5688" s="5"/>
      <c r="N5688" s="8"/>
    </row>
    <row r="5689" spans="1:14" ht="12.75">
      <c r="A5689" s="1"/>
      <c r="B5689" s="1"/>
      <c r="D5689" s="1"/>
      <c r="E5689" s="1"/>
      <c r="F5689" s="1"/>
      <c r="G5689" s="1"/>
      <c r="H5689" s="1"/>
      <c r="I5689" s="1"/>
      <c r="K5689" s="1"/>
      <c r="L5689" s="5"/>
      <c r="N5689" s="8"/>
    </row>
    <row r="5690" spans="1:14" ht="12.75">
      <c r="A5690" s="1"/>
      <c r="B5690" s="1"/>
      <c r="D5690" s="1"/>
      <c r="E5690" s="1"/>
      <c r="F5690" s="1"/>
      <c r="G5690" s="1"/>
      <c r="H5690" s="1"/>
      <c r="I5690" s="1"/>
      <c r="K5690" s="1"/>
      <c r="L5690" s="5"/>
      <c r="N5690" s="8"/>
    </row>
    <row r="5691" spans="1:14" ht="12.75">
      <c r="A5691" s="1"/>
      <c r="B5691" s="1"/>
      <c r="D5691" s="1"/>
      <c r="E5691" s="1"/>
      <c r="F5691" s="1"/>
      <c r="G5691" s="1"/>
      <c r="H5691" s="1"/>
      <c r="I5691" s="1"/>
      <c r="K5691" s="1"/>
      <c r="L5691" s="5"/>
      <c r="N5691" s="8"/>
    </row>
    <row r="5692" spans="1:14" ht="12.75">
      <c r="A5692" s="1"/>
      <c r="B5692" s="1"/>
      <c r="D5692" s="1"/>
      <c r="E5692" s="1"/>
      <c r="F5692" s="1"/>
      <c r="G5692" s="1"/>
      <c r="H5692" s="1"/>
      <c r="I5692" s="1"/>
      <c r="K5692" s="1"/>
      <c r="L5692" s="5"/>
      <c r="N5692" s="8"/>
    </row>
    <row r="5693" spans="1:14" ht="12.75">
      <c r="A5693" s="1"/>
      <c r="B5693" s="1"/>
      <c r="D5693" s="1"/>
      <c r="E5693" s="1"/>
      <c r="F5693" s="1"/>
      <c r="G5693" s="1"/>
      <c r="H5693" s="1"/>
      <c r="I5693" s="1"/>
      <c r="K5693" s="1"/>
      <c r="L5693" s="5"/>
      <c r="N5693" s="8"/>
    </row>
    <row r="5694" spans="1:14" ht="12.75">
      <c r="A5694" s="1"/>
      <c r="B5694" s="1"/>
      <c r="D5694" s="1"/>
      <c r="E5694" s="1"/>
      <c r="F5694" s="1"/>
      <c r="G5694" s="1"/>
      <c r="H5694" s="1"/>
      <c r="I5694" s="1"/>
      <c r="K5694" s="1"/>
      <c r="L5694" s="5"/>
      <c r="N5694" s="8"/>
    </row>
    <row r="5695" spans="1:14" ht="12.75">
      <c r="A5695" s="1"/>
      <c r="B5695" s="1"/>
      <c r="D5695" s="1"/>
      <c r="E5695" s="1"/>
      <c r="F5695" s="1"/>
      <c r="G5695" s="1"/>
      <c r="H5695" s="1"/>
      <c r="I5695" s="1"/>
      <c r="K5695" s="1"/>
      <c r="L5695" s="5"/>
      <c r="N5695" s="8"/>
    </row>
    <row r="5696" spans="1:14" ht="12.75">
      <c r="A5696" s="1"/>
      <c r="B5696" s="1"/>
      <c r="D5696" s="1"/>
      <c r="E5696" s="1"/>
      <c r="F5696" s="1"/>
      <c r="G5696" s="1"/>
      <c r="H5696" s="1"/>
      <c r="I5696" s="1"/>
      <c r="K5696" s="1"/>
      <c r="L5696" s="5"/>
      <c r="N5696" s="8"/>
    </row>
    <row r="5697" spans="1:14" ht="12.75">
      <c r="A5697" s="1"/>
      <c r="B5697" s="1"/>
      <c r="D5697" s="1"/>
      <c r="E5697" s="1"/>
      <c r="F5697" s="1"/>
      <c r="G5697" s="1"/>
      <c r="H5697" s="1"/>
      <c r="I5697" s="1"/>
      <c r="K5697" s="1"/>
      <c r="L5697" s="5"/>
      <c r="N5697" s="8"/>
    </row>
    <row r="5698" spans="1:14" ht="12.75">
      <c r="A5698" s="1"/>
      <c r="B5698" s="1"/>
      <c r="D5698" s="1"/>
      <c r="E5698" s="1"/>
      <c r="F5698" s="1"/>
      <c r="G5698" s="1"/>
      <c r="H5698" s="1"/>
      <c r="I5698" s="1"/>
      <c r="K5698" s="1"/>
      <c r="L5698" s="5"/>
      <c r="N5698" s="8"/>
    </row>
    <row r="5699" spans="1:14" ht="12.75">
      <c r="A5699" s="1"/>
      <c r="B5699" s="1"/>
      <c r="D5699" s="1"/>
      <c r="E5699" s="1"/>
      <c r="F5699" s="1"/>
      <c r="G5699" s="1"/>
      <c r="H5699" s="1"/>
      <c r="I5699" s="1"/>
      <c r="K5699" s="1"/>
      <c r="L5699" s="5"/>
      <c r="N5699" s="8"/>
    </row>
    <row r="5700" spans="1:14" ht="12.75">
      <c r="A5700" s="1"/>
      <c r="B5700" s="1"/>
      <c r="D5700" s="1"/>
      <c r="E5700" s="1"/>
      <c r="F5700" s="1"/>
      <c r="G5700" s="1"/>
      <c r="H5700" s="1"/>
      <c r="I5700" s="1"/>
      <c r="K5700" s="1"/>
      <c r="L5700" s="5"/>
      <c r="N5700" s="8"/>
    </row>
    <row r="5701" spans="1:14" ht="12.75">
      <c r="A5701" s="1"/>
      <c r="B5701" s="1"/>
      <c r="D5701" s="1"/>
      <c r="E5701" s="1"/>
      <c r="F5701" s="1"/>
      <c r="G5701" s="1"/>
      <c r="H5701" s="1"/>
      <c r="I5701" s="1"/>
      <c r="K5701" s="1"/>
      <c r="L5701" s="5"/>
      <c r="N5701" s="8"/>
    </row>
    <row r="5702" spans="1:14" ht="12.75">
      <c r="A5702" s="1"/>
      <c r="B5702" s="1"/>
      <c r="D5702" s="1"/>
      <c r="E5702" s="1"/>
      <c r="F5702" s="1"/>
      <c r="G5702" s="1"/>
      <c r="H5702" s="1"/>
      <c r="I5702" s="1"/>
      <c r="K5702" s="1"/>
      <c r="L5702" s="5"/>
      <c r="N5702" s="8"/>
    </row>
    <row r="5703" spans="1:14" ht="12.75">
      <c r="A5703" s="1"/>
      <c r="B5703" s="1"/>
      <c r="D5703" s="1"/>
      <c r="E5703" s="1"/>
      <c r="F5703" s="1"/>
      <c r="G5703" s="1"/>
      <c r="H5703" s="1"/>
      <c r="I5703" s="1"/>
      <c r="K5703" s="1"/>
      <c r="L5703" s="5"/>
      <c r="N5703" s="8"/>
    </row>
    <row r="5704" spans="1:14" ht="12.75">
      <c r="A5704" s="1"/>
      <c r="B5704" s="1"/>
      <c r="D5704" s="1"/>
      <c r="E5704" s="1"/>
      <c r="F5704" s="1"/>
      <c r="G5704" s="1"/>
      <c r="H5704" s="1"/>
      <c r="I5704" s="1"/>
      <c r="K5704" s="1"/>
      <c r="L5704" s="5"/>
      <c r="N5704" s="8"/>
    </row>
    <row r="5705" spans="1:14" ht="12.75">
      <c r="A5705" s="1"/>
      <c r="B5705" s="1"/>
      <c r="D5705" s="1"/>
      <c r="E5705" s="1"/>
      <c r="F5705" s="1"/>
      <c r="G5705" s="1"/>
      <c r="H5705" s="1"/>
      <c r="I5705" s="1"/>
      <c r="K5705" s="1"/>
      <c r="L5705" s="5"/>
      <c r="N5705" s="8"/>
    </row>
    <row r="5706" spans="1:14" ht="12.75">
      <c r="A5706" s="1"/>
      <c r="B5706" s="1"/>
      <c r="D5706" s="1"/>
      <c r="E5706" s="1"/>
      <c r="F5706" s="1"/>
      <c r="G5706" s="1"/>
      <c r="H5706" s="1"/>
      <c r="I5706" s="1"/>
      <c r="K5706" s="1"/>
      <c r="L5706" s="5"/>
      <c r="N5706" s="8"/>
    </row>
    <row r="5707" spans="1:14" ht="12.75">
      <c r="A5707" s="1"/>
      <c r="B5707" s="1"/>
      <c r="D5707" s="1"/>
      <c r="E5707" s="1"/>
      <c r="F5707" s="1"/>
      <c r="G5707" s="1"/>
      <c r="H5707" s="1"/>
      <c r="I5707" s="1"/>
      <c r="K5707" s="1"/>
      <c r="L5707" s="5"/>
      <c r="N5707" s="8"/>
    </row>
    <row r="5708" spans="1:14" ht="12.75">
      <c r="A5708" s="1"/>
      <c r="B5708" s="1"/>
      <c r="D5708" s="1"/>
      <c r="E5708" s="1"/>
      <c r="F5708" s="1"/>
      <c r="G5708" s="1"/>
      <c r="H5708" s="1"/>
      <c r="I5708" s="1"/>
      <c r="K5708" s="1"/>
      <c r="L5708" s="5"/>
      <c r="N5708" s="8"/>
    </row>
    <row r="5709" spans="1:14" ht="12.75">
      <c r="A5709" s="1"/>
      <c r="B5709" s="1"/>
      <c r="D5709" s="1"/>
      <c r="E5709" s="1"/>
      <c r="F5709" s="1"/>
      <c r="G5709" s="1"/>
      <c r="H5709" s="1"/>
      <c r="I5709" s="1"/>
      <c r="K5709" s="1"/>
      <c r="L5709" s="5"/>
      <c r="N5709" s="8"/>
    </row>
    <row r="5710" spans="1:14" ht="12.75">
      <c r="A5710" s="1"/>
      <c r="B5710" s="1"/>
      <c r="D5710" s="1"/>
      <c r="E5710" s="1"/>
      <c r="F5710" s="1"/>
      <c r="G5710" s="1"/>
      <c r="H5710" s="1"/>
      <c r="I5710" s="1"/>
      <c r="K5710" s="1"/>
      <c r="L5710" s="5"/>
      <c r="N5710" s="8"/>
    </row>
    <row r="5711" spans="1:14" ht="12.75">
      <c r="A5711" s="1"/>
      <c r="B5711" s="1"/>
      <c r="D5711" s="1"/>
      <c r="E5711" s="1"/>
      <c r="F5711" s="1"/>
      <c r="G5711" s="1"/>
      <c r="H5711" s="1"/>
      <c r="I5711" s="1"/>
      <c r="K5711" s="1"/>
      <c r="L5711" s="5"/>
      <c r="N5711" s="8"/>
    </row>
    <row r="5712" spans="1:14" ht="12.75">
      <c r="A5712" s="1"/>
      <c r="B5712" s="1"/>
      <c r="D5712" s="1"/>
      <c r="E5712" s="1"/>
      <c r="F5712" s="1"/>
      <c r="G5712" s="1"/>
      <c r="H5712" s="1"/>
      <c r="I5712" s="1"/>
      <c r="K5712" s="1"/>
      <c r="L5712" s="5"/>
      <c r="N5712" s="8"/>
    </row>
    <row r="5713" spans="1:14" ht="12.75">
      <c r="A5713" s="1"/>
      <c r="B5713" s="1"/>
      <c r="D5713" s="1"/>
      <c r="E5713" s="1"/>
      <c r="F5713" s="1"/>
      <c r="G5713" s="1"/>
      <c r="H5713" s="1"/>
      <c r="I5713" s="1"/>
      <c r="K5713" s="1"/>
      <c r="L5713" s="5"/>
      <c r="N5713" s="8"/>
    </row>
    <row r="5714" spans="1:14" ht="12.75">
      <c r="A5714" s="1"/>
      <c r="B5714" s="1"/>
      <c r="D5714" s="1"/>
      <c r="E5714" s="1"/>
      <c r="F5714" s="1"/>
      <c r="G5714" s="1"/>
      <c r="H5714" s="1"/>
      <c r="I5714" s="1"/>
      <c r="K5714" s="1"/>
      <c r="L5714" s="5"/>
      <c r="N5714" s="8"/>
    </row>
    <row r="5715" spans="1:14" ht="12.75">
      <c r="A5715" s="1"/>
      <c r="B5715" s="1"/>
      <c r="D5715" s="1"/>
      <c r="E5715" s="1"/>
      <c r="F5715" s="1"/>
      <c r="G5715" s="1"/>
      <c r="H5715" s="1"/>
      <c r="I5715" s="1"/>
      <c r="K5715" s="1"/>
      <c r="L5715" s="5"/>
      <c r="N5715" s="8"/>
    </row>
    <row r="5716" spans="1:14" ht="12.75">
      <c r="A5716" s="1"/>
      <c r="B5716" s="1"/>
      <c r="D5716" s="1"/>
      <c r="E5716" s="1"/>
      <c r="F5716" s="1"/>
      <c r="G5716" s="1"/>
      <c r="H5716" s="1"/>
      <c r="I5716" s="1"/>
      <c r="K5716" s="1"/>
      <c r="L5716" s="5"/>
      <c r="N5716" s="8"/>
    </row>
    <row r="5717" spans="1:14" ht="12.75">
      <c r="A5717" s="1"/>
      <c r="B5717" s="1"/>
      <c r="D5717" s="1"/>
      <c r="E5717" s="1"/>
      <c r="F5717" s="1"/>
      <c r="G5717" s="1"/>
      <c r="H5717" s="1"/>
      <c r="I5717" s="1"/>
      <c r="K5717" s="1"/>
      <c r="L5717" s="5"/>
      <c r="N5717" s="8"/>
    </row>
    <row r="5718" spans="1:14" ht="12.75">
      <c r="A5718" s="1"/>
      <c r="B5718" s="1"/>
      <c r="D5718" s="1"/>
      <c r="E5718" s="1"/>
      <c r="F5718" s="1"/>
      <c r="G5718" s="1"/>
      <c r="H5718" s="1"/>
      <c r="I5718" s="1"/>
      <c r="K5718" s="1"/>
      <c r="L5718" s="5"/>
      <c r="N5718" s="8"/>
    </row>
    <row r="5719" spans="1:14" ht="12.75">
      <c r="A5719" s="1"/>
      <c r="B5719" s="1"/>
      <c r="D5719" s="1"/>
      <c r="E5719" s="1"/>
      <c r="F5719" s="1"/>
      <c r="G5719" s="1"/>
      <c r="H5719" s="1"/>
      <c r="I5719" s="1"/>
      <c r="K5719" s="1"/>
      <c r="L5719" s="5"/>
      <c r="N5719" s="8"/>
    </row>
    <row r="5720" spans="1:14" ht="12.75">
      <c r="A5720" s="1"/>
      <c r="B5720" s="1"/>
      <c r="D5720" s="1"/>
      <c r="E5720" s="1"/>
      <c r="F5720" s="1"/>
      <c r="G5720" s="1"/>
      <c r="H5720" s="1"/>
      <c r="I5720" s="1"/>
      <c r="K5720" s="1"/>
      <c r="L5720" s="5"/>
      <c r="N5720" s="8"/>
    </row>
    <row r="5721" spans="1:14" ht="12.75">
      <c r="A5721" s="1"/>
      <c r="B5721" s="1"/>
      <c r="D5721" s="1"/>
      <c r="E5721" s="1"/>
      <c r="F5721" s="1"/>
      <c r="G5721" s="1"/>
      <c r="H5721" s="1"/>
      <c r="I5721" s="1"/>
      <c r="K5721" s="1"/>
      <c r="L5721" s="5"/>
      <c r="N5721" s="8"/>
    </row>
    <row r="5722" spans="1:14" ht="12.75">
      <c r="A5722" s="1"/>
      <c r="B5722" s="1"/>
      <c r="D5722" s="1"/>
      <c r="E5722" s="1"/>
      <c r="F5722" s="1"/>
      <c r="G5722" s="1"/>
      <c r="H5722" s="1"/>
      <c r="I5722" s="1"/>
      <c r="K5722" s="1"/>
      <c r="L5722" s="5"/>
      <c r="N5722" s="8"/>
    </row>
    <row r="5723" spans="1:14" ht="12.75">
      <c r="A5723" s="1"/>
      <c r="B5723" s="1"/>
      <c r="D5723" s="1"/>
      <c r="E5723" s="1"/>
      <c r="F5723" s="1"/>
      <c r="G5723" s="1"/>
      <c r="H5723" s="1"/>
      <c r="I5723" s="1"/>
      <c r="K5723" s="1"/>
      <c r="L5723" s="5"/>
      <c r="N5723" s="8"/>
    </row>
    <row r="5724" spans="1:14" ht="12.75">
      <c r="A5724" s="1"/>
      <c r="B5724" s="1"/>
      <c r="D5724" s="1"/>
      <c r="E5724" s="1"/>
      <c r="F5724" s="1"/>
      <c r="G5724" s="1"/>
      <c r="H5724" s="1"/>
      <c r="I5724" s="1"/>
      <c r="K5724" s="1"/>
      <c r="L5724" s="5"/>
      <c r="N5724" s="8"/>
    </row>
    <row r="5725" spans="1:14" ht="12.75">
      <c r="A5725" s="1"/>
      <c r="B5725" s="1"/>
      <c r="D5725" s="1"/>
      <c r="E5725" s="1"/>
      <c r="F5725" s="1"/>
      <c r="G5725" s="1"/>
      <c r="H5725" s="1"/>
      <c r="I5725" s="1"/>
      <c r="K5725" s="1"/>
      <c r="L5725" s="5"/>
      <c r="N5725" s="8"/>
    </row>
    <row r="5726" spans="1:14" ht="12.75">
      <c r="A5726" s="1"/>
      <c r="B5726" s="1"/>
      <c r="D5726" s="1"/>
      <c r="E5726" s="1"/>
      <c r="F5726" s="1"/>
      <c r="G5726" s="1"/>
      <c r="H5726" s="1"/>
      <c r="I5726" s="1"/>
      <c r="K5726" s="1"/>
      <c r="L5726" s="5"/>
      <c r="N5726" s="8"/>
    </row>
    <row r="5727" spans="1:14" ht="12.75">
      <c r="A5727" s="1"/>
      <c r="B5727" s="1"/>
      <c r="D5727" s="1"/>
      <c r="E5727" s="1"/>
      <c r="F5727" s="1"/>
      <c r="G5727" s="1"/>
      <c r="H5727" s="1"/>
      <c r="I5727" s="1"/>
      <c r="K5727" s="1"/>
      <c r="L5727" s="5"/>
      <c r="N5727" s="8"/>
    </row>
    <row r="5728" spans="1:14" ht="12.75">
      <c r="A5728" s="1"/>
      <c r="B5728" s="1"/>
      <c r="D5728" s="1"/>
      <c r="E5728" s="1"/>
      <c r="F5728" s="1"/>
      <c r="G5728" s="1"/>
      <c r="H5728" s="1"/>
      <c r="I5728" s="1"/>
      <c r="K5728" s="1"/>
      <c r="L5728" s="5"/>
      <c r="N5728" s="8"/>
    </row>
    <row r="5729" spans="1:14" ht="12.75">
      <c r="A5729" s="1"/>
      <c r="B5729" s="1"/>
      <c r="D5729" s="1"/>
      <c r="E5729" s="1"/>
      <c r="F5729" s="1"/>
      <c r="G5729" s="1"/>
      <c r="H5729" s="1"/>
      <c r="I5729" s="1"/>
      <c r="K5729" s="1"/>
      <c r="L5729" s="5"/>
      <c r="N5729" s="8"/>
    </row>
    <row r="5730" spans="1:14" ht="12.75">
      <c r="A5730" s="1"/>
      <c r="B5730" s="1"/>
      <c r="D5730" s="1"/>
      <c r="E5730" s="1"/>
      <c r="F5730" s="1"/>
      <c r="G5730" s="1"/>
      <c r="H5730" s="1"/>
      <c r="I5730" s="1"/>
      <c r="K5730" s="1"/>
      <c r="L5730" s="5"/>
      <c r="N5730" s="8"/>
    </row>
    <row r="5731" spans="1:14" ht="12.75">
      <c r="A5731" s="1"/>
      <c r="B5731" s="1"/>
      <c r="D5731" s="1"/>
      <c r="E5731" s="1"/>
      <c r="F5731" s="1"/>
      <c r="G5731" s="1"/>
      <c r="H5731" s="1"/>
      <c r="I5731" s="1"/>
      <c r="K5731" s="1"/>
      <c r="L5731" s="5"/>
      <c r="N5731" s="8"/>
    </row>
    <row r="5732" spans="1:14" ht="12.75">
      <c r="A5732" s="1"/>
      <c r="B5732" s="1"/>
      <c r="D5732" s="1"/>
      <c r="E5732" s="1"/>
      <c r="F5732" s="1"/>
      <c r="G5732" s="1"/>
      <c r="H5732" s="1"/>
      <c r="I5732" s="1"/>
      <c r="K5732" s="1"/>
      <c r="L5732" s="5"/>
      <c r="N5732" s="8"/>
    </row>
    <row r="5733" spans="1:14" ht="12.75">
      <c r="A5733" s="1"/>
      <c r="B5733" s="1"/>
      <c r="D5733" s="1"/>
      <c r="E5733" s="1"/>
      <c r="F5733" s="1"/>
      <c r="G5733" s="1"/>
      <c r="H5733" s="1"/>
      <c r="I5733" s="1"/>
      <c r="K5733" s="1"/>
      <c r="L5733" s="5"/>
      <c r="N5733" s="8"/>
    </row>
    <row r="5734" spans="1:14" ht="12.75">
      <c r="A5734" s="1"/>
      <c r="B5734" s="1"/>
      <c r="D5734" s="1"/>
      <c r="E5734" s="1"/>
      <c r="F5734" s="1"/>
      <c r="G5734" s="1"/>
      <c r="H5734" s="1"/>
      <c r="I5734" s="1"/>
      <c r="K5734" s="1"/>
      <c r="L5734" s="5"/>
      <c r="N5734" s="8"/>
    </row>
    <row r="5735" spans="1:14" ht="12.75">
      <c r="A5735" s="1"/>
      <c r="B5735" s="1"/>
      <c r="D5735" s="1"/>
      <c r="E5735" s="1"/>
      <c r="F5735" s="1"/>
      <c r="G5735" s="1"/>
      <c r="H5735" s="1"/>
      <c r="I5735" s="1"/>
      <c r="K5735" s="1"/>
      <c r="L5735" s="5"/>
      <c r="N5735" s="8"/>
    </row>
    <row r="5736" spans="1:14" ht="12.75">
      <c r="A5736" s="1"/>
      <c r="B5736" s="1"/>
      <c r="D5736" s="1"/>
      <c r="E5736" s="1"/>
      <c r="F5736" s="1"/>
      <c r="G5736" s="1"/>
      <c r="H5736" s="1"/>
      <c r="I5736" s="1"/>
      <c r="K5736" s="1"/>
      <c r="L5736" s="5"/>
      <c r="N5736" s="8"/>
    </row>
    <row r="5737" spans="1:14" ht="12.75">
      <c r="A5737" s="1"/>
      <c r="B5737" s="1"/>
      <c r="D5737" s="1"/>
      <c r="E5737" s="1"/>
      <c r="F5737" s="1"/>
      <c r="G5737" s="1"/>
      <c r="H5737" s="1"/>
      <c r="I5737" s="1"/>
      <c r="K5737" s="1"/>
      <c r="L5737" s="5"/>
      <c r="N5737" s="8"/>
    </row>
    <row r="5738" spans="1:14" ht="12.75">
      <c r="A5738" s="1"/>
      <c r="B5738" s="1"/>
      <c r="D5738" s="1"/>
      <c r="E5738" s="1"/>
      <c r="F5738" s="1"/>
      <c r="G5738" s="1"/>
      <c r="H5738" s="1"/>
      <c r="I5738" s="1"/>
      <c r="K5738" s="1"/>
      <c r="L5738" s="5"/>
      <c r="N5738" s="8"/>
    </row>
    <row r="5739" spans="1:14" ht="12.75">
      <c r="A5739" s="1"/>
      <c r="B5739" s="1"/>
      <c r="D5739" s="1"/>
      <c r="E5739" s="1"/>
      <c r="F5739" s="1"/>
      <c r="G5739" s="1"/>
      <c r="H5739" s="1"/>
      <c r="I5739" s="1"/>
      <c r="K5739" s="1"/>
      <c r="L5739" s="5"/>
      <c r="N5739" s="8"/>
    </row>
    <row r="5740" spans="1:14" ht="12.75">
      <c r="A5740" s="1"/>
      <c r="B5740" s="1"/>
      <c r="D5740" s="1"/>
      <c r="E5740" s="1"/>
      <c r="F5740" s="1"/>
      <c r="G5740" s="1"/>
      <c r="H5740" s="1"/>
      <c r="I5740" s="1"/>
      <c r="K5740" s="1"/>
      <c r="L5740" s="5"/>
      <c r="N5740" s="8"/>
    </row>
    <row r="5741" spans="1:14" ht="12.75">
      <c r="A5741" s="1"/>
      <c r="B5741" s="1"/>
      <c r="D5741" s="1"/>
      <c r="E5741" s="1"/>
      <c r="F5741" s="1"/>
      <c r="G5741" s="1"/>
      <c r="H5741" s="1"/>
      <c r="I5741" s="1"/>
      <c r="K5741" s="1"/>
      <c r="L5741" s="5"/>
      <c r="N5741" s="8"/>
    </row>
    <row r="5742" spans="1:14" ht="12.75">
      <c r="A5742" s="1"/>
      <c r="B5742" s="1"/>
      <c r="D5742" s="1"/>
      <c r="E5742" s="1"/>
      <c r="F5742" s="1"/>
      <c r="G5742" s="1"/>
      <c r="H5742" s="1"/>
      <c r="I5742" s="1"/>
      <c r="K5742" s="1"/>
      <c r="L5742" s="5"/>
      <c r="N5742" s="8"/>
    </row>
    <row r="5743" spans="1:14" ht="12.75">
      <c r="A5743" s="1"/>
      <c r="B5743" s="1"/>
      <c r="D5743" s="1"/>
      <c r="E5743" s="1"/>
      <c r="F5743" s="1"/>
      <c r="G5743" s="1"/>
      <c r="H5743" s="1"/>
      <c r="I5743" s="1"/>
      <c r="K5743" s="1"/>
      <c r="L5743" s="5"/>
      <c r="N5743" s="8"/>
    </row>
    <row r="5744" spans="1:14" ht="12.75">
      <c r="A5744" s="1"/>
      <c r="B5744" s="1"/>
      <c r="D5744" s="1"/>
      <c r="E5744" s="1"/>
      <c r="F5744" s="1"/>
      <c r="G5744" s="1"/>
      <c r="H5744" s="1"/>
      <c r="I5744" s="1"/>
      <c r="K5744" s="1"/>
      <c r="L5744" s="5"/>
      <c r="N5744" s="8"/>
    </row>
    <row r="5745" spans="1:14" ht="12.75">
      <c r="A5745" s="1"/>
      <c r="B5745" s="1"/>
      <c r="D5745" s="1"/>
      <c r="E5745" s="1"/>
      <c r="F5745" s="1"/>
      <c r="G5745" s="1"/>
      <c r="H5745" s="1"/>
      <c r="I5745" s="1"/>
      <c r="K5745" s="1"/>
      <c r="L5745" s="5"/>
      <c r="N5745" s="8"/>
    </row>
    <row r="5746" spans="1:14" ht="12.75">
      <c r="A5746" s="1"/>
      <c r="B5746" s="1"/>
      <c r="D5746" s="1"/>
      <c r="E5746" s="1"/>
      <c r="F5746" s="1"/>
      <c r="G5746" s="1"/>
      <c r="H5746" s="1"/>
      <c r="I5746" s="1"/>
      <c r="K5746" s="1"/>
      <c r="L5746" s="5"/>
      <c r="N5746" s="8"/>
    </row>
    <row r="5747" spans="1:14" ht="12.75">
      <c r="A5747" s="1"/>
      <c r="B5747" s="1"/>
      <c r="D5747" s="1"/>
      <c r="E5747" s="1"/>
      <c r="F5747" s="1"/>
      <c r="G5747" s="1"/>
      <c r="H5747" s="1"/>
      <c r="I5747" s="1"/>
      <c r="K5747" s="1"/>
      <c r="L5747" s="5"/>
      <c r="N5747" s="8"/>
    </row>
    <row r="5748" spans="1:14" ht="12.75">
      <c r="A5748" s="1"/>
      <c r="B5748" s="1"/>
      <c r="D5748" s="1"/>
      <c r="E5748" s="1"/>
      <c r="F5748" s="1"/>
      <c r="G5748" s="1"/>
      <c r="H5748" s="1"/>
      <c r="I5748" s="1"/>
      <c r="K5748" s="1"/>
      <c r="L5748" s="5"/>
      <c r="N5748" s="8"/>
    </row>
    <row r="5749" spans="1:14" ht="12.75">
      <c r="A5749" s="1"/>
      <c r="B5749" s="1"/>
      <c r="D5749" s="1"/>
      <c r="E5749" s="1"/>
      <c r="F5749" s="1"/>
      <c r="G5749" s="1"/>
      <c r="H5749" s="1"/>
      <c r="I5749" s="1"/>
      <c r="K5749" s="1"/>
      <c r="L5749" s="5"/>
      <c r="N5749" s="8"/>
    </row>
    <row r="5750" spans="1:14" ht="12.75">
      <c r="A5750" s="1"/>
      <c r="B5750" s="1"/>
      <c r="D5750" s="1"/>
      <c r="E5750" s="1"/>
      <c r="F5750" s="1"/>
      <c r="G5750" s="1"/>
      <c r="H5750" s="1"/>
      <c r="I5750" s="1"/>
      <c r="K5750" s="1"/>
      <c r="L5750" s="5"/>
      <c r="N5750" s="8"/>
    </row>
    <row r="5751" spans="1:14" ht="12.75">
      <c r="A5751" s="1"/>
      <c r="B5751" s="1"/>
      <c r="D5751" s="1"/>
      <c r="E5751" s="1"/>
      <c r="F5751" s="1"/>
      <c r="G5751" s="1"/>
      <c r="H5751" s="1"/>
      <c r="I5751" s="1"/>
      <c r="K5751" s="1"/>
      <c r="L5751" s="5"/>
      <c r="N5751" s="8"/>
    </row>
    <row r="5752" spans="1:14" ht="12.75">
      <c r="A5752" s="1"/>
      <c r="B5752" s="1"/>
      <c r="D5752" s="1"/>
      <c r="E5752" s="1"/>
      <c r="F5752" s="1"/>
      <c r="G5752" s="1"/>
      <c r="H5752" s="1"/>
      <c r="I5752" s="1"/>
      <c r="K5752" s="1"/>
      <c r="L5752" s="5"/>
      <c r="N5752" s="8"/>
    </row>
    <row r="5753" spans="1:14" ht="12.75">
      <c r="A5753" s="1"/>
      <c r="B5753" s="1"/>
      <c r="D5753" s="1"/>
      <c r="E5753" s="1"/>
      <c r="F5753" s="1"/>
      <c r="G5753" s="1"/>
      <c r="H5753" s="1"/>
      <c r="I5753" s="1"/>
      <c r="K5753" s="1"/>
      <c r="L5753" s="5"/>
      <c r="N5753" s="8"/>
    </row>
    <row r="5754" spans="1:14" ht="12.75">
      <c r="A5754" s="1"/>
      <c r="B5754" s="1"/>
      <c r="D5754" s="1"/>
      <c r="E5754" s="1"/>
      <c r="F5754" s="1"/>
      <c r="G5754" s="1"/>
      <c r="H5754" s="1"/>
      <c r="I5754" s="1"/>
      <c r="K5754" s="1"/>
      <c r="L5754" s="5"/>
      <c r="N5754" s="8"/>
    </row>
    <row r="5755" spans="1:14" ht="12.75">
      <c r="A5755" s="1"/>
      <c r="B5755" s="1"/>
      <c r="D5755" s="1"/>
      <c r="E5755" s="1"/>
      <c r="F5755" s="1"/>
      <c r="G5755" s="1"/>
      <c r="H5755" s="1"/>
      <c r="I5755" s="1"/>
      <c r="K5755" s="1"/>
      <c r="L5755" s="5"/>
      <c r="N5755" s="8"/>
    </row>
    <row r="5756" spans="1:14" ht="12.75">
      <c r="A5756" s="1"/>
      <c r="B5756" s="1"/>
      <c r="D5756" s="1"/>
      <c r="E5756" s="1"/>
      <c r="F5756" s="1"/>
      <c r="G5756" s="1"/>
      <c r="H5756" s="1"/>
      <c r="I5756" s="1"/>
      <c r="K5756" s="1"/>
      <c r="L5756" s="5"/>
      <c r="N5756" s="8"/>
    </row>
    <row r="5757" spans="1:14" ht="12.75">
      <c r="A5757" s="1"/>
      <c r="B5757" s="1"/>
      <c r="D5757" s="1"/>
      <c r="E5757" s="1"/>
      <c r="F5757" s="1"/>
      <c r="G5757" s="1"/>
      <c r="H5757" s="1"/>
      <c r="I5757" s="1"/>
      <c r="K5757" s="1"/>
      <c r="L5757" s="5"/>
      <c r="N5757" s="8"/>
    </row>
    <row r="5758" spans="1:14" ht="12.75">
      <c r="A5758" s="1"/>
      <c r="B5758" s="1"/>
      <c r="D5758" s="1"/>
      <c r="E5758" s="1"/>
      <c r="F5758" s="1"/>
      <c r="G5758" s="1"/>
      <c r="H5758" s="1"/>
      <c r="I5758" s="1"/>
      <c r="K5758" s="1"/>
      <c r="L5758" s="5"/>
      <c r="N5758" s="8"/>
    </row>
    <row r="5759" spans="1:14" ht="12.75">
      <c r="A5759" s="1"/>
      <c r="B5759" s="1"/>
      <c r="D5759" s="1"/>
      <c r="E5759" s="1"/>
      <c r="F5759" s="1"/>
      <c r="G5759" s="1"/>
      <c r="H5759" s="1"/>
      <c r="I5759" s="1"/>
      <c r="K5759" s="1"/>
      <c r="L5759" s="5"/>
      <c r="N5759" s="8"/>
    </row>
    <row r="5760" spans="1:14" ht="12.75">
      <c r="A5760" s="1"/>
      <c r="B5760" s="1"/>
      <c r="D5760" s="1"/>
      <c r="E5760" s="1"/>
      <c r="F5760" s="1"/>
      <c r="G5760" s="1"/>
      <c r="H5760" s="1"/>
      <c r="I5760" s="1"/>
      <c r="K5760" s="1"/>
      <c r="L5760" s="5"/>
      <c r="N5760" s="8"/>
    </row>
    <row r="5761" spans="1:14" ht="12.75">
      <c r="A5761" s="1"/>
      <c r="B5761" s="1"/>
      <c r="D5761" s="1"/>
      <c r="E5761" s="1"/>
      <c r="F5761" s="1"/>
      <c r="G5761" s="1"/>
      <c r="H5761" s="1"/>
      <c r="I5761" s="1"/>
      <c r="K5761" s="1"/>
      <c r="L5761" s="5"/>
      <c r="N5761" s="8"/>
    </row>
    <row r="5762" spans="1:14" ht="12.75">
      <c r="A5762" s="1"/>
      <c r="B5762" s="1"/>
      <c r="D5762" s="1"/>
      <c r="E5762" s="1"/>
      <c r="F5762" s="1"/>
      <c r="G5762" s="1"/>
      <c r="H5762" s="1"/>
      <c r="I5762" s="1"/>
      <c r="K5762" s="1"/>
      <c r="L5762" s="5"/>
      <c r="N5762" s="8"/>
    </row>
    <row r="5763" spans="1:14" ht="12.75">
      <c r="A5763" s="1"/>
      <c r="B5763" s="1"/>
      <c r="D5763" s="1"/>
      <c r="E5763" s="1"/>
      <c r="F5763" s="1"/>
      <c r="G5763" s="1"/>
      <c r="H5763" s="1"/>
      <c r="I5763" s="1"/>
      <c r="K5763" s="1"/>
      <c r="L5763" s="5"/>
      <c r="N5763" s="8"/>
    </row>
    <row r="5764" spans="1:14" ht="12.75">
      <c r="A5764" s="1"/>
      <c r="B5764" s="1"/>
      <c r="D5764" s="1"/>
      <c r="E5764" s="1"/>
      <c r="F5764" s="1"/>
      <c r="G5764" s="1"/>
      <c r="H5764" s="1"/>
      <c r="I5764" s="1"/>
      <c r="K5764" s="1"/>
      <c r="L5764" s="5"/>
      <c r="N5764" s="8"/>
    </row>
    <row r="5765" spans="1:14" ht="12.75">
      <c r="A5765" s="1"/>
      <c r="B5765" s="1"/>
      <c r="D5765" s="1"/>
      <c r="E5765" s="1"/>
      <c r="F5765" s="1"/>
      <c r="G5765" s="1"/>
      <c r="H5765" s="1"/>
      <c r="I5765" s="1"/>
      <c r="K5765" s="1"/>
      <c r="L5765" s="5"/>
      <c r="N5765" s="8"/>
    </row>
    <row r="5766" spans="1:14" ht="12.75">
      <c r="A5766" s="1"/>
      <c r="B5766" s="1"/>
      <c r="D5766" s="1"/>
      <c r="E5766" s="1"/>
      <c r="F5766" s="1"/>
      <c r="G5766" s="1"/>
      <c r="H5766" s="1"/>
      <c r="I5766" s="1"/>
      <c r="K5766" s="1"/>
      <c r="L5766" s="5"/>
      <c r="N5766" s="8"/>
    </row>
    <row r="5767" spans="1:14" ht="12.75">
      <c r="A5767" s="1"/>
      <c r="B5767" s="1"/>
      <c r="D5767" s="1"/>
      <c r="E5767" s="1"/>
      <c r="F5767" s="1"/>
      <c r="G5767" s="1"/>
      <c r="H5767" s="1"/>
      <c r="I5767" s="1"/>
      <c r="K5767" s="1"/>
      <c r="L5767" s="5"/>
      <c r="N5767" s="8"/>
    </row>
    <row r="5768" spans="1:14" ht="12.75">
      <c r="A5768" s="1"/>
      <c r="B5768" s="1"/>
      <c r="D5768" s="1"/>
      <c r="E5768" s="1"/>
      <c r="F5768" s="1"/>
      <c r="G5768" s="1"/>
      <c r="H5768" s="1"/>
      <c r="I5768" s="1"/>
      <c r="K5768" s="1"/>
      <c r="L5768" s="5"/>
      <c r="N5768" s="8"/>
    </row>
    <row r="5769" spans="1:14" ht="12.75">
      <c r="A5769" s="1"/>
      <c r="B5769" s="1"/>
      <c r="D5769" s="1"/>
      <c r="E5769" s="1"/>
      <c r="F5769" s="1"/>
      <c r="G5769" s="1"/>
      <c r="H5769" s="1"/>
      <c r="I5769" s="1"/>
      <c r="K5769" s="1"/>
      <c r="L5769" s="5"/>
      <c r="N5769" s="8"/>
    </row>
    <row r="5770" spans="1:14" ht="12.75">
      <c r="A5770" s="1"/>
      <c r="B5770" s="1"/>
      <c r="D5770" s="1"/>
      <c r="E5770" s="1"/>
      <c r="F5770" s="1"/>
      <c r="G5770" s="1"/>
      <c r="H5770" s="1"/>
      <c r="I5770" s="1"/>
      <c r="K5770" s="1"/>
      <c r="L5770" s="5"/>
      <c r="N5770" s="8"/>
    </row>
    <row r="5771" spans="1:14" ht="12.75">
      <c r="A5771" s="1"/>
      <c r="B5771" s="1"/>
      <c r="D5771" s="1"/>
      <c r="E5771" s="1"/>
      <c r="F5771" s="1"/>
      <c r="G5771" s="1"/>
      <c r="H5771" s="1"/>
      <c r="I5771" s="1"/>
      <c r="K5771" s="1"/>
      <c r="L5771" s="5"/>
      <c r="N5771" s="8"/>
    </row>
    <row r="5772" spans="1:14" ht="12.75">
      <c r="A5772" s="1"/>
      <c r="B5772" s="1"/>
      <c r="D5772" s="1"/>
      <c r="E5772" s="1"/>
      <c r="F5772" s="1"/>
      <c r="G5772" s="1"/>
      <c r="H5772" s="1"/>
      <c r="I5772" s="1"/>
      <c r="K5772" s="1"/>
      <c r="L5772" s="5"/>
      <c r="N5772" s="8"/>
    </row>
    <row r="5773" spans="1:14" ht="12.75">
      <c r="A5773" s="1"/>
      <c r="B5773" s="1"/>
      <c r="D5773" s="1"/>
      <c r="E5773" s="1"/>
      <c r="F5773" s="1"/>
      <c r="G5773" s="1"/>
      <c r="H5773" s="1"/>
      <c r="I5773" s="1"/>
      <c r="K5773" s="1"/>
      <c r="L5773" s="5"/>
      <c r="N5773" s="8"/>
    </row>
    <row r="5774" spans="1:14" ht="12.75">
      <c r="A5774" s="1"/>
      <c r="B5774" s="1"/>
      <c r="D5774" s="1"/>
      <c r="E5774" s="1"/>
      <c r="F5774" s="1"/>
      <c r="G5774" s="1"/>
      <c r="H5774" s="1"/>
      <c r="I5774" s="1"/>
      <c r="K5774" s="1"/>
      <c r="L5774" s="5"/>
      <c r="N5774" s="8"/>
    </row>
    <row r="5775" spans="1:14" ht="12.75">
      <c r="A5775" s="1"/>
      <c r="B5775" s="1"/>
      <c r="D5775" s="1"/>
      <c r="E5775" s="1"/>
      <c r="F5775" s="1"/>
      <c r="G5775" s="1"/>
      <c r="H5775" s="1"/>
      <c r="I5775" s="1"/>
      <c r="K5775" s="1"/>
      <c r="L5775" s="5"/>
      <c r="N5775" s="8"/>
    </row>
    <row r="5776" spans="1:14" ht="12.75">
      <c r="A5776" s="1"/>
      <c r="B5776" s="1"/>
      <c r="D5776" s="1"/>
      <c r="E5776" s="1"/>
      <c r="F5776" s="1"/>
      <c r="G5776" s="1"/>
      <c r="H5776" s="1"/>
      <c r="I5776" s="1"/>
      <c r="K5776" s="1"/>
      <c r="L5776" s="5"/>
      <c r="N5776" s="8"/>
    </row>
    <row r="5777" spans="1:14" ht="12.75">
      <c r="A5777" s="1"/>
      <c r="B5777" s="1"/>
      <c r="D5777" s="1"/>
      <c r="E5777" s="1"/>
      <c r="F5777" s="1"/>
      <c r="G5777" s="1"/>
      <c r="H5777" s="1"/>
      <c r="I5777" s="1"/>
      <c r="K5777" s="1"/>
      <c r="L5777" s="5"/>
      <c r="N5777" s="8"/>
    </row>
    <row r="5778" spans="1:14" ht="12.75">
      <c r="A5778" s="1"/>
      <c r="B5778" s="1"/>
      <c r="D5778" s="1"/>
      <c r="E5778" s="1"/>
      <c r="F5778" s="1"/>
      <c r="G5778" s="1"/>
      <c r="H5778" s="1"/>
      <c r="I5778" s="1"/>
      <c r="K5778" s="1"/>
      <c r="L5778" s="5"/>
      <c r="N5778" s="8"/>
    </row>
    <row r="5779" spans="1:14" ht="12.75">
      <c r="A5779" s="1"/>
      <c r="B5779" s="1"/>
      <c r="D5779" s="1"/>
      <c r="E5779" s="1"/>
      <c r="F5779" s="1"/>
      <c r="G5779" s="1"/>
      <c r="H5779" s="1"/>
      <c r="I5779" s="1"/>
      <c r="K5779" s="1"/>
      <c r="L5779" s="5"/>
      <c r="N5779" s="8"/>
    </row>
    <row r="5780" spans="1:14" ht="12.75">
      <c r="A5780" s="1"/>
      <c r="B5780" s="1"/>
      <c r="D5780" s="1"/>
      <c r="E5780" s="1"/>
      <c r="F5780" s="1"/>
      <c r="G5780" s="1"/>
      <c r="H5780" s="1"/>
      <c r="I5780" s="1"/>
      <c r="K5780" s="1"/>
      <c r="L5780" s="5"/>
      <c r="N5780" s="8"/>
    </row>
    <row r="5781" spans="1:14" ht="12.75">
      <c r="A5781" s="1"/>
      <c r="B5781" s="1"/>
      <c r="D5781" s="1"/>
      <c r="E5781" s="1"/>
      <c r="F5781" s="1"/>
      <c r="G5781" s="1"/>
      <c r="H5781" s="1"/>
      <c r="I5781" s="1"/>
      <c r="K5781" s="1"/>
      <c r="L5781" s="5"/>
      <c r="N5781" s="8"/>
    </row>
    <row r="5782" spans="1:14" ht="12.75">
      <c r="A5782" s="1"/>
      <c r="B5782" s="1"/>
      <c r="D5782" s="1"/>
      <c r="E5782" s="1"/>
      <c r="F5782" s="1"/>
      <c r="G5782" s="1"/>
      <c r="H5782" s="1"/>
      <c r="I5782" s="1"/>
      <c r="K5782" s="1"/>
      <c r="L5782" s="5"/>
      <c r="N5782" s="8"/>
    </row>
    <row r="5783" spans="1:14" ht="12.75">
      <c r="A5783" s="1"/>
      <c r="B5783" s="1"/>
      <c r="D5783" s="1"/>
      <c r="E5783" s="1"/>
      <c r="F5783" s="1"/>
      <c r="G5783" s="1"/>
      <c r="H5783" s="1"/>
      <c r="I5783" s="1"/>
      <c r="K5783" s="1"/>
      <c r="L5783" s="5"/>
      <c r="N5783" s="8"/>
    </row>
    <row r="5784" spans="1:14" ht="12.75">
      <c r="A5784" s="1"/>
      <c r="B5784" s="1"/>
      <c r="D5784" s="1"/>
      <c r="E5784" s="1"/>
      <c r="F5784" s="1"/>
      <c r="G5784" s="1"/>
      <c r="H5784" s="1"/>
      <c r="I5784" s="1"/>
      <c r="K5784" s="1"/>
      <c r="L5784" s="5"/>
      <c r="N5784" s="8"/>
    </row>
    <row r="5785" spans="1:14" ht="12.75">
      <c r="A5785" s="1"/>
      <c r="B5785" s="1"/>
      <c r="D5785" s="1"/>
      <c r="E5785" s="1"/>
      <c r="F5785" s="1"/>
      <c r="G5785" s="1"/>
      <c r="H5785" s="1"/>
      <c r="I5785" s="1"/>
      <c r="K5785" s="1"/>
      <c r="L5785" s="5"/>
      <c r="N5785" s="8"/>
    </row>
    <row r="5786" spans="1:14" ht="12.75">
      <c r="A5786" s="1"/>
      <c r="B5786" s="1"/>
      <c r="D5786" s="1"/>
      <c r="E5786" s="1"/>
      <c r="F5786" s="1"/>
      <c r="G5786" s="1"/>
      <c r="H5786" s="1"/>
      <c r="I5786" s="1"/>
      <c r="K5786" s="1"/>
      <c r="L5786" s="5"/>
      <c r="N5786" s="8"/>
    </row>
    <row r="5787" spans="1:14" ht="12.75">
      <c r="A5787" s="1"/>
      <c r="B5787" s="1"/>
      <c r="D5787" s="1"/>
      <c r="E5787" s="1"/>
      <c r="F5787" s="1"/>
      <c r="G5787" s="1"/>
      <c r="H5787" s="1"/>
      <c r="I5787" s="1"/>
      <c r="K5787" s="1"/>
      <c r="L5787" s="5"/>
      <c r="N5787" s="8"/>
    </row>
    <row r="5788" spans="1:14" ht="12.75">
      <c r="A5788" s="1"/>
      <c r="B5788" s="1"/>
      <c r="D5788" s="1"/>
      <c r="E5788" s="1"/>
      <c r="F5788" s="1"/>
      <c r="G5788" s="1"/>
      <c r="H5788" s="1"/>
      <c r="I5788" s="1"/>
      <c r="K5788" s="1"/>
      <c r="L5788" s="5"/>
      <c r="N5788" s="8"/>
    </row>
    <row r="5789" spans="1:14" ht="12.75">
      <c r="A5789" s="1"/>
      <c r="B5789" s="1"/>
      <c r="D5789" s="1"/>
      <c r="E5789" s="1"/>
      <c r="F5789" s="1"/>
      <c r="G5789" s="1"/>
      <c r="H5789" s="1"/>
      <c r="I5789" s="1"/>
      <c r="K5789" s="1"/>
      <c r="L5789" s="5"/>
      <c r="N5789" s="8"/>
    </row>
    <row r="5790" spans="1:14" ht="12.75">
      <c r="A5790" s="1"/>
      <c r="B5790" s="1"/>
      <c r="D5790" s="1"/>
      <c r="E5790" s="1"/>
      <c r="F5790" s="1"/>
      <c r="G5790" s="1"/>
      <c r="H5790" s="1"/>
      <c r="I5790" s="1"/>
      <c r="K5790" s="1"/>
      <c r="L5790" s="5"/>
      <c r="N5790" s="8"/>
    </row>
    <row r="5791" spans="1:14" ht="12.75">
      <c r="A5791" s="1"/>
      <c r="B5791" s="1"/>
      <c r="D5791" s="1"/>
      <c r="E5791" s="1"/>
      <c r="F5791" s="1"/>
      <c r="G5791" s="1"/>
      <c r="H5791" s="1"/>
      <c r="I5791" s="1"/>
      <c r="K5791" s="1"/>
      <c r="L5791" s="5"/>
      <c r="N5791" s="8"/>
    </row>
    <row r="5792" spans="1:14" ht="12.75">
      <c r="A5792" s="1"/>
      <c r="B5792" s="1"/>
      <c r="D5792" s="1"/>
      <c r="E5792" s="1"/>
      <c r="F5792" s="1"/>
      <c r="G5792" s="1"/>
      <c r="H5792" s="1"/>
      <c r="I5792" s="1"/>
      <c r="K5792" s="1"/>
      <c r="L5792" s="5"/>
      <c r="N5792" s="8"/>
    </row>
    <row r="5793" spans="1:14" ht="12.75">
      <c r="A5793" s="1"/>
      <c r="B5793" s="1"/>
      <c r="D5793" s="1"/>
      <c r="E5793" s="1"/>
      <c r="F5793" s="1"/>
      <c r="G5793" s="1"/>
      <c r="H5793" s="1"/>
      <c r="I5793" s="1"/>
      <c r="K5793" s="1"/>
      <c r="L5793" s="5"/>
      <c r="N5793" s="8"/>
    </row>
    <row r="5794" spans="1:14" ht="12.75">
      <c r="A5794" s="1"/>
      <c r="B5794" s="1"/>
      <c r="D5794" s="1"/>
      <c r="E5794" s="1"/>
      <c r="F5794" s="1"/>
      <c r="G5794" s="1"/>
      <c r="H5794" s="1"/>
      <c r="I5794" s="1"/>
      <c r="K5794" s="1"/>
      <c r="L5794" s="5"/>
      <c r="N5794" s="8"/>
    </row>
    <row r="5795" spans="1:14" ht="12.75">
      <c r="A5795" s="1"/>
      <c r="B5795" s="1"/>
      <c r="D5795" s="1"/>
      <c r="E5795" s="1"/>
      <c r="F5795" s="1"/>
      <c r="G5795" s="1"/>
      <c r="H5795" s="1"/>
      <c r="I5795" s="1"/>
      <c r="K5795" s="1"/>
      <c r="L5795" s="5"/>
      <c r="N5795" s="8"/>
    </row>
    <row r="5796" spans="1:14" ht="12.75">
      <c r="A5796" s="1"/>
      <c r="B5796" s="1"/>
      <c r="D5796" s="1"/>
      <c r="E5796" s="1"/>
      <c r="F5796" s="1"/>
      <c r="G5796" s="1"/>
      <c r="H5796" s="1"/>
      <c r="I5796" s="1"/>
      <c r="K5796" s="1"/>
      <c r="L5796" s="5"/>
      <c r="N5796" s="8"/>
    </row>
    <row r="5797" spans="1:14" ht="12.75">
      <c r="A5797" s="1"/>
      <c r="B5797" s="1"/>
      <c r="D5797" s="1"/>
      <c r="E5797" s="1"/>
      <c r="F5797" s="1"/>
      <c r="G5797" s="1"/>
      <c r="H5797" s="1"/>
      <c r="I5797" s="1"/>
      <c r="K5797" s="1"/>
      <c r="L5797" s="5"/>
      <c r="N5797" s="8"/>
    </row>
    <row r="5798" spans="1:14" ht="12.75">
      <c r="A5798" s="1"/>
      <c r="B5798" s="1"/>
      <c r="D5798" s="1"/>
      <c r="E5798" s="1"/>
      <c r="F5798" s="1"/>
      <c r="G5798" s="1"/>
      <c r="H5798" s="1"/>
      <c r="I5798" s="1"/>
      <c r="K5798" s="1"/>
      <c r="L5798" s="5"/>
      <c r="N5798" s="8"/>
    </row>
    <row r="5799" spans="1:14" ht="12.75">
      <c r="A5799" s="1"/>
      <c r="B5799" s="1"/>
      <c r="D5799" s="1"/>
      <c r="E5799" s="1"/>
      <c r="F5799" s="1"/>
      <c r="G5799" s="1"/>
      <c r="H5799" s="1"/>
      <c r="I5799" s="1"/>
      <c r="K5799" s="1"/>
      <c r="L5799" s="5"/>
      <c r="N5799" s="8"/>
    </row>
    <row r="5800" spans="1:14" ht="12.75">
      <c r="A5800" s="1"/>
      <c r="B5800" s="1"/>
      <c r="D5800" s="1"/>
      <c r="E5800" s="1"/>
      <c r="F5800" s="1"/>
      <c r="G5800" s="1"/>
      <c r="H5800" s="1"/>
      <c r="I5800" s="1"/>
      <c r="K5800" s="1"/>
      <c r="L5800" s="5"/>
      <c r="N5800" s="8"/>
    </row>
    <row r="5801" spans="1:14" ht="12.75">
      <c r="A5801" s="1"/>
      <c r="B5801" s="1"/>
      <c r="D5801" s="1"/>
      <c r="E5801" s="1"/>
      <c r="F5801" s="1"/>
      <c r="G5801" s="1"/>
      <c r="H5801" s="1"/>
      <c r="I5801" s="1"/>
      <c r="K5801" s="1"/>
      <c r="L5801" s="5"/>
      <c r="N5801" s="8"/>
    </row>
    <row r="5802" spans="1:14" ht="12.75">
      <c r="A5802" s="1"/>
      <c r="B5802" s="1"/>
      <c r="D5802" s="1"/>
      <c r="E5802" s="1"/>
      <c r="F5802" s="1"/>
      <c r="G5802" s="1"/>
      <c r="H5802" s="1"/>
      <c r="I5802" s="1"/>
      <c r="K5802" s="1"/>
      <c r="L5802" s="5"/>
      <c r="N5802" s="8"/>
    </row>
    <row r="5803" spans="1:14" ht="12.75">
      <c r="A5803" s="1"/>
      <c r="B5803" s="1"/>
      <c r="D5803" s="1"/>
      <c r="E5803" s="1"/>
      <c r="F5803" s="1"/>
      <c r="G5803" s="1"/>
      <c r="H5803" s="1"/>
      <c r="I5803" s="1"/>
      <c r="K5803" s="1"/>
      <c r="L5803" s="5"/>
      <c r="N5803" s="8"/>
    </row>
    <row r="5804" spans="1:14" ht="12.75">
      <c r="A5804" s="1"/>
      <c r="B5804" s="1"/>
      <c r="D5804" s="1"/>
      <c r="E5804" s="1"/>
      <c r="F5804" s="1"/>
      <c r="G5804" s="1"/>
      <c r="H5804" s="1"/>
      <c r="I5804" s="1"/>
      <c r="K5804" s="1"/>
      <c r="L5804" s="5"/>
      <c r="N5804" s="8"/>
    </row>
    <row r="5805" spans="1:14" ht="12.75">
      <c r="A5805" s="1"/>
      <c r="B5805" s="1"/>
      <c r="D5805" s="1"/>
      <c r="E5805" s="1"/>
      <c r="F5805" s="1"/>
      <c r="G5805" s="1"/>
      <c r="H5805" s="1"/>
      <c r="I5805" s="1"/>
      <c r="K5805" s="1"/>
      <c r="L5805" s="5"/>
      <c r="N5805" s="8"/>
    </row>
    <row r="5806" spans="1:14" ht="12.75">
      <c r="A5806" s="1"/>
      <c r="B5806" s="1"/>
      <c r="D5806" s="1"/>
      <c r="E5806" s="1"/>
      <c r="F5806" s="1"/>
      <c r="G5806" s="1"/>
      <c r="H5806" s="1"/>
      <c r="I5806" s="1"/>
      <c r="K5806" s="1"/>
      <c r="L5806" s="5"/>
      <c r="N5806" s="8"/>
    </row>
    <row r="5807" spans="1:14" ht="12.75">
      <c r="A5807" s="1"/>
      <c r="B5807" s="1"/>
      <c r="D5807" s="1"/>
      <c r="E5807" s="1"/>
      <c r="F5807" s="1"/>
      <c r="G5807" s="1"/>
      <c r="H5807" s="1"/>
      <c r="I5807" s="1"/>
      <c r="K5807" s="1"/>
      <c r="L5807" s="5"/>
      <c r="N5807" s="8"/>
    </row>
    <row r="5808" spans="1:14" ht="12.75">
      <c r="A5808" s="1"/>
      <c r="B5808" s="1"/>
      <c r="D5808" s="1"/>
      <c r="E5808" s="1"/>
      <c r="F5808" s="1"/>
      <c r="G5808" s="1"/>
      <c r="H5808" s="1"/>
      <c r="I5808" s="1"/>
      <c r="K5808" s="1"/>
      <c r="L5808" s="5"/>
      <c r="N5808" s="8"/>
    </row>
    <row r="5809" spans="1:14" ht="12.75">
      <c r="A5809" s="1"/>
      <c r="B5809" s="1"/>
      <c r="D5809" s="1"/>
      <c r="E5809" s="1"/>
      <c r="F5809" s="1"/>
      <c r="G5809" s="1"/>
      <c r="H5809" s="1"/>
      <c r="I5809" s="1"/>
      <c r="K5809" s="1"/>
      <c r="L5809" s="5"/>
      <c r="N5809" s="8"/>
    </row>
    <row r="5810" spans="1:14" ht="12.75">
      <c r="A5810" s="1"/>
      <c r="B5810" s="1"/>
      <c r="D5810" s="1"/>
      <c r="E5810" s="1"/>
      <c r="F5810" s="1"/>
      <c r="G5810" s="1"/>
      <c r="H5810" s="1"/>
      <c r="I5810" s="1"/>
      <c r="K5810" s="1"/>
      <c r="L5810" s="5"/>
      <c r="N5810" s="8"/>
    </row>
    <row r="5811" spans="1:14" ht="12.75">
      <c r="A5811" s="1"/>
      <c r="B5811" s="1"/>
      <c r="D5811" s="1"/>
      <c r="E5811" s="1"/>
      <c r="F5811" s="1"/>
      <c r="G5811" s="1"/>
      <c r="H5811" s="1"/>
      <c r="I5811" s="1"/>
      <c r="K5811" s="1"/>
      <c r="L5811" s="5"/>
      <c r="N5811" s="8"/>
    </row>
    <row r="5812" spans="1:14" ht="12.75">
      <c r="A5812" s="1"/>
      <c r="B5812" s="1"/>
      <c r="D5812" s="1"/>
      <c r="E5812" s="1"/>
      <c r="F5812" s="1"/>
      <c r="G5812" s="1"/>
      <c r="H5812" s="1"/>
      <c r="I5812" s="1"/>
      <c r="K5812" s="1"/>
      <c r="L5812" s="5"/>
      <c r="N5812" s="8"/>
    </row>
    <row r="5813" spans="1:14" ht="12.75">
      <c r="A5813" s="1"/>
      <c r="B5813" s="1"/>
      <c r="D5813" s="1"/>
      <c r="E5813" s="1"/>
      <c r="F5813" s="1"/>
      <c r="G5813" s="1"/>
      <c r="H5813" s="1"/>
      <c r="I5813" s="1"/>
      <c r="K5813" s="1"/>
      <c r="L5813" s="5"/>
      <c r="N5813" s="8"/>
    </row>
    <row r="5814" spans="1:14" ht="12.75">
      <c r="A5814" s="1"/>
      <c r="B5814" s="1"/>
      <c r="D5814" s="1"/>
      <c r="E5814" s="1"/>
      <c r="F5814" s="1"/>
      <c r="G5814" s="1"/>
      <c r="H5814" s="1"/>
      <c r="I5814" s="1"/>
      <c r="K5814" s="1"/>
      <c r="L5814" s="5"/>
      <c r="N5814" s="8"/>
    </row>
    <row r="5815" spans="1:14" ht="12.75">
      <c r="A5815" s="1"/>
      <c r="B5815" s="1"/>
      <c r="D5815" s="1"/>
      <c r="E5815" s="1"/>
      <c r="F5815" s="1"/>
      <c r="G5815" s="1"/>
      <c r="H5815" s="1"/>
      <c r="I5815" s="1"/>
      <c r="K5815" s="1"/>
      <c r="L5815" s="5"/>
      <c r="N5815" s="8"/>
    </row>
    <row r="5816" spans="1:14" ht="12.75">
      <c r="A5816" s="1"/>
      <c r="B5816" s="1"/>
      <c r="D5816" s="1"/>
      <c r="E5816" s="1"/>
      <c r="F5816" s="1"/>
      <c r="G5816" s="1"/>
      <c r="H5816" s="1"/>
      <c r="I5816" s="1"/>
      <c r="K5816" s="1"/>
      <c r="L5816" s="5"/>
      <c r="N5816" s="8"/>
    </row>
    <row r="5817" spans="1:14" ht="12.75">
      <c r="A5817" s="1"/>
      <c r="B5817" s="1"/>
      <c r="D5817" s="1"/>
      <c r="E5817" s="1"/>
      <c r="F5817" s="1"/>
      <c r="G5817" s="1"/>
      <c r="H5817" s="1"/>
      <c r="I5817" s="1"/>
      <c r="K5817" s="1"/>
      <c r="L5817" s="5"/>
      <c r="N5817" s="8"/>
    </row>
    <row r="5818" spans="1:14" ht="12.75">
      <c r="A5818" s="1"/>
      <c r="B5818" s="1"/>
      <c r="D5818" s="1"/>
      <c r="E5818" s="1"/>
      <c r="F5818" s="1"/>
      <c r="G5818" s="1"/>
      <c r="H5818" s="1"/>
      <c r="I5818" s="1"/>
      <c r="K5818" s="1"/>
      <c r="L5818" s="5"/>
      <c r="N5818" s="8"/>
    </row>
    <row r="5819" spans="1:14" ht="12.75">
      <c r="A5819" s="1"/>
      <c r="B5819" s="1"/>
      <c r="D5819" s="1"/>
      <c r="E5819" s="1"/>
      <c r="F5819" s="1"/>
      <c r="G5819" s="1"/>
      <c r="H5819" s="1"/>
      <c r="I5819" s="1"/>
      <c r="K5819" s="1"/>
      <c r="L5819" s="5"/>
      <c r="N5819" s="8"/>
    </row>
    <row r="5820" spans="1:14" ht="12.75">
      <c r="A5820" s="1"/>
      <c r="B5820" s="1"/>
      <c r="D5820" s="1"/>
      <c r="E5820" s="1"/>
      <c r="F5820" s="1"/>
      <c r="G5820" s="1"/>
      <c r="H5820" s="1"/>
      <c r="I5820" s="1"/>
      <c r="K5820" s="1"/>
      <c r="L5820" s="5"/>
      <c r="N5820" s="8"/>
    </row>
    <row r="5821" spans="1:14" ht="12.75">
      <c r="A5821" s="1"/>
      <c r="B5821" s="1"/>
      <c r="D5821" s="1"/>
      <c r="E5821" s="1"/>
      <c r="F5821" s="1"/>
      <c r="G5821" s="1"/>
      <c r="H5821" s="1"/>
      <c r="I5821" s="1"/>
      <c r="K5821" s="1"/>
      <c r="L5821" s="5"/>
      <c r="N5821" s="8"/>
    </row>
    <row r="5822" spans="1:14" ht="12.75">
      <c r="A5822" s="1"/>
      <c r="B5822" s="1"/>
      <c r="D5822" s="1"/>
      <c r="E5822" s="1"/>
      <c r="F5822" s="1"/>
      <c r="G5822" s="1"/>
      <c r="H5822" s="1"/>
      <c r="I5822" s="1"/>
      <c r="K5822" s="1"/>
      <c r="L5822" s="5"/>
      <c r="N5822" s="8"/>
    </row>
    <row r="5823" spans="1:14" ht="12.75">
      <c r="A5823" s="1"/>
      <c r="B5823" s="1"/>
      <c r="D5823" s="1"/>
      <c r="E5823" s="1"/>
      <c r="F5823" s="1"/>
      <c r="G5823" s="1"/>
      <c r="H5823" s="1"/>
      <c r="I5823" s="1"/>
      <c r="K5823" s="1"/>
      <c r="L5823" s="5"/>
      <c r="N5823" s="8"/>
    </row>
    <row r="5824" spans="1:14" ht="12.75">
      <c r="A5824" s="1"/>
      <c r="B5824" s="1"/>
      <c r="D5824" s="1"/>
      <c r="E5824" s="1"/>
      <c r="F5824" s="1"/>
      <c r="G5824" s="1"/>
      <c r="H5824" s="1"/>
      <c r="I5824" s="1"/>
      <c r="K5824" s="1"/>
      <c r="L5824" s="5"/>
      <c r="N5824" s="8"/>
    </row>
    <row r="5825" spans="1:14" ht="12.75">
      <c r="A5825" s="1"/>
      <c r="B5825" s="1"/>
      <c r="D5825" s="1"/>
      <c r="E5825" s="1"/>
      <c r="F5825" s="1"/>
      <c r="G5825" s="1"/>
      <c r="H5825" s="1"/>
      <c r="I5825" s="1"/>
      <c r="K5825" s="1"/>
      <c r="L5825" s="5"/>
      <c r="N5825" s="8"/>
    </row>
    <row r="5826" spans="1:14" ht="12.75">
      <c r="A5826" s="1"/>
      <c r="B5826" s="1"/>
      <c r="D5826" s="1"/>
      <c r="E5826" s="1"/>
      <c r="F5826" s="1"/>
      <c r="G5826" s="1"/>
      <c r="H5826" s="1"/>
      <c r="I5826" s="1"/>
      <c r="K5826" s="1"/>
      <c r="L5826" s="5"/>
      <c r="N5826" s="8"/>
    </row>
    <row r="5827" spans="1:14" ht="12.75">
      <c r="A5827" s="1"/>
      <c r="B5827" s="1"/>
      <c r="D5827" s="1"/>
      <c r="E5827" s="1"/>
      <c r="F5827" s="1"/>
      <c r="G5827" s="1"/>
      <c r="H5827" s="1"/>
      <c r="I5827" s="1"/>
      <c r="K5827" s="1"/>
      <c r="L5827" s="5"/>
      <c r="N5827" s="8"/>
    </row>
    <row r="5828" spans="1:14" ht="12.75">
      <c r="A5828" s="1"/>
      <c r="B5828" s="1"/>
      <c r="D5828" s="1"/>
      <c r="E5828" s="1"/>
      <c r="F5828" s="1"/>
      <c r="G5828" s="1"/>
      <c r="H5828" s="1"/>
      <c r="I5828" s="1"/>
      <c r="K5828" s="1"/>
      <c r="L5828" s="5"/>
      <c r="N5828" s="8"/>
    </row>
    <row r="5829" spans="1:14" ht="12.75">
      <c r="A5829" s="1"/>
      <c r="B5829" s="1"/>
      <c r="D5829" s="1"/>
      <c r="E5829" s="1"/>
      <c r="F5829" s="1"/>
      <c r="G5829" s="1"/>
      <c r="H5829" s="1"/>
      <c r="I5829" s="1"/>
      <c r="K5829" s="1"/>
      <c r="L5829" s="5"/>
      <c r="N5829" s="8"/>
    </row>
    <row r="5830" spans="1:14" ht="12.75">
      <c r="A5830" s="1"/>
      <c r="B5830" s="1"/>
      <c r="D5830" s="1"/>
      <c r="E5830" s="1"/>
      <c r="F5830" s="1"/>
      <c r="G5830" s="1"/>
      <c r="H5830" s="1"/>
      <c r="I5830" s="1"/>
      <c r="K5830" s="1"/>
      <c r="L5830" s="5"/>
      <c r="N5830" s="8"/>
    </row>
    <row r="5831" spans="1:14" ht="12.75">
      <c r="A5831" s="1"/>
      <c r="B5831" s="1"/>
      <c r="D5831" s="1"/>
      <c r="E5831" s="1"/>
      <c r="F5831" s="1"/>
      <c r="G5831" s="1"/>
      <c r="H5831" s="1"/>
      <c r="I5831" s="1"/>
      <c r="K5831" s="1"/>
      <c r="L5831" s="5"/>
      <c r="N5831" s="8"/>
    </row>
    <row r="5832" spans="1:14" ht="12.75">
      <c r="A5832" s="1"/>
      <c r="B5832" s="1"/>
      <c r="D5832" s="1"/>
      <c r="E5832" s="1"/>
      <c r="F5832" s="1"/>
      <c r="G5832" s="1"/>
      <c r="H5832" s="1"/>
      <c r="I5832" s="1"/>
      <c r="K5832" s="1"/>
      <c r="L5832" s="5"/>
      <c r="N5832" s="8"/>
    </row>
    <row r="5833" spans="1:14" ht="12.75">
      <c r="A5833" s="1"/>
      <c r="B5833" s="1"/>
      <c r="D5833" s="1"/>
      <c r="E5833" s="1"/>
      <c r="F5833" s="1"/>
      <c r="G5833" s="1"/>
      <c r="H5833" s="1"/>
      <c r="I5833" s="1"/>
      <c r="K5833" s="1"/>
      <c r="L5833" s="5"/>
      <c r="N5833" s="8"/>
    </row>
    <row r="5834" spans="1:14" ht="12.75">
      <c r="A5834" s="1"/>
      <c r="B5834" s="1"/>
      <c r="D5834" s="1"/>
      <c r="E5834" s="1"/>
      <c r="F5834" s="1"/>
      <c r="G5834" s="1"/>
      <c r="H5834" s="1"/>
      <c r="I5834" s="1"/>
      <c r="K5834" s="1"/>
      <c r="L5834" s="5"/>
      <c r="N5834" s="8"/>
    </row>
    <row r="5835" spans="1:14" ht="12.75">
      <c r="A5835" s="1"/>
      <c r="B5835" s="1"/>
      <c r="D5835" s="1"/>
      <c r="E5835" s="1"/>
      <c r="F5835" s="1"/>
      <c r="G5835" s="1"/>
      <c r="H5835" s="1"/>
      <c r="I5835" s="1"/>
      <c r="K5835" s="1"/>
      <c r="L5835" s="5"/>
      <c r="N5835" s="8"/>
    </row>
    <row r="5836" spans="1:14" ht="12.75">
      <c r="A5836" s="1"/>
      <c r="B5836" s="1"/>
      <c r="D5836" s="1"/>
      <c r="E5836" s="1"/>
      <c r="F5836" s="1"/>
      <c r="G5836" s="1"/>
      <c r="H5836" s="1"/>
      <c r="I5836" s="1"/>
      <c r="K5836" s="1"/>
      <c r="L5836" s="5"/>
      <c r="N5836" s="8"/>
    </row>
    <row r="5837" spans="1:14" ht="12.75">
      <c r="A5837" s="1"/>
      <c r="B5837" s="1"/>
      <c r="D5837" s="1"/>
      <c r="E5837" s="1"/>
      <c r="F5837" s="1"/>
      <c r="G5837" s="1"/>
      <c r="H5837" s="1"/>
      <c r="I5837" s="1"/>
      <c r="K5837" s="1"/>
      <c r="L5837" s="5"/>
      <c r="N5837" s="8"/>
    </row>
    <row r="5838" spans="1:14" ht="12.75">
      <c r="A5838" s="1"/>
      <c r="B5838" s="1"/>
      <c r="D5838" s="1"/>
      <c r="E5838" s="1"/>
      <c r="F5838" s="1"/>
      <c r="G5838" s="1"/>
      <c r="H5838" s="1"/>
      <c r="I5838" s="1"/>
      <c r="K5838" s="1"/>
      <c r="L5838" s="5"/>
      <c r="N5838" s="8"/>
    </row>
    <row r="5839" spans="1:14" ht="12.75">
      <c r="A5839" s="1"/>
      <c r="B5839" s="1"/>
      <c r="D5839" s="1"/>
      <c r="E5839" s="1"/>
      <c r="F5839" s="1"/>
      <c r="G5839" s="1"/>
      <c r="H5839" s="1"/>
      <c r="I5839" s="1"/>
      <c r="K5839" s="1"/>
      <c r="L5839" s="5"/>
      <c r="N5839" s="8"/>
    </row>
    <row r="5840" spans="1:14" ht="12.75">
      <c r="A5840" s="1"/>
      <c r="B5840" s="1"/>
      <c r="D5840" s="1"/>
      <c r="E5840" s="1"/>
      <c r="F5840" s="1"/>
      <c r="G5840" s="1"/>
      <c r="H5840" s="1"/>
      <c r="I5840" s="1"/>
      <c r="K5840" s="1"/>
      <c r="L5840" s="5"/>
      <c r="N5840" s="8"/>
    </row>
    <row r="5841" spans="1:14" ht="12.75">
      <c r="A5841" s="1"/>
      <c r="B5841" s="1"/>
      <c r="D5841" s="1"/>
      <c r="E5841" s="1"/>
      <c r="F5841" s="1"/>
      <c r="G5841" s="1"/>
      <c r="H5841" s="1"/>
      <c r="I5841" s="1"/>
      <c r="K5841" s="1"/>
      <c r="L5841" s="5"/>
      <c r="N5841" s="8"/>
    </row>
    <row r="5842" spans="1:14" ht="12.75">
      <c r="A5842" s="1"/>
      <c r="B5842" s="1"/>
      <c r="D5842" s="1"/>
      <c r="E5842" s="1"/>
      <c r="F5842" s="1"/>
      <c r="G5842" s="1"/>
      <c r="H5842" s="1"/>
      <c r="I5842" s="1"/>
      <c r="K5842" s="1"/>
      <c r="L5842" s="5"/>
      <c r="N5842" s="8"/>
    </row>
    <row r="5843" spans="1:14" ht="12.75">
      <c r="A5843" s="1"/>
      <c r="B5843" s="1"/>
      <c r="D5843" s="1"/>
      <c r="E5843" s="1"/>
      <c r="F5843" s="1"/>
      <c r="G5843" s="1"/>
      <c r="H5843" s="1"/>
      <c r="I5843" s="1"/>
      <c r="K5843" s="1"/>
      <c r="L5843" s="5"/>
      <c r="N5843" s="8"/>
    </row>
    <row r="5844" spans="1:14" ht="12.75">
      <c r="A5844" s="1"/>
      <c r="B5844" s="1"/>
      <c r="D5844" s="1"/>
      <c r="E5844" s="1"/>
      <c r="F5844" s="1"/>
      <c r="G5844" s="1"/>
      <c r="H5844" s="1"/>
      <c r="I5844" s="1"/>
      <c r="K5844" s="1"/>
      <c r="L5844" s="5"/>
      <c r="N5844" s="8"/>
    </row>
    <row r="5845" spans="1:14" ht="12.75">
      <c r="A5845" s="1"/>
      <c r="B5845" s="1"/>
      <c r="D5845" s="1"/>
      <c r="E5845" s="1"/>
      <c r="F5845" s="1"/>
      <c r="G5845" s="1"/>
      <c r="H5845" s="1"/>
      <c r="I5845" s="1"/>
      <c r="K5845" s="1"/>
      <c r="L5845" s="5"/>
      <c r="N5845" s="8"/>
    </row>
    <row r="5846" spans="1:14" ht="12.75">
      <c r="A5846" s="1"/>
      <c r="B5846" s="1"/>
      <c r="D5846" s="1"/>
      <c r="E5846" s="1"/>
      <c r="F5846" s="1"/>
      <c r="G5846" s="1"/>
      <c r="H5846" s="1"/>
      <c r="I5846" s="1"/>
      <c r="K5846" s="1"/>
      <c r="L5846" s="5"/>
      <c r="N5846" s="8"/>
    </row>
    <row r="5847" spans="1:14" ht="12.75">
      <c r="A5847" s="1"/>
      <c r="B5847" s="1"/>
      <c r="D5847" s="1"/>
      <c r="E5847" s="1"/>
      <c r="F5847" s="1"/>
      <c r="G5847" s="1"/>
      <c r="H5847" s="1"/>
      <c r="I5847" s="1"/>
      <c r="K5847" s="1"/>
      <c r="L5847" s="5"/>
      <c r="N5847" s="8"/>
    </row>
    <row r="5848" spans="1:14" ht="12.75">
      <c r="A5848" s="1"/>
      <c r="B5848" s="1"/>
      <c r="D5848" s="1"/>
      <c r="E5848" s="1"/>
      <c r="F5848" s="1"/>
      <c r="G5848" s="1"/>
      <c r="H5848" s="1"/>
      <c r="I5848" s="1"/>
      <c r="K5848" s="1"/>
      <c r="L5848" s="5"/>
      <c r="N5848" s="8"/>
    </row>
    <row r="5849" spans="1:14" ht="12.75">
      <c r="A5849" s="1"/>
      <c r="B5849" s="1"/>
      <c r="D5849" s="1"/>
      <c r="E5849" s="1"/>
      <c r="F5849" s="1"/>
      <c r="G5849" s="1"/>
      <c r="H5849" s="1"/>
      <c r="I5849" s="1"/>
      <c r="K5849" s="1"/>
      <c r="L5849" s="5"/>
      <c r="N5849" s="8"/>
    </row>
    <row r="5850" spans="1:14" ht="12.75">
      <c r="A5850" s="1"/>
      <c r="B5850" s="1"/>
      <c r="D5850" s="1"/>
      <c r="E5850" s="1"/>
      <c r="F5850" s="1"/>
      <c r="G5850" s="1"/>
      <c r="H5850" s="1"/>
      <c r="I5850" s="1"/>
      <c r="K5850" s="1"/>
      <c r="L5850" s="5"/>
      <c r="N5850" s="8"/>
    </row>
    <row r="5851" spans="1:14" ht="12.75">
      <c r="A5851" s="1"/>
      <c r="B5851" s="1"/>
      <c r="D5851" s="1"/>
      <c r="E5851" s="1"/>
      <c r="F5851" s="1"/>
      <c r="G5851" s="1"/>
      <c r="H5851" s="1"/>
      <c r="I5851" s="1"/>
      <c r="K5851" s="1"/>
      <c r="L5851" s="5"/>
      <c r="N5851" s="8"/>
    </row>
    <row r="5852" spans="1:14" ht="12.75">
      <c r="A5852" s="1"/>
      <c r="B5852" s="1"/>
      <c r="D5852" s="1"/>
      <c r="E5852" s="1"/>
      <c r="F5852" s="1"/>
      <c r="G5852" s="1"/>
      <c r="H5852" s="1"/>
      <c r="I5852" s="1"/>
      <c r="K5852" s="1"/>
      <c r="L5852" s="5"/>
      <c r="N5852" s="8"/>
    </row>
    <row r="5853" spans="1:14" ht="12.75">
      <c r="A5853" s="1"/>
      <c r="B5853" s="1"/>
      <c r="D5853" s="1"/>
      <c r="E5853" s="1"/>
      <c r="F5853" s="1"/>
      <c r="G5853" s="1"/>
      <c r="H5853" s="1"/>
      <c r="I5853" s="1"/>
      <c r="K5853" s="1"/>
      <c r="L5853" s="5"/>
      <c r="N5853" s="8"/>
    </row>
    <row r="5854" spans="1:14" ht="12.75">
      <c r="A5854" s="1"/>
      <c r="B5854" s="1"/>
      <c r="D5854" s="1"/>
      <c r="E5854" s="1"/>
      <c r="F5854" s="1"/>
      <c r="G5854" s="1"/>
      <c r="H5854" s="1"/>
      <c r="I5854" s="1"/>
      <c r="K5854" s="1"/>
      <c r="L5854" s="5"/>
      <c r="N5854" s="8"/>
    </row>
    <row r="5855" spans="1:14" ht="12.75">
      <c r="A5855" s="1"/>
      <c r="B5855" s="1"/>
      <c r="D5855" s="1"/>
      <c r="E5855" s="1"/>
      <c r="F5855" s="1"/>
      <c r="G5855" s="1"/>
      <c r="H5855" s="1"/>
      <c r="I5855" s="1"/>
      <c r="K5855" s="1"/>
      <c r="L5855" s="5"/>
      <c r="N5855" s="8"/>
    </row>
    <row r="5856" spans="1:14" ht="12.75">
      <c r="A5856" s="1"/>
      <c r="B5856" s="1"/>
      <c r="D5856" s="1"/>
      <c r="E5856" s="1"/>
      <c r="F5856" s="1"/>
      <c r="G5856" s="1"/>
      <c r="H5856" s="1"/>
      <c r="I5856" s="1"/>
      <c r="K5856" s="1"/>
      <c r="L5856" s="5"/>
      <c r="N5856" s="8"/>
    </row>
    <row r="5857" spans="1:14" ht="12.75">
      <c r="A5857" s="1"/>
      <c r="B5857" s="1"/>
      <c r="D5857" s="1"/>
      <c r="E5857" s="1"/>
      <c r="F5857" s="1"/>
      <c r="G5857" s="1"/>
      <c r="H5857" s="1"/>
      <c r="I5857" s="1"/>
      <c r="K5857" s="1"/>
      <c r="L5857" s="5"/>
      <c r="N5857" s="8"/>
    </row>
    <row r="5858" spans="1:14" ht="12.75">
      <c r="A5858" s="1"/>
      <c r="B5858" s="1"/>
      <c r="D5858" s="1"/>
      <c r="E5858" s="1"/>
      <c r="F5858" s="1"/>
      <c r="G5858" s="1"/>
      <c r="H5858" s="1"/>
      <c r="I5858" s="1"/>
      <c r="K5858" s="1"/>
      <c r="L5858" s="5"/>
      <c r="N5858" s="8"/>
    </row>
    <row r="5859" spans="1:14" ht="12.75">
      <c r="A5859" s="1"/>
      <c r="B5859" s="1"/>
      <c r="D5859" s="1"/>
      <c r="E5859" s="1"/>
      <c r="F5859" s="1"/>
      <c r="G5859" s="1"/>
      <c r="H5859" s="1"/>
      <c r="I5859" s="1"/>
      <c r="K5859" s="1"/>
      <c r="L5859" s="5"/>
      <c r="N5859" s="8"/>
    </row>
    <row r="5860" spans="1:14" ht="12.75">
      <c r="A5860" s="1"/>
      <c r="B5860" s="1"/>
      <c r="D5860" s="1"/>
      <c r="E5860" s="1"/>
      <c r="F5860" s="1"/>
      <c r="G5860" s="1"/>
      <c r="H5860" s="1"/>
      <c r="I5860" s="1"/>
      <c r="K5860" s="1"/>
      <c r="L5860" s="5"/>
      <c r="N5860" s="8"/>
    </row>
    <row r="5861" spans="1:14" ht="12.75">
      <c r="A5861" s="1"/>
      <c r="B5861" s="1"/>
      <c r="D5861" s="1"/>
      <c r="E5861" s="1"/>
      <c r="F5861" s="1"/>
      <c r="G5861" s="1"/>
      <c r="H5861" s="1"/>
      <c r="I5861" s="1"/>
      <c r="K5861" s="1"/>
      <c r="L5861" s="5"/>
      <c r="N5861" s="8"/>
    </row>
    <row r="5862" spans="1:14" ht="12.75">
      <c r="A5862" s="1"/>
      <c r="B5862" s="1"/>
      <c r="D5862" s="1"/>
      <c r="E5862" s="1"/>
      <c r="F5862" s="1"/>
      <c r="G5862" s="1"/>
      <c r="H5862" s="1"/>
      <c r="I5862" s="1"/>
      <c r="K5862" s="1"/>
      <c r="L5862" s="5"/>
      <c r="N5862" s="8"/>
    </row>
    <row r="5863" spans="1:14" ht="12.75">
      <c r="A5863" s="1"/>
      <c r="B5863" s="1"/>
      <c r="D5863" s="1"/>
      <c r="E5863" s="1"/>
      <c r="F5863" s="1"/>
      <c r="G5863" s="1"/>
      <c r="H5863" s="1"/>
      <c r="I5863" s="1"/>
      <c r="K5863" s="1"/>
      <c r="L5863" s="5"/>
      <c r="N5863" s="8"/>
    </row>
    <row r="5864" spans="1:14" ht="12.75">
      <c r="A5864" s="1"/>
      <c r="B5864" s="1"/>
      <c r="D5864" s="1"/>
      <c r="E5864" s="1"/>
      <c r="F5864" s="1"/>
      <c r="G5864" s="1"/>
      <c r="H5864" s="1"/>
      <c r="I5864" s="1"/>
      <c r="K5864" s="1"/>
      <c r="L5864" s="5"/>
      <c r="N5864" s="8"/>
    </row>
    <row r="5865" spans="1:14" ht="12.75">
      <c r="A5865" s="1"/>
      <c r="B5865" s="1"/>
      <c r="D5865" s="1"/>
      <c r="E5865" s="1"/>
      <c r="F5865" s="1"/>
      <c r="G5865" s="1"/>
      <c r="H5865" s="1"/>
      <c r="I5865" s="1"/>
      <c r="K5865" s="1"/>
      <c r="L5865" s="5"/>
      <c r="N5865" s="8"/>
    </row>
    <row r="5866" spans="1:14" ht="12.75">
      <c r="A5866" s="1"/>
      <c r="B5866" s="1"/>
      <c r="D5866" s="1"/>
      <c r="E5866" s="1"/>
      <c r="F5866" s="1"/>
      <c r="G5866" s="1"/>
      <c r="H5866" s="1"/>
      <c r="I5866" s="1"/>
      <c r="K5866" s="1"/>
      <c r="L5866" s="5"/>
      <c r="N5866" s="8"/>
    </row>
    <row r="5867" spans="1:14" ht="12.75">
      <c r="A5867" s="1"/>
      <c r="B5867" s="1"/>
      <c r="D5867" s="1"/>
      <c r="E5867" s="1"/>
      <c r="F5867" s="1"/>
      <c r="G5867" s="1"/>
      <c r="H5867" s="1"/>
      <c r="I5867" s="1"/>
      <c r="K5867" s="1"/>
      <c r="L5867" s="5"/>
      <c r="N5867" s="8"/>
    </row>
    <row r="5868" spans="1:14" ht="12.75">
      <c r="A5868" s="1"/>
      <c r="B5868" s="1"/>
      <c r="D5868" s="1"/>
      <c r="E5868" s="1"/>
      <c r="F5868" s="1"/>
      <c r="G5868" s="1"/>
      <c r="H5868" s="1"/>
      <c r="I5868" s="1"/>
      <c r="K5868" s="1"/>
      <c r="L5868" s="5"/>
      <c r="N5868" s="8"/>
    </row>
    <row r="5869" spans="1:14" ht="12.75">
      <c r="A5869" s="1"/>
      <c r="B5869" s="1"/>
      <c r="D5869" s="1"/>
      <c r="E5869" s="1"/>
      <c r="F5869" s="1"/>
      <c r="G5869" s="1"/>
      <c r="H5869" s="1"/>
      <c r="I5869" s="1"/>
      <c r="K5869" s="1"/>
      <c r="L5869" s="5"/>
      <c r="N5869" s="8"/>
    </row>
    <row r="5870" spans="1:14" ht="12.75">
      <c r="A5870" s="1"/>
      <c r="B5870" s="1"/>
      <c r="D5870" s="1"/>
      <c r="E5870" s="1"/>
      <c r="F5870" s="1"/>
      <c r="G5870" s="1"/>
      <c r="H5870" s="1"/>
      <c r="I5870" s="1"/>
      <c r="K5870" s="1"/>
      <c r="L5870" s="5"/>
      <c r="N5870" s="8"/>
    </row>
    <row r="5871" spans="1:14" ht="12.75">
      <c r="A5871" s="1"/>
      <c r="B5871" s="1"/>
      <c r="D5871" s="1"/>
      <c r="E5871" s="1"/>
      <c r="F5871" s="1"/>
      <c r="G5871" s="1"/>
      <c r="H5871" s="1"/>
      <c r="I5871" s="1"/>
      <c r="K5871" s="1"/>
      <c r="L5871" s="5"/>
      <c r="N5871" s="8"/>
    </row>
    <row r="5872" spans="1:14" ht="12.75">
      <c r="A5872" s="1"/>
      <c r="B5872" s="1"/>
      <c r="D5872" s="1"/>
      <c r="E5872" s="1"/>
      <c r="F5872" s="1"/>
      <c r="G5872" s="1"/>
      <c r="H5872" s="1"/>
      <c r="I5872" s="1"/>
      <c r="K5872" s="1"/>
      <c r="L5872" s="5"/>
      <c r="N5872" s="8"/>
    </row>
    <row r="5873" spans="1:14" ht="12.75">
      <c r="A5873" s="1"/>
      <c r="B5873" s="1"/>
      <c r="D5873" s="1"/>
      <c r="E5873" s="1"/>
      <c r="F5873" s="1"/>
      <c r="G5873" s="1"/>
      <c r="H5873" s="1"/>
      <c r="I5873" s="1"/>
      <c r="K5873" s="1"/>
      <c r="L5873" s="5"/>
      <c r="N5873" s="8"/>
    </row>
    <row r="5874" spans="1:14" ht="12.75">
      <c r="A5874" s="1"/>
      <c r="B5874" s="1"/>
      <c r="D5874" s="1"/>
      <c r="E5874" s="1"/>
      <c r="F5874" s="1"/>
      <c r="G5874" s="1"/>
      <c r="H5874" s="1"/>
      <c r="I5874" s="1"/>
      <c r="K5874" s="1"/>
      <c r="L5874" s="5"/>
      <c r="N5874" s="8"/>
    </row>
    <row r="5875" spans="1:14" ht="12.75">
      <c r="A5875" s="1"/>
      <c r="B5875" s="1"/>
      <c r="D5875" s="1"/>
      <c r="E5875" s="1"/>
      <c r="F5875" s="1"/>
      <c r="G5875" s="1"/>
      <c r="H5875" s="1"/>
      <c r="I5875" s="1"/>
      <c r="K5875" s="1"/>
      <c r="L5875" s="5"/>
      <c r="N5875" s="8"/>
    </row>
    <row r="5876" spans="1:14" ht="12.75">
      <c r="A5876" s="1"/>
      <c r="B5876" s="1"/>
      <c r="D5876" s="1"/>
      <c r="E5876" s="1"/>
      <c r="F5876" s="1"/>
      <c r="G5876" s="1"/>
      <c r="H5876" s="1"/>
      <c r="I5876" s="1"/>
      <c r="K5876" s="1"/>
      <c r="L5876" s="5"/>
      <c r="N5876" s="8"/>
    </row>
    <row r="5877" spans="1:14" ht="12.75">
      <c r="A5877" s="1"/>
      <c r="B5877" s="1"/>
      <c r="D5877" s="1"/>
      <c r="E5877" s="1"/>
      <c r="F5877" s="1"/>
      <c r="G5877" s="1"/>
      <c r="H5877" s="1"/>
      <c r="I5877" s="1"/>
      <c r="K5877" s="1"/>
      <c r="L5877" s="5"/>
      <c r="N5877" s="8"/>
    </row>
    <row r="5878" spans="1:14" ht="12.75">
      <c r="A5878" s="1"/>
      <c r="B5878" s="1"/>
      <c r="D5878" s="1"/>
      <c r="E5878" s="1"/>
      <c r="F5878" s="1"/>
      <c r="G5878" s="1"/>
      <c r="H5878" s="1"/>
      <c r="I5878" s="1"/>
      <c r="K5878" s="1"/>
      <c r="L5878" s="5"/>
      <c r="N5878" s="8"/>
    </row>
    <row r="5879" spans="1:14" ht="12.75">
      <c r="A5879" s="1"/>
      <c r="B5879" s="1"/>
      <c r="D5879" s="1"/>
      <c r="E5879" s="1"/>
      <c r="F5879" s="1"/>
      <c r="G5879" s="1"/>
      <c r="H5879" s="1"/>
      <c r="I5879" s="1"/>
      <c r="K5879" s="1"/>
      <c r="L5879" s="5"/>
      <c r="N5879" s="8"/>
    </row>
    <row r="5880" spans="1:14" ht="12.75">
      <c r="A5880" s="1"/>
      <c r="B5880" s="1"/>
      <c r="D5880" s="1"/>
      <c r="E5880" s="1"/>
      <c r="F5880" s="1"/>
      <c r="G5880" s="1"/>
      <c r="H5880" s="1"/>
      <c r="I5880" s="1"/>
      <c r="K5880" s="1"/>
      <c r="L5880" s="5"/>
      <c r="N5880" s="8"/>
    </row>
    <row r="5881" spans="1:14" ht="12.75">
      <c r="A5881" s="1"/>
      <c r="B5881" s="1"/>
      <c r="D5881" s="1"/>
      <c r="E5881" s="1"/>
      <c r="F5881" s="1"/>
      <c r="G5881" s="1"/>
      <c r="H5881" s="1"/>
      <c r="I5881" s="1"/>
      <c r="K5881" s="1"/>
      <c r="L5881" s="5"/>
      <c r="N5881" s="8"/>
    </row>
    <row r="5882" spans="1:14" ht="12.75">
      <c r="A5882" s="1"/>
      <c r="B5882" s="1"/>
      <c r="D5882" s="1"/>
      <c r="E5882" s="1"/>
      <c r="F5882" s="1"/>
      <c r="G5882" s="1"/>
      <c r="H5882" s="1"/>
      <c r="I5882" s="1"/>
      <c r="K5882" s="1"/>
      <c r="L5882" s="5"/>
      <c r="N5882" s="8"/>
    </row>
    <row r="5883" spans="1:14" ht="12.75">
      <c r="A5883" s="1"/>
      <c r="B5883" s="1"/>
      <c r="D5883" s="1"/>
      <c r="E5883" s="1"/>
      <c r="F5883" s="1"/>
      <c r="G5883" s="1"/>
      <c r="H5883" s="1"/>
      <c r="I5883" s="1"/>
      <c r="K5883" s="1"/>
      <c r="L5883" s="5"/>
      <c r="N5883" s="8"/>
    </row>
    <row r="5884" spans="1:14" ht="12.75">
      <c r="A5884" s="1"/>
      <c r="B5884" s="1"/>
      <c r="D5884" s="1"/>
      <c r="E5884" s="1"/>
      <c r="F5884" s="1"/>
      <c r="G5884" s="1"/>
      <c r="H5884" s="1"/>
      <c r="I5884" s="1"/>
      <c r="K5884" s="1"/>
      <c r="L5884" s="5"/>
      <c r="N5884" s="8"/>
    </row>
    <row r="5885" spans="1:14" ht="12.75">
      <c r="A5885" s="1"/>
      <c r="B5885" s="1"/>
      <c r="D5885" s="1"/>
      <c r="E5885" s="1"/>
      <c r="F5885" s="1"/>
      <c r="G5885" s="1"/>
      <c r="H5885" s="1"/>
      <c r="I5885" s="1"/>
      <c r="K5885" s="1"/>
      <c r="L5885" s="5"/>
      <c r="N5885" s="8"/>
    </row>
    <row r="5886" spans="1:14" ht="12.75">
      <c r="A5886" s="1"/>
      <c r="B5886" s="1"/>
      <c r="D5886" s="1"/>
      <c r="E5886" s="1"/>
      <c r="F5886" s="1"/>
      <c r="G5886" s="1"/>
      <c r="H5886" s="1"/>
      <c r="I5886" s="1"/>
      <c r="K5886" s="1"/>
      <c r="L5886" s="5"/>
      <c r="N5886" s="8"/>
    </row>
    <row r="5887" spans="1:14" ht="12.75">
      <c r="A5887" s="1"/>
      <c r="B5887" s="1"/>
      <c r="D5887" s="1"/>
      <c r="E5887" s="1"/>
      <c r="F5887" s="1"/>
      <c r="G5887" s="1"/>
      <c r="H5887" s="1"/>
      <c r="I5887" s="1"/>
      <c r="K5887" s="1"/>
      <c r="L5887" s="5"/>
      <c r="N5887" s="8"/>
    </row>
    <row r="5888" spans="1:14" ht="12.75">
      <c r="A5888" s="1"/>
      <c r="B5888" s="1"/>
      <c r="D5888" s="1"/>
      <c r="E5888" s="1"/>
      <c r="F5888" s="1"/>
      <c r="G5888" s="1"/>
      <c r="H5888" s="1"/>
      <c r="I5888" s="1"/>
      <c r="K5888" s="1"/>
      <c r="L5888" s="5"/>
      <c r="N5888" s="8"/>
    </row>
    <row r="5889" spans="1:14" ht="12.75">
      <c r="A5889" s="1"/>
      <c r="B5889" s="1"/>
      <c r="D5889" s="1"/>
      <c r="E5889" s="1"/>
      <c r="F5889" s="1"/>
      <c r="G5889" s="1"/>
      <c r="H5889" s="1"/>
      <c r="I5889" s="1"/>
      <c r="K5889" s="1"/>
      <c r="L5889" s="5"/>
      <c r="N5889" s="8"/>
    </row>
    <row r="5890" spans="1:14" ht="12.75">
      <c r="A5890" s="1"/>
      <c r="B5890" s="1"/>
      <c r="D5890" s="1"/>
      <c r="E5890" s="1"/>
      <c r="F5890" s="1"/>
      <c r="G5890" s="1"/>
      <c r="H5890" s="1"/>
      <c r="I5890" s="1"/>
      <c r="K5890" s="1"/>
      <c r="L5890" s="5"/>
      <c r="N5890" s="8"/>
    </row>
    <row r="5891" spans="1:14" ht="12.75">
      <c r="A5891" s="1"/>
      <c r="B5891" s="1"/>
      <c r="D5891" s="1"/>
      <c r="E5891" s="1"/>
      <c r="F5891" s="1"/>
      <c r="G5891" s="1"/>
      <c r="H5891" s="1"/>
      <c r="I5891" s="1"/>
      <c r="K5891" s="1"/>
      <c r="L5891" s="5"/>
      <c r="N5891" s="8"/>
    </row>
    <row r="5892" spans="1:14" ht="12.75">
      <c r="A5892" s="1"/>
      <c r="B5892" s="1"/>
      <c r="D5892" s="1"/>
      <c r="E5892" s="1"/>
      <c r="F5892" s="1"/>
      <c r="G5892" s="1"/>
      <c r="H5892" s="1"/>
      <c r="I5892" s="1"/>
      <c r="K5892" s="1"/>
      <c r="L5892" s="5"/>
      <c r="N5892" s="8"/>
    </row>
    <row r="5893" spans="1:14" ht="12.75">
      <c r="A5893" s="1"/>
      <c r="B5893" s="1"/>
      <c r="D5893" s="1"/>
      <c r="E5893" s="1"/>
      <c r="F5893" s="1"/>
      <c r="G5893" s="1"/>
      <c r="H5893" s="1"/>
      <c r="I5893" s="1"/>
      <c r="K5893" s="1"/>
      <c r="L5893" s="5"/>
      <c r="N5893" s="8"/>
    </row>
    <row r="5894" spans="1:14" ht="12.75">
      <c r="A5894" s="1"/>
      <c r="B5894" s="1"/>
      <c r="D5894" s="1"/>
      <c r="E5894" s="1"/>
      <c r="F5894" s="1"/>
      <c r="G5894" s="1"/>
      <c r="H5894" s="1"/>
      <c r="I5894" s="1"/>
      <c r="K5894" s="1"/>
      <c r="L5894" s="5"/>
      <c r="N5894" s="8"/>
    </row>
    <row r="5895" spans="1:14" ht="12.75">
      <c r="A5895" s="1"/>
      <c r="B5895" s="1"/>
      <c r="D5895" s="1"/>
      <c r="E5895" s="1"/>
      <c r="F5895" s="1"/>
      <c r="G5895" s="1"/>
      <c r="H5895" s="1"/>
      <c r="I5895" s="1"/>
      <c r="K5895" s="1"/>
      <c r="L5895" s="5"/>
      <c r="N5895" s="8"/>
    </row>
    <row r="5896" spans="1:14" ht="12.75">
      <c r="A5896" s="1"/>
      <c r="B5896" s="1"/>
      <c r="D5896" s="1"/>
      <c r="E5896" s="1"/>
      <c r="F5896" s="1"/>
      <c r="G5896" s="1"/>
      <c r="H5896" s="1"/>
      <c r="I5896" s="1"/>
      <c r="K5896" s="1"/>
      <c r="L5896" s="5"/>
      <c r="N5896" s="8"/>
    </row>
    <row r="5897" spans="1:14" ht="12.75">
      <c r="A5897" s="1"/>
      <c r="B5897" s="1"/>
      <c r="D5897" s="1"/>
      <c r="E5897" s="1"/>
      <c r="F5897" s="1"/>
      <c r="G5897" s="1"/>
      <c r="H5897" s="1"/>
      <c r="I5897" s="1"/>
      <c r="K5897" s="1"/>
      <c r="L5897" s="5"/>
      <c r="N5897" s="8"/>
    </row>
    <row r="5898" spans="1:14" ht="12.75">
      <c r="A5898" s="1"/>
      <c r="B5898" s="1"/>
      <c r="D5898" s="1"/>
      <c r="E5898" s="1"/>
      <c r="F5898" s="1"/>
      <c r="G5898" s="1"/>
      <c r="H5898" s="1"/>
      <c r="I5898" s="1"/>
      <c r="K5898" s="1"/>
      <c r="L5898" s="5"/>
      <c r="N5898" s="8"/>
    </row>
    <row r="5899" spans="1:14" ht="12.75">
      <c r="A5899" s="1"/>
      <c r="B5899" s="1"/>
      <c r="D5899" s="1"/>
      <c r="E5899" s="1"/>
      <c r="F5899" s="1"/>
      <c r="G5899" s="1"/>
      <c r="H5899" s="1"/>
      <c r="I5899" s="1"/>
      <c r="K5899" s="1"/>
      <c r="L5899" s="5"/>
      <c r="N5899" s="8"/>
    </row>
    <row r="5900" spans="1:14" ht="12.75">
      <c r="A5900" s="1"/>
      <c r="B5900" s="1"/>
      <c r="D5900" s="1"/>
      <c r="E5900" s="1"/>
      <c r="F5900" s="1"/>
      <c r="G5900" s="1"/>
      <c r="H5900" s="1"/>
      <c r="I5900" s="1"/>
      <c r="K5900" s="1"/>
      <c r="L5900" s="5"/>
      <c r="N5900" s="8"/>
    </row>
    <row r="5901" spans="1:14" ht="12.75">
      <c r="A5901" s="1"/>
      <c r="B5901" s="1"/>
      <c r="D5901" s="1"/>
      <c r="E5901" s="1"/>
      <c r="F5901" s="1"/>
      <c r="G5901" s="1"/>
      <c r="H5901" s="1"/>
      <c r="I5901" s="1"/>
      <c r="K5901" s="1"/>
      <c r="L5901" s="5"/>
      <c r="N5901" s="8"/>
    </row>
    <row r="5902" spans="1:14" ht="12.75">
      <c r="A5902" s="1"/>
      <c r="B5902" s="1"/>
      <c r="D5902" s="1"/>
      <c r="E5902" s="1"/>
      <c r="F5902" s="1"/>
      <c r="G5902" s="1"/>
      <c r="H5902" s="1"/>
      <c r="I5902" s="1"/>
      <c r="K5902" s="1"/>
      <c r="L5902" s="5"/>
      <c r="N5902" s="8"/>
    </row>
    <row r="5903" spans="1:14" ht="12.75">
      <c r="A5903" s="1"/>
      <c r="B5903" s="1"/>
      <c r="D5903" s="1"/>
      <c r="E5903" s="1"/>
      <c r="F5903" s="1"/>
      <c r="G5903" s="1"/>
      <c r="H5903" s="1"/>
      <c r="I5903" s="1"/>
      <c r="K5903" s="1"/>
      <c r="L5903" s="5"/>
      <c r="N5903" s="8"/>
    </row>
    <row r="5904" spans="1:14" ht="12.75">
      <c r="A5904" s="1"/>
      <c r="B5904" s="1"/>
      <c r="D5904" s="1"/>
      <c r="E5904" s="1"/>
      <c r="F5904" s="1"/>
      <c r="G5904" s="1"/>
      <c r="H5904" s="1"/>
      <c r="I5904" s="1"/>
      <c r="K5904" s="1"/>
      <c r="L5904" s="5"/>
      <c r="N5904" s="8"/>
    </row>
    <row r="5905" spans="1:14" ht="12.75">
      <c r="A5905" s="1"/>
      <c r="B5905" s="1"/>
      <c r="D5905" s="1"/>
      <c r="E5905" s="1"/>
      <c r="F5905" s="1"/>
      <c r="G5905" s="1"/>
      <c r="H5905" s="1"/>
      <c r="I5905" s="1"/>
      <c r="K5905" s="1"/>
      <c r="L5905" s="5"/>
      <c r="N5905" s="8"/>
    </row>
    <row r="5906" spans="1:14" ht="12.75">
      <c r="A5906" s="1"/>
      <c r="B5906" s="1"/>
      <c r="D5906" s="1"/>
      <c r="E5906" s="1"/>
      <c r="F5906" s="1"/>
      <c r="G5906" s="1"/>
      <c r="H5906" s="1"/>
      <c r="I5906" s="1"/>
      <c r="K5906" s="1"/>
      <c r="L5906" s="5"/>
      <c r="N5906" s="8"/>
    </row>
    <row r="5907" spans="1:14" ht="12.75">
      <c r="A5907" s="1"/>
      <c r="B5907" s="1"/>
      <c r="D5907" s="1"/>
      <c r="E5907" s="1"/>
      <c r="F5907" s="1"/>
      <c r="G5907" s="1"/>
      <c r="H5907" s="1"/>
      <c r="I5907" s="1"/>
      <c r="K5907" s="1"/>
      <c r="L5907" s="5"/>
      <c r="N5907" s="8"/>
    </row>
    <row r="5908" spans="1:14" ht="12.75">
      <c r="A5908" s="1"/>
      <c r="B5908" s="1"/>
      <c r="D5908" s="1"/>
      <c r="E5908" s="1"/>
      <c r="F5908" s="1"/>
      <c r="G5908" s="1"/>
      <c r="H5908" s="1"/>
      <c r="I5908" s="1"/>
      <c r="K5908" s="1"/>
      <c r="L5908" s="5"/>
      <c r="N5908" s="8"/>
    </row>
    <row r="5909" spans="1:14" ht="12.75">
      <c r="A5909" s="1"/>
      <c r="B5909" s="1"/>
      <c r="D5909" s="1"/>
      <c r="E5909" s="1"/>
      <c r="F5909" s="1"/>
      <c r="G5909" s="1"/>
      <c r="H5909" s="1"/>
      <c r="I5909" s="1"/>
      <c r="K5909" s="1"/>
      <c r="L5909" s="5"/>
      <c r="N5909" s="8"/>
    </row>
    <row r="5910" spans="1:14" ht="12.75">
      <c r="A5910" s="1"/>
      <c r="B5910" s="1"/>
      <c r="D5910" s="1"/>
      <c r="E5910" s="1"/>
      <c r="F5910" s="1"/>
      <c r="G5910" s="1"/>
      <c r="H5910" s="1"/>
      <c r="I5910" s="1"/>
      <c r="K5910" s="1"/>
      <c r="L5910" s="5"/>
      <c r="N5910" s="8"/>
    </row>
    <row r="5911" spans="1:14" ht="12.75">
      <c r="A5911" s="1"/>
      <c r="B5911" s="1"/>
      <c r="D5911" s="1"/>
      <c r="E5911" s="1"/>
      <c r="F5911" s="1"/>
      <c r="G5911" s="1"/>
      <c r="H5911" s="1"/>
      <c r="I5911" s="1"/>
      <c r="K5911" s="1"/>
      <c r="L5911" s="5"/>
      <c r="N5911" s="8"/>
    </row>
    <row r="5912" spans="1:14" ht="12.75">
      <c r="A5912" s="1"/>
      <c r="B5912" s="1"/>
      <c r="D5912" s="1"/>
      <c r="E5912" s="1"/>
      <c r="F5912" s="1"/>
      <c r="G5912" s="1"/>
      <c r="H5912" s="1"/>
      <c r="I5912" s="1"/>
      <c r="K5912" s="1"/>
      <c r="L5912" s="5"/>
      <c r="N5912" s="8"/>
    </row>
    <row r="5913" spans="1:14" ht="12.75">
      <c r="A5913" s="1"/>
      <c r="B5913" s="1"/>
      <c r="D5913" s="1"/>
      <c r="E5913" s="1"/>
      <c r="F5913" s="1"/>
      <c r="G5913" s="1"/>
      <c r="H5913" s="1"/>
      <c r="I5913" s="1"/>
      <c r="K5913" s="1"/>
      <c r="L5913" s="5"/>
      <c r="N5913" s="8"/>
    </row>
    <row r="5914" spans="1:14" ht="12.75">
      <c r="A5914" s="1"/>
      <c r="B5914" s="1"/>
      <c r="D5914" s="1"/>
      <c r="E5914" s="1"/>
      <c r="F5914" s="1"/>
      <c r="G5914" s="1"/>
      <c r="H5914" s="1"/>
      <c r="I5914" s="1"/>
      <c r="K5914" s="1"/>
      <c r="L5914" s="5"/>
      <c r="N5914" s="8"/>
    </row>
    <row r="5915" spans="1:14" ht="12.75">
      <c r="A5915" s="1"/>
      <c r="B5915" s="1"/>
      <c r="D5915" s="1"/>
      <c r="E5915" s="1"/>
      <c r="F5915" s="1"/>
      <c r="G5915" s="1"/>
      <c r="H5915" s="1"/>
      <c r="I5915" s="1"/>
      <c r="K5915" s="1"/>
      <c r="L5915" s="5"/>
      <c r="N5915" s="8"/>
    </row>
    <row r="5916" spans="1:14" ht="12.75">
      <c r="A5916" s="1"/>
      <c r="B5916" s="1"/>
      <c r="D5916" s="1"/>
      <c r="E5916" s="1"/>
      <c r="F5916" s="1"/>
      <c r="G5916" s="1"/>
      <c r="H5916" s="1"/>
      <c r="I5916" s="1"/>
      <c r="K5916" s="1"/>
      <c r="L5916" s="5"/>
      <c r="N5916" s="8"/>
    </row>
    <row r="5917" spans="1:14" ht="12.75">
      <c r="A5917" s="1"/>
      <c r="B5917" s="1"/>
      <c r="D5917" s="1"/>
      <c r="E5917" s="1"/>
      <c r="F5917" s="1"/>
      <c r="G5917" s="1"/>
      <c r="H5917" s="1"/>
      <c r="I5917" s="1"/>
      <c r="K5917" s="1"/>
      <c r="L5917" s="5"/>
      <c r="N5917" s="8"/>
    </row>
    <row r="5918" spans="1:14" ht="12.75">
      <c r="A5918" s="1"/>
      <c r="B5918" s="1"/>
      <c r="D5918" s="1"/>
      <c r="E5918" s="1"/>
      <c r="F5918" s="1"/>
      <c r="G5918" s="1"/>
      <c r="H5918" s="1"/>
      <c r="I5918" s="1"/>
      <c r="K5918" s="1"/>
      <c r="L5918" s="5"/>
      <c r="N5918" s="8"/>
    </row>
    <row r="5919" spans="1:14" ht="12.75">
      <c r="A5919" s="1"/>
      <c r="B5919" s="1"/>
      <c r="D5919" s="1"/>
      <c r="E5919" s="1"/>
      <c r="F5919" s="1"/>
      <c r="G5919" s="1"/>
      <c r="H5919" s="1"/>
      <c r="I5919" s="1"/>
      <c r="K5919" s="1"/>
      <c r="L5919" s="5"/>
      <c r="N5919" s="8"/>
    </row>
    <row r="5920" spans="1:14" ht="12.75">
      <c r="A5920" s="1"/>
      <c r="B5920" s="1"/>
      <c r="D5920" s="1"/>
      <c r="E5920" s="1"/>
      <c r="F5920" s="1"/>
      <c r="G5920" s="1"/>
      <c r="H5920" s="1"/>
      <c r="I5920" s="1"/>
      <c r="K5920" s="1"/>
      <c r="L5920" s="5"/>
      <c r="N5920" s="8"/>
    </row>
    <row r="5921" spans="1:14" ht="12.75">
      <c r="A5921" s="1"/>
      <c r="B5921" s="1"/>
      <c r="D5921" s="1"/>
      <c r="E5921" s="1"/>
      <c r="F5921" s="1"/>
      <c r="G5921" s="1"/>
      <c r="H5921" s="1"/>
      <c r="I5921" s="1"/>
      <c r="K5921" s="1"/>
      <c r="L5921" s="5"/>
      <c r="N5921" s="8"/>
    </row>
    <row r="5922" spans="1:14" ht="12.75">
      <c r="A5922" s="1"/>
      <c r="B5922" s="1"/>
      <c r="D5922" s="1"/>
      <c r="E5922" s="1"/>
      <c r="F5922" s="1"/>
      <c r="G5922" s="1"/>
      <c r="H5922" s="1"/>
      <c r="I5922" s="1"/>
      <c r="K5922" s="1"/>
      <c r="L5922" s="5"/>
      <c r="N5922" s="8"/>
    </row>
    <row r="5923" spans="1:14" ht="12.75">
      <c r="A5923" s="1"/>
      <c r="B5923" s="1"/>
      <c r="D5923" s="1"/>
      <c r="E5923" s="1"/>
      <c r="F5923" s="1"/>
      <c r="G5923" s="1"/>
      <c r="H5923" s="1"/>
      <c r="I5923" s="1"/>
      <c r="K5923" s="1"/>
      <c r="L5923" s="5"/>
      <c r="N5923" s="8"/>
    </row>
    <row r="5924" spans="1:14" ht="12.75">
      <c r="A5924" s="1"/>
      <c r="B5924" s="1"/>
      <c r="D5924" s="1"/>
      <c r="E5924" s="1"/>
      <c r="F5924" s="1"/>
      <c r="G5924" s="1"/>
      <c r="H5924" s="1"/>
      <c r="I5924" s="1"/>
      <c r="K5924" s="1"/>
      <c r="L5924" s="5"/>
      <c r="N5924" s="8"/>
    </row>
    <row r="5925" spans="1:14" ht="12.75">
      <c r="A5925" s="1"/>
      <c r="B5925" s="1"/>
      <c r="D5925" s="1"/>
      <c r="E5925" s="1"/>
      <c r="F5925" s="1"/>
      <c r="G5925" s="1"/>
      <c r="H5925" s="1"/>
      <c r="I5925" s="1"/>
      <c r="K5925" s="1"/>
      <c r="L5925" s="5"/>
      <c r="N5925" s="8"/>
    </row>
    <row r="5926" spans="1:14" ht="12.75">
      <c r="A5926" s="1"/>
      <c r="B5926" s="1"/>
      <c r="D5926" s="1"/>
      <c r="E5926" s="1"/>
      <c r="F5926" s="1"/>
      <c r="G5926" s="1"/>
      <c r="H5926" s="1"/>
      <c r="I5926" s="1"/>
      <c r="K5926" s="1"/>
      <c r="L5926" s="5"/>
      <c r="N5926" s="8"/>
    </row>
    <row r="5927" spans="1:14" ht="12.75">
      <c r="A5927" s="1"/>
      <c r="B5927" s="1"/>
      <c r="D5927" s="1"/>
      <c r="E5927" s="1"/>
      <c r="F5927" s="1"/>
      <c r="G5927" s="1"/>
      <c r="H5927" s="1"/>
      <c r="I5927" s="1"/>
      <c r="K5927" s="1"/>
      <c r="L5927" s="5"/>
      <c r="N5927" s="8"/>
    </row>
    <row r="5928" spans="1:14" ht="12.75">
      <c r="A5928" s="1"/>
      <c r="B5928" s="1"/>
      <c r="D5928" s="1"/>
      <c r="E5928" s="1"/>
      <c r="F5928" s="1"/>
      <c r="G5928" s="1"/>
      <c r="H5928" s="1"/>
      <c r="I5928" s="1"/>
      <c r="K5928" s="1"/>
      <c r="L5928" s="5"/>
      <c r="N5928" s="8"/>
    </row>
    <row r="5929" spans="1:14" ht="12.75">
      <c r="A5929" s="1"/>
      <c r="B5929" s="1"/>
      <c r="D5929" s="1"/>
      <c r="E5929" s="1"/>
      <c r="F5929" s="1"/>
      <c r="G5929" s="1"/>
      <c r="H5929" s="1"/>
      <c r="I5929" s="1"/>
      <c r="K5929" s="1"/>
      <c r="L5929" s="5"/>
      <c r="N5929" s="8"/>
    </row>
    <row r="5930" spans="1:14" ht="12.75">
      <c r="A5930" s="1"/>
      <c r="B5930" s="1"/>
      <c r="D5930" s="1"/>
      <c r="E5930" s="1"/>
      <c r="F5930" s="1"/>
      <c r="G5930" s="1"/>
      <c r="H5930" s="1"/>
      <c r="I5930" s="1"/>
      <c r="K5930" s="1"/>
      <c r="L5930" s="5"/>
      <c r="N5930" s="8"/>
    </row>
    <row r="5931" spans="1:14" ht="12.75">
      <c r="A5931" s="1"/>
      <c r="B5931" s="1"/>
      <c r="D5931" s="1"/>
      <c r="E5931" s="1"/>
      <c r="F5931" s="1"/>
      <c r="G5931" s="1"/>
      <c r="H5931" s="1"/>
      <c r="I5931" s="1"/>
      <c r="K5931" s="1"/>
      <c r="L5931" s="5"/>
      <c r="N5931" s="8"/>
    </row>
    <row r="5932" spans="1:14" ht="12.75">
      <c r="A5932" s="1"/>
      <c r="B5932" s="1"/>
      <c r="D5932" s="1"/>
      <c r="E5932" s="1"/>
      <c r="F5932" s="1"/>
      <c r="G5932" s="1"/>
      <c r="H5932" s="1"/>
      <c r="I5932" s="1"/>
      <c r="K5932" s="1"/>
      <c r="L5932" s="5"/>
      <c r="N5932" s="8"/>
    </row>
    <row r="5933" spans="1:14" ht="12.75">
      <c r="A5933" s="1"/>
      <c r="B5933" s="1"/>
      <c r="D5933" s="1"/>
      <c r="E5933" s="1"/>
      <c r="F5933" s="1"/>
      <c r="G5933" s="1"/>
      <c r="H5933" s="1"/>
      <c r="I5933" s="1"/>
      <c r="K5933" s="1"/>
      <c r="L5933" s="5"/>
      <c r="N5933" s="8"/>
    </row>
    <row r="5934" spans="1:14" ht="12.75">
      <c r="A5934" s="1"/>
      <c r="B5934" s="1"/>
      <c r="D5934" s="1"/>
      <c r="E5934" s="1"/>
      <c r="F5934" s="1"/>
      <c r="G5934" s="1"/>
      <c r="H5934" s="1"/>
      <c r="I5934" s="1"/>
      <c r="K5934" s="1"/>
      <c r="L5934" s="5"/>
      <c r="N5934" s="8"/>
    </row>
    <row r="5935" spans="1:14" ht="12.75">
      <c r="A5935" s="1"/>
      <c r="B5935" s="1"/>
      <c r="D5935" s="1"/>
      <c r="E5935" s="1"/>
      <c r="F5935" s="1"/>
      <c r="G5935" s="1"/>
      <c r="H5935" s="1"/>
      <c r="I5935" s="1"/>
      <c r="K5935" s="1"/>
      <c r="L5935" s="5"/>
      <c r="N5935" s="8"/>
    </row>
    <row r="5936" spans="1:14" ht="12.75">
      <c r="A5936" s="1"/>
      <c r="B5936" s="1"/>
      <c r="D5936" s="1"/>
      <c r="E5936" s="1"/>
      <c r="F5936" s="1"/>
      <c r="G5936" s="1"/>
      <c r="H5936" s="1"/>
      <c r="I5936" s="1"/>
      <c r="K5936" s="1"/>
      <c r="L5936" s="5"/>
      <c r="N5936" s="8"/>
    </row>
    <row r="5937" spans="1:14" ht="12.75">
      <c r="A5937" s="1"/>
      <c r="B5937" s="1"/>
      <c r="D5937" s="1"/>
      <c r="E5937" s="1"/>
      <c r="F5937" s="1"/>
      <c r="G5937" s="1"/>
      <c r="H5937" s="1"/>
      <c r="I5937" s="1"/>
      <c r="K5937" s="1"/>
      <c r="L5937" s="5"/>
      <c r="N5937" s="8"/>
    </row>
    <row r="5938" spans="1:14" ht="12.75">
      <c r="A5938" s="1"/>
      <c r="B5938" s="1"/>
      <c r="D5938" s="1"/>
      <c r="E5938" s="1"/>
      <c r="F5938" s="1"/>
      <c r="G5938" s="1"/>
      <c r="H5938" s="1"/>
      <c r="I5938" s="1"/>
      <c r="K5938" s="1"/>
      <c r="L5938" s="5"/>
      <c r="N5938" s="8"/>
    </row>
    <row r="5939" spans="1:14" ht="12.75">
      <c r="A5939" s="1"/>
      <c r="B5939" s="1"/>
      <c r="D5939" s="1"/>
      <c r="E5939" s="1"/>
      <c r="F5939" s="1"/>
      <c r="G5939" s="1"/>
      <c r="H5939" s="1"/>
      <c r="I5939" s="1"/>
      <c r="K5939" s="1"/>
      <c r="L5939" s="5"/>
      <c r="N5939" s="8"/>
    </row>
    <row r="5940" spans="1:14" ht="12.75">
      <c r="A5940" s="1"/>
      <c r="B5940" s="1"/>
      <c r="D5940" s="1"/>
      <c r="E5940" s="1"/>
      <c r="F5940" s="1"/>
      <c r="G5940" s="1"/>
      <c r="H5940" s="1"/>
      <c r="I5940" s="1"/>
      <c r="K5940" s="1"/>
      <c r="L5940" s="5"/>
      <c r="N5940" s="8"/>
    </row>
    <row r="5941" spans="1:14" ht="12.75">
      <c r="A5941" s="1"/>
      <c r="B5941" s="1"/>
      <c r="D5941" s="1"/>
      <c r="E5941" s="1"/>
      <c r="F5941" s="1"/>
      <c r="G5941" s="1"/>
      <c r="H5941" s="1"/>
      <c r="I5941" s="1"/>
      <c r="K5941" s="1"/>
      <c r="L5941" s="5"/>
      <c r="N5941" s="8"/>
    </row>
    <row r="5942" spans="1:14" ht="12.75">
      <c r="A5942" s="1"/>
      <c r="B5942" s="1"/>
      <c r="D5942" s="1"/>
      <c r="E5942" s="1"/>
      <c r="F5942" s="1"/>
      <c r="G5942" s="1"/>
      <c r="H5942" s="1"/>
      <c r="I5942" s="1"/>
      <c r="K5942" s="1"/>
      <c r="L5942" s="5"/>
      <c r="N5942" s="8"/>
    </row>
    <row r="5943" spans="1:14" ht="12.75">
      <c r="A5943" s="1"/>
      <c r="B5943" s="1"/>
      <c r="D5943" s="1"/>
      <c r="E5943" s="1"/>
      <c r="F5943" s="1"/>
      <c r="G5943" s="1"/>
      <c r="H5943" s="1"/>
      <c r="I5943" s="1"/>
      <c r="K5943" s="1"/>
      <c r="L5943" s="5"/>
      <c r="N5943" s="8"/>
    </row>
    <row r="5944" spans="1:14" ht="12.75">
      <c r="A5944" s="1"/>
      <c r="B5944" s="1"/>
      <c r="D5944" s="1"/>
      <c r="E5944" s="1"/>
      <c r="F5944" s="1"/>
      <c r="G5944" s="1"/>
      <c r="H5944" s="1"/>
      <c r="I5944" s="1"/>
      <c r="K5944" s="1"/>
      <c r="L5944" s="5"/>
      <c r="N5944" s="8"/>
    </row>
    <row r="5945" spans="1:14" ht="12.75">
      <c r="A5945" s="1"/>
      <c r="B5945" s="1"/>
      <c r="D5945" s="1"/>
      <c r="E5945" s="1"/>
      <c r="F5945" s="1"/>
      <c r="G5945" s="1"/>
      <c r="H5945" s="1"/>
      <c r="I5945" s="1"/>
      <c r="K5945" s="1"/>
      <c r="L5945" s="5"/>
      <c r="N5945" s="8"/>
    </row>
    <row r="5946" spans="1:14" ht="12.75">
      <c r="A5946" s="1"/>
      <c r="B5946" s="1"/>
      <c r="D5946" s="1"/>
      <c r="E5946" s="1"/>
      <c r="F5946" s="1"/>
      <c r="G5946" s="1"/>
      <c r="H5946" s="1"/>
      <c r="I5946" s="1"/>
      <c r="K5946" s="1"/>
      <c r="L5946" s="5"/>
      <c r="N5946" s="8"/>
    </row>
    <row r="5947" spans="1:14" ht="12.75">
      <c r="A5947" s="1"/>
      <c r="B5947" s="1"/>
      <c r="D5947" s="1"/>
      <c r="E5947" s="1"/>
      <c r="F5947" s="1"/>
      <c r="G5947" s="1"/>
      <c r="H5947" s="1"/>
      <c r="I5947" s="1"/>
      <c r="K5947" s="1"/>
      <c r="L5947" s="5"/>
      <c r="N5947" s="8"/>
    </row>
    <row r="5948" spans="1:14" ht="12.75">
      <c r="A5948" s="1"/>
      <c r="B5948" s="1"/>
      <c r="D5948" s="1"/>
      <c r="E5948" s="1"/>
      <c r="F5948" s="1"/>
      <c r="G5948" s="1"/>
      <c r="H5948" s="1"/>
      <c r="I5948" s="1"/>
      <c r="K5948" s="1"/>
      <c r="L5948" s="5"/>
      <c r="N5948" s="8"/>
    </row>
    <row r="5949" spans="1:14" ht="12.75">
      <c r="A5949" s="1"/>
      <c r="B5949" s="1"/>
      <c r="D5949" s="1"/>
      <c r="E5949" s="1"/>
      <c r="F5949" s="1"/>
      <c r="G5949" s="1"/>
      <c r="H5949" s="1"/>
      <c r="I5949" s="1"/>
      <c r="K5949" s="1"/>
      <c r="L5949" s="5"/>
      <c r="N5949" s="8"/>
    </row>
    <row r="5950" spans="1:14" ht="12.75">
      <c r="A5950" s="1"/>
      <c r="B5950" s="1"/>
      <c r="D5950" s="1"/>
      <c r="E5950" s="1"/>
      <c r="F5950" s="1"/>
      <c r="G5950" s="1"/>
      <c r="H5950" s="1"/>
      <c r="I5950" s="1"/>
      <c r="K5950" s="1"/>
      <c r="L5950" s="5"/>
      <c r="N5950" s="8"/>
    </row>
    <row r="5951" spans="1:14" ht="12.75">
      <c r="A5951" s="1"/>
      <c r="B5951" s="1"/>
      <c r="D5951" s="1"/>
      <c r="E5951" s="1"/>
      <c r="F5951" s="1"/>
      <c r="G5951" s="1"/>
      <c r="H5951" s="1"/>
      <c r="I5951" s="1"/>
      <c r="K5951" s="1"/>
      <c r="L5951" s="5"/>
      <c r="N5951" s="8"/>
    </row>
    <row r="5952" spans="1:14" ht="12.75">
      <c r="A5952" s="1"/>
      <c r="B5952" s="1"/>
      <c r="D5952" s="1"/>
      <c r="E5952" s="1"/>
      <c r="F5952" s="1"/>
      <c r="G5952" s="1"/>
      <c r="H5952" s="1"/>
      <c r="I5952" s="1"/>
      <c r="K5952" s="1"/>
      <c r="L5952" s="5"/>
      <c r="N5952" s="8"/>
    </row>
    <row r="5953" spans="1:14" ht="12.75">
      <c r="A5953" s="1"/>
      <c r="B5953" s="1"/>
      <c r="D5953" s="1"/>
      <c r="E5953" s="1"/>
      <c r="F5953" s="1"/>
      <c r="G5953" s="1"/>
      <c r="H5953" s="1"/>
      <c r="I5953" s="1"/>
      <c r="K5953" s="1"/>
      <c r="L5953" s="5"/>
      <c r="N5953" s="8"/>
    </row>
    <row r="5954" spans="1:14" ht="12.75">
      <c r="A5954" s="1"/>
      <c r="B5954" s="1"/>
      <c r="D5954" s="1"/>
      <c r="E5954" s="1"/>
      <c r="F5954" s="1"/>
      <c r="G5954" s="1"/>
      <c r="H5954" s="1"/>
      <c r="I5954" s="1"/>
      <c r="K5954" s="1"/>
      <c r="L5954" s="5"/>
      <c r="N5954" s="8"/>
    </row>
    <row r="5955" spans="1:14" ht="12.75">
      <c r="A5955" s="1"/>
      <c r="B5955" s="1"/>
      <c r="D5955" s="1"/>
      <c r="E5955" s="1"/>
      <c r="F5955" s="1"/>
      <c r="G5955" s="1"/>
      <c r="H5955" s="1"/>
      <c r="I5955" s="1"/>
      <c r="K5955" s="1"/>
      <c r="L5955" s="5"/>
      <c r="N5955" s="8"/>
    </row>
    <row r="5956" spans="1:14" ht="12.75">
      <c r="A5956" s="1"/>
      <c r="B5956" s="1"/>
      <c r="D5956" s="1"/>
      <c r="E5956" s="1"/>
      <c r="F5956" s="1"/>
      <c r="G5956" s="1"/>
      <c r="H5956" s="1"/>
      <c r="I5956" s="1"/>
      <c r="K5956" s="1"/>
      <c r="L5956" s="5"/>
      <c r="N5956" s="8"/>
    </row>
    <row r="5957" spans="1:14" ht="12.75">
      <c r="A5957" s="1"/>
      <c r="B5957" s="1"/>
      <c r="D5957" s="1"/>
      <c r="E5957" s="1"/>
      <c r="F5957" s="1"/>
      <c r="G5957" s="1"/>
      <c r="H5957" s="1"/>
      <c r="I5957" s="1"/>
      <c r="K5957" s="1"/>
      <c r="L5957" s="5"/>
      <c r="N5957" s="8"/>
    </row>
    <row r="5958" spans="1:14" ht="12.75">
      <c r="A5958" s="1"/>
      <c r="B5958" s="1"/>
      <c r="D5958" s="1"/>
      <c r="E5958" s="1"/>
      <c r="F5958" s="1"/>
      <c r="G5958" s="1"/>
      <c r="H5958" s="1"/>
      <c r="I5958" s="1"/>
      <c r="K5958" s="1"/>
      <c r="L5958" s="5"/>
      <c r="N5958" s="8"/>
    </row>
    <row r="5959" spans="1:14" ht="12.75">
      <c r="A5959" s="1"/>
      <c r="B5959" s="1"/>
      <c r="D5959" s="1"/>
      <c r="E5959" s="1"/>
      <c r="F5959" s="1"/>
      <c r="G5959" s="1"/>
      <c r="H5959" s="1"/>
      <c r="I5959" s="1"/>
      <c r="K5959" s="1"/>
      <c r="L5959" s="5"/>
      <c r="N5959" s="8"/>
    </row>
    <row r="5960" spans="1:14" ht="12.75">
      <c r="A5960" s="1"/>
      <c r="B5960" s="1"/>
      <c r="D5960" s="1"/>
      <c r="E5960" s="1"/>
      <c r="F5960" s="1"/>
      <c r="G5960" s="1"/>
      <c r="H5960" s="1"/>
      <c r="I5960" s="1"/>
      <c r="K5960" s="1"/>
      <c r="L5960" s="5"/>
      <c r="N5960" s="8"/>
    </row>
    <row r="5961" spans="1:14" ht="12.75">
      <c r="A5961" s="1"/>
      <c r="B5961" s="1"/>
      <c r="D5961" s="1"/>
      <c r="E5961" s="1"/>
      <c r="F5961" s="1"/>
      <c r="G5961" s="1"/>
      <c r="H5961" s="1"/>
      <c r="I5961" s="1"/>
      <c r="K5961" s="1"/>
      <c r="L5961" s="5"/>
      <c r="N5961" s="8"/>
    </row>
    <row r="5962" spans="1:14" ht="12.75">
      <c r="A5962" s="1"/>
      <c r="B5962" s="1"/>
      <c r="D5962" s="1"/>
      <c r="E5962" s="1"/>
      <c r="F5962" s="1"/>
      <c r="G5962" s="1"/>
      <c r="H5962" s="1"/>
      <c r="I5962" s="1"/>
      <c r="K5962" s="1"/>
      <c r="L5962" s="5"/>
      <c r="N5962" s="8"/>
    </row>
    <row r="5963" spans="1:14" ht="12.75">
      <c r="A5963" s="1"/>
      <c r="B5963" s="1"/>
      <c r="D5963" s="1"/>
      <c r="E5963" s="1"/>
      <c r="F5963" s="1"/>
      <c r="G5963" s="1"/>
      <c r="H5963" s="1"/>
      <c r="I5963" s="1"/>
      <c r="K5963" s="1"/>
      <c r="L5963" s="5"/>
      <c r="N5963" s="8"/>
    </row>
    <row r="5964" spans="1:14" ht="12.75">
      <c r="A5964" s="1"/>
      <c r="B5964" s="1"/>
      <c r="D5964" s="1"/>
      <c r="E5964" s="1"/>
      <c r="F5964" s="1"/>
      <c r="G5964" s="1"/>
      <c r="H5964" s="1"/>
      <c r="I5964" s="1"/>
      <c r="K5964" s="1"/>
      <c r="L5964" s="5"/>
      <c r="N5964" s="8"/>
    </row>
    <row r="5965" spans="1:14" ht="12.75">
      <c r="A5965" s="1"/>
      <c r="B5965" s="1"/>
      <c r="D5965" s="1"/>
      <c r="E5965" s="1"/>
      <c r="F5965" s="1"/>
      <c r="G5965" s="1"/>
      <c r="H5965" s="1"/>
      <c r="I5965" s="1"/>
      <c r="K5965" s="1"/>
      <c r="L5965" s="5"/>
      <c r="N5965" s="8"/>
    </row>
    <row r="5966" spans="1:14" ht="12.75">
      <c r="A5966" s="1"/>
      <c r="B5966" s="1"/>
      <c r="D5966" s="1"/>
      <c r="E5966" s="1"/>
      <c r="F5966" s="1"/>
      <c r="G5966" s="1"/>
      <c r="H5966" s="1"/>
      <c r="I5966" s="1"/>
      <c r="K5966" s="1"/>
      <c r="L5966" s="5"/>
      <c r="N5966" s="8"/>
    </row>
    <row r="5967" spans="1:14" ht="12.75">
      <c r="A5967" s="1"/>
      <c r="B5967" s="1"/>
      <c r="D5967" s="1"/>
      <c r="E5967" s="1"/>
      <c r="F5967" s="1"/>
      <c r="G5967" s="1"/>
      <c r="H5967" s="1"/>
      <c r="I5967" s="1"/>
      <c r="K5967" s="1"/>
      <c r="L5967" s="5"/>
      <c r="N5967" s="8"/>
    </row>
    <row r="5968" spans="1:14" ht="12.75">
      <c r="A5968" s="1"/>
      <c r="B5968" s="1"/>
      <c r="D5968" s="1"/>
      <c r="E5968" s="1"/>
      <c r="F5968" s="1"/>
      <c r="G5968" s="1"/>
      <c r="H5968" s="1"/>
      <c r="I5968" s="1"/>
      <c r="K5968" s="1"/>
      <c r="L5968" s="5"/>
      <c r="N5968" s="8"/>
    </row>
    <row r="5969" spans="1:14" ht="12.75">
      <c r="A5969" s="1"/>
      <c r="B5969" s="1"/>
      <c r="D5969" s="1"/>
      <c r="E5969" s="1"/>
      <c r="F5969" s="1"/>
      <c r="G5969" s="1"/>
      <c r="H5969" s="1"/>
      <c r="I5969" s="1"/>
      <c r="K5969" s="1"/>
      <c r="L5969" s="5"/>
      <c r="N5969" s="8"/>
    </row>
    <row r="5970" spans="1:14" ht="12.75">
      <c r="A5970" s="1"/>
      <c r="B5970" s="1"/>
      <c r="D5970" s="1"/>
      <c r="E5970" s="1"/>
      <c r="F5970" s="1"/>
      <c r="G5970" s="1"/>
      <c r="H5970" s="1"/>
      <c r="I5970" s="1"/>
      <c r="K5970" s="1"/>
      <c r="L5970" s="5"/>
      <c r="N5970" s="8"/>
    </row>
    <row r="5971" spans="1:14" ht="12.75">
      <c r="A5971" s="1"/>
      <c r="B5971" s="1"/>
      <c r="D5971" s="1"/>
      <c r="E5971" s="1"/>
      <c r="F5971" s="1"/>
      <c r="G5971" s="1"/>
      <c r="H5971" s="1"/>
      <c r="I5971" s="1"/>
      <c r="K5971" s="1"/>
      <c r="L5971" s="5"/>
      <c r="N5971" s="8"/>
    </row>
    <row r="5972" spans="1:14" ht="12.75">
      <c r="A5972" s="1"/>
      <c r="B5972" s="1"/>
      <c r="D5972" s="1"/>
      <c r="E5972" s="1"/>
      <c r="F5972" s="1"/>
      <c r="G5972" s="1"/>
      <c r="H5972" s="1"/>
      <c r="I5972" s="1"/>
      <c r="K5972" s="1"/>
      <c r="L5972" s="5"/>
      <c r="N5972" s="8"/>
    </row>
    <row r="5973" spans="1:14" ht="12.75">
      <c r="A5973" s="1"/>
      <c r="B5973" s="1"/>
      <c r="D5973" s="1"/>
      <c r="E5973" s="1"/>
      <c r="F5973" s="1"/>
      <c r="G5973" s="1"/>
      <c r="H5973" s="1"/>
      <c r="I5973" s="1"/>
      <c r="K5973" s="1"/>
      <c r="L5973" s="5"/>
      <c r="N5973" s="8"/>
    </row>
    <row r="5974" spans="1:14" ht="12.75">
      <c r="A5974" s="1"/>
      <c r="B5974" s="1"/>
      <c r="D5974" s="1"/>
      <c r="E5974" s="1"/>
      <c r="F5974" s="1"/>
      <c r="G5974" s="1"/>
      <c r="H5974" s="1"/>
      <c r="I5974" s="1"/>
      <c r="K5974" s="1"/>
      <c r="L5974" s="5"/>
      <c r="N5974" s="8"/>
    </row>
    <row r="5975" spans="1:14" ht="12.75">
      <c r="A5975" s="1"/>
      <c r="B5975" s="1"/>
      <c r="D5975" s="1"/>
      <c r="E5975" s="1"/>
      <c r="F5975" s="1"/>
      <c r="G5975" s="1"/>
      <c r="H5975" s="1"/>
      <c r="I5975" s="1"/>
      <c r="K5975" s="1"/>
      <c r="L5975" s="5"/>
      <c r="N5975" s="8"/>
    </row>
    <row r="5976" spans="1:14" ht="12.75">
      <c r="A5976" s="1"/>
      <c r="B5976" s="1"/>
      <c r="D5976" s="1"/>
      <c r="E5976" s="1"/>
      <c r="F5976" s="1"/>
      <c r="G5976" s="1"/>
      <c r="H5976" s="1"/>
      <c r="I5976" s="1"/>
      <c r="K5976" s="1"/>
      <c r="L5976" s="5"/>
      <c r="N5976" s="8"/>
    </row>
    <row r="5977" spans="1:14" ht="12.75">
      <c r="A5977" s="1"/>
      <c r="B5977" s="1"/>
      <c r="D5977" s="1"/>
      <c r="E5977" s="1"/>
      <c r="F5977" s="1"/>
      <c r="G5977" s="1"/>
      <c r="H5977" s="1"/>
      <c r="I5977" s="1"/>
      <c r="K5977" s="1"/>
      <c r="L5977" s="5"/>
      <c r="N5977" s="8"/>
    </row>
    <row r="5978" spans="1:14" ht="12.75">
      <c r="A5978" s="1"/>
      <c r="B5978" s="1"/>
      <c r="D5978" s="1"/>
      <c r="E5978" s="1"/>
      <c r="F5978" s="1"/>
      <c r="G5978" s="1"/>
      <c r="H5978" s="1"/>
      <c r="I5978" s="1"/>
      <c r="K5978" s="1"/>
      <c r="L5978" s="5"/>
      <c r="N5978" s="8"/>
    </row>
    <row r="5979" spans="1:14" ht="12.75">
      <c r="A5979" s="1"/>
      <c r="B5979" s="1"/>
      <c r="D5979" s="1"/>
      <c r="E5979" s="1"/>
      <c r="F5979" s="1"/>
      <c r="G5979" s="1"/>
      <c r="H5979" s="1"/>
      <c r="I5979" s="1"/>
      <c r="K5979" s="1"/>
      <c r="L5979" s="5"/>
      <c r="N5979" s="8"/>
    </row>
    <row r="5980" spans="1:14" ht="12.75">
      <c r="A5980" s="1"/>
      <c r="B5980" s="1"/>
      <c r="D5980" s="1"/>
      <c r="E5980" s="1"/>
      <c r="F5980" s="1"/>
      <c r="G5980" s="1"/>
      <c r="H5980" s="1"/>
      <c r="I5980" s="1"/>
      <c r="K5980" s="1"/>
      <c r="L5980" s="5"/>
      <c r="N5980" s="8"/>
    </row>
    <row r="5981" spans="1:14" ht="12.75">
      <c r="A5981" s="1"/>
      <c r="B5981" s="1"/>
      <c r="D5981" s="1"/>
      <c r="E5981" s="1"/>
      <c r="F5981" s="1"/>
      <c r="G5981" s="1"/>
      <c r="H5981" s="1"/>
      <c r="I5981" s="1"/>
      <c r="K5981" s="1"/>
      <c r="L5981" s="5"/>
      <c r="N5981" s="8"/>
    </row>
    <row r="5982" spans="1:14" ht="12.75">
      <c r="A5982" s="1"/>
      <c r="B5982" s="1"/>
      <c r="D5982" s="1"/>
      <c r="E5982" s="1"/>
      <c r="F5982" s="1"/>
      <c r="G5982" s="1"/>
      <c r="H5982" s="1"/>
      <c r="I5982" s="1"/>
      <c r="K5982" s="1"/>
      <c r="L5982" s="5"/>
      <c r="N5982" s="8"/>
    </row>
    <row r="5983" spans="1:14" ht="12.75">
      <c r="A5983" s="1"/>
      <c r="B5983" s="1"/>
      <c r="D5983" s="1"/>
      <c r="E5983" s="1"/>
      <c r="F5983" s="1"/>
      <c r="G5983" s="1"/>
      <c r="H5983" s="1"/>
      <c r="I5983" s="1"/>
      <c r="K5983" s="1"/>
      <c r="L5983" s="5"/>
      <c r="N5983" s="8"/>
    </row>
    <row r="5984" spans="1:14" ht="12.75">
      <c r="A5984" s="1"/>
      <c r="B5984" s="1"/>
      <c r="D5984" s="1"/>
      <c r="E5984" s="1"/>
      <c r="F5984" s="1"/>
      <c r="G5984" s="1"/>
      <c r="H5984" s="1"/>
      <c r="I5984" s="1"/>
      <c r="K5984" s="1"/>
      <c r="L5984" s="5"/>
      <c r="N5984" s="8"/>
    </row>
    <row r="5985" spans="1:14" ht="12.75">
      <c r="A5985" s="1"/>
      <c r="B5985" s="1"/>
      <c r="D5985" s="1"/>
      <c r="E5985" s="1"/>
      <c r="F5985" s="1"/>
      <c r="G5985" s="1"/>
      <c r="H5985" s="1"/>
      <c r="I5985" s="1"/>
      <c r="K5985" s="1"/>
      <c r="L5985" s="5"/>
      <c r="N5985" s="8"/>
    </row>
    <row r="5986" spans="1:14" ht="12.75">
      <c r="A5986" s="1"/>
      <c r="B5986" s="1"/>
      <c r="D5986" s="1"/>
      <c r="E5986" s="1"/>
      <c r="F5986" s="1"/>
      <c r="G5986" s="1"/>
      <c r="H5986" s="1"/>
      <c r="I5986" s="1"/>
      <c r="K5986" s="1"/>
      <c r="L5986" s="5"/>
      <c r="N5986" s="8"/>
    </row>
    <row r="5987" spans="1:14" ht="12.75">
      <c r="A5987" s="1"/>
      <c r="B5987" s="1"/>
      <c r="D5987" s="1"/>
      <c r="E5987" s="1"/>
      <c r="F5987" s="1"/>
      <c r="G5987" s="1"/>
      <c r="H5987" s="1"/>
      <c r="I5987" s="1"/>
      <c r="K5987" s="1"/>
      <c r="L5987" s="5"/>
      <c r="N5987" s="8"/>
    </row>
    <row r="5988" spans="1:14" ht="12.75">
      <c r="A5988" s="1"/>
      <c r="B5988" s="1"/>
      <c r="D5988" s="1"/>
      <c r="E5988" s="1"/>
      <c r="F5988" s="1"/>
      <c r="G5988" s="1"/>
      <c r="H5988" s="1"/>
      <c r="I5988" s="1"/>
      <c r="K5988" s="1"/>
      <c r="L5988" s="5"/>
      <c r="N5988" s="8"/>
    </row>
    <row r="5989" spans="1:14" ht="12.75">
      <c r="A5989" s="1"/>
      <c r="B5989" s="1"/>
      <c r="D5989" s="1"/>
      <c r="E5989" s="1"/>
      <c r="F5989" s="1"/>
      <c r="G5989" s="1"/>
      <c r="H5989" s="1"/>
      <c r="I5989" s="1"/>
      <c r="K5989" s="1"/>
      <c r="L5989" s="5"/>
      <c r="N5989" s="8"/>
    </row>
    <row r="5990" spans="1:14" ht="12.75">
      <c r="A5990" s="1"/>
      <c r="B5990" s="1"/>
      <c r="D5990" s="1"/>
      <c r="E5990" s="1"/>
      <c r="F5990" s="1"/>
      <c r="G5990" s="1"/>
      <c r="H5990" s="1"/>
      <c r="I5990" s="1"/>
      <c r="K5990" s="1"/>
      <c r="L5990" s="5"/>
      <c r="N5990" s="8"/>
    </row>
    <row r="5991" spans="1:14" ht="12.75">
      <c r="A5991" s="1"/>
      <c r="B5991" s="1"/>
      <c r="D5991" s="1"/>
      <c r="E5991" s="1"/>
      <c r="F5991" s="1"/>
      <c r="G5991" s="1"/>
      <c r="H5991" s="1"/>
      <c r="I5991" s="1"/>
      <c r="K5991" s="1"/>
      <c r="L5991" s="5"/>
      <c r="N5991" s="8"/>
    </row>
    <row r="5992" spans="1:14" ht="12.75">
      <c r="A5992" s="1"/>
      <c r="B5992" s="1"/>
      <c r="D5992" s="1"/>
      <c r="E5992" s="1"/>
      <c r="F5992" s="1"/>
      <c r="G5992" s="1"/>
      <c r="H5992" s="1"/>
      <c r="I5992" s="1"/>
      <c r="K5992" s="1"/>
      <c r="L5992" s="5"/>
      <c r="N5992" s="8"/>
    </row>
    <row r="5993" spans="1:14" ht="12.75">
      <c r="A5993" s="1"/>
      <c r="B5993" s="1"/>
      <c r="D5993" s="1"/>
      <c r="E5993" s="1"/>
      <c r="F5993" s="1"/>
      <c r="G5993" s="1"/>
      <c r="H5993" s="1"/>
      <c r="I5993" s="1"/>
      <c r="K5993" s="1"/>
      <c r="L5993" s="5"/>
      <c r="N5993" s="8"/>
    </row>
    <row r="5994" spans="1:14" ht="12.75">
      <c r="A5994" s="1"/>
      <c r="B5994" s="1"/>
      <c r="D5994" s="1"/>
      <c r="E5994" s="1"/>
      <c r="F5994" s="1"/>
      <c r="G5994" s="1"/>
      <c r="H5994" s="1"/>
      <c r="I5994" s="1"/>
      <c r="K5994" s="1"/>
      <c r="L5994" s="5"/>
      <c r="N5994" s="8"/>
    </row>
    <row r="5995" spans="1:14" ht="12.75">
      <c r="A5995" s="1"/>
      <c r="B5995" s="1"/>
      <c r="D5995" s="1"/>
      <c r="E5995" s="1"/>
      <c r="F5995" s="1"/>
      <c r="G5995" s="1"/>
      <c r="H5995" s="1"/>
      <c r="I5995" s="1"/>
      <c r="K5995" s="1"/>
      <c r="L5995" s="5"/>
      <c r="N5995" s="8"/>
    </row>
    <row r="5996" spans="1:14" ht="12.75">
      <c r="A5996" s="1"/>
      <c r="B5996" s="1"/>
      <c r="D5996" s="1"/>
      <c r="E5996" s="1"/>
      <c r="F5996" s="1"/>
      <c r="G5996" s="1"/>
      <c r="H5996" s="1"/>
      <c r="I5996" s="1"/>
      <c r="K5996" s="1"/>
      <c r="L5996" s="5"/>
      <c r="N5996" s="8"/>
    </row>
    <row r="5997" spans="1:14" ht="12.75">
      <c r="A5997" s="1"/>
      <c r="B5997" s="1"/>
      <c r="D5997" s="1"/>
      <c r="E5997" s="1"/>
      <c r="F5997" s="1"/>
      <c r="G5997" s="1"/>
      <c r="H5997" s="1"/>
      <c r="I5997" s="1"/>
      <c r="K5997" s="1"/>
      <c r="L5997" s="5"/>
      <c r="N5997" s="8"/>
    </row>
    <row r="5998" spans="1:14" ht="12.75">
      <c r="A5998" s="1"/>
      <c r="B5998" s="1"/>
      <c r="D5998" s="1"/>
      <c r="E5998" s="1"/>
      <c r="F5998" s="1"/>
      <c r="G5998" s="1"/>
      <c r="H5998" s="1"/>
      <c r="I5998" s="1"/>
      <c r="K5998" s="1"/>
      <c r="L5998" s="5"/>
      <c r="N5998" s="8"/>
    </row>
    <row r="5999" spans="1:14" ht="12.75">
      <c r="A5999" s="1"/>
      <c r="B5999" s="1"/>
      <c r="D5999" s="1"/>
      <c r="E5999" s="1"/>
      <c r="F5999" s="1"/>
      <c r="G5999" s="1"/>
      <c r="H5999" s="1"/>
      <c r="I5999" s="1"/>
      <c r="K5999" s="1"/>
      <c r="L5999" s="5"/>
      <c r="N5999" s="8"/>
    </row>
    <row r="6000" spans="1:14" ht="12.75">
      <c r="A6000" s="1"/>
      <c r="B6000" s="1"/>
      <c r="D6000" s="1"/>
      <c r="E6000" s="1"/>
      <c r="F6000" s="1"/>
      <c r="G6000" s="1"/>
      <c r="H6000" s="1"/>
      <c r="I6000" s="1"/>
      <c r="K6000" s="1"/>
      <c r="L6000" s="5"/>
      <c r="N6000" s="8"/>
    </row>
    <row r="6001" spans="1:14" ht="12.75">
      <c r="A6001" s="1"/>
      <c r="B6001" s="1"/>
      <c r="D6001" s="1"/>
      <c r="E6001" s="1"/>
      <c r="F6001" s="1"/>
      <c r="G6001" s="1"/>
      <c r="H6001" s="1"/>
      <c r="I6001" s="1"/>
      <c r="K6001" s="1"/>
      <c r="L6001" s="5"/>
      <c r="N6001" s="8"/>
    </row>
    <row r="6002" spans="1:14" ht="12.75">
      <c r="A6002" s="1"/>
      <c r="B6002" s="1"/>
      <c r="D6002" s="1"/>
      <c r="E6002" s="1"/>
      <c r="F6002" s="1"/>
      <c r="G6002" s="1"/>
      <c r="H6002" s="1"/>
      <c r="I6002" s="1"/>
      <c r="K6002" s="1"/>
      <c r="L6002" s="5"/>
      <c r="N6002" s="8"/>
    </row>
  </sheetData>
  <autoFilter ref="B1:N5375">
    <filterColumn colId="0">
      <filters>
        <filter val="Prešov"/>
      </filters>
    </filterColumn>
    <filterColumn colId="2">
      <filters>
        <filter val="Primátor"/>
      </filters>
    </filterColumn>
    <sortState ref="B3774:N3780">
      <sortCondition descending="1" ref="N1:N5375"/>
    </sortState>
  </autoFilter>
  <dataValidations count="1">
    <dataValidation type="decimal" allowBlank="1" showDropDown="1" sqref="N1:N6002">
      <formula1>0</formula1>
      <formula2>99999</formula2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9900"/>
    <outlinePr summaryBelow="0" summaryRight="0"/>
  </sheetPr>
  <dimension ref="A1:E1009"/>
  <sheetViews>
    <sheetView workbookViewId="0">
      <pane ySplit="1" topLeftCell="A2" activePane="bottomLeft" state="frozen"/>
      <selection pane="bottomLeft"/>
    </sheetView>
  </sheetViews>
  <sheetFormatPr defaultColWidth="14.42578125" defaultRowHeight="15.75" customHeight="1"/>
  <cols>
    <col min="1" max="4" width="25.42578125" customWidth="1"/>
  </cols>
  <sheetData>
    <row r="1" spans="1:5" ht="15.75" customHeight="1">
      <c r="A1" s="5" t="s">
        <v>12</v>
      </c>
      <c r="B1" s="6" t="s">
        <v>3</v>
      </c>
      <c r="C1" s="6" t="s">
        <v>11</v>
      </c>
      <c r="D1" s="5" t="s">
        <v>16</v>
      </c>
      <c r="E1" s="2" t="s">
        <v>17</v>
      </c>
    </row>
    <row r="2" spans="1:5" ht="15.75" customHeight="1">
      <c r="A2" s="7" t="s">
        <v>4263</v>
      </c>
      <c r="B2" s="7" t="s">
        <v>988</v>
      </c>
      <c r="C2" s="7" t="s">
        <v>7584</v>
      </c>
      <c r="D2" s="7">
        <v>1</v>
      </c>
    </row>
    <row r="3" spans="1:5" ht="15.75" customHeight="1">
      <c r="A3" s="7"/>
      <c r="B3" s="7" t="s">
        <v>988</v>
      </c>
      <c r="C3" s="7" t="s">
        <v>7585</v>
      </c>
      <c r="D3" s="7">
        <v>1</v>
      </c>
    </row>
    <row r="4" spans="1:5" ht="15.75" customHeight="1">
      <c r="A4" s="7" t="s">
        <v>4516</v>
      </c>
      <c r="B4" s="7" t="s">
        <v>988</v>
      </c>
      <c r="C4" s="7" t="s">
        <v>7586</v>
      </c>
      <c r="D4" s="7">
        <v>1</v>
      </c>
    </row>
    <row r="5" spans="1:5" ht="15.75" customHeight="1">
      <c r="A5" s="7" t="s">
        <v>4953</v>
      </c>
      <c r="B5" s="7" t="s">
        <v>988</v>
      </c>
      <c r="C5" s="7" t="s">
        <v>7587</v>
      </c>
      <c r="D5" s="7">
        <v>1</v>
      </c>
    </row>
    <row r="6" spans="1:5" ht="15.75" customHeight="1">
      <c r="A6" s="7" t="s">
        <v>4271</v>
      </c>
      <c r="B6" s="7" t="s">
        <v>988</v>
      </c>
      <c r="C6" s="7" t="s">
        <v>7588</v>
      </c>
      <c r="D6" s="7">
        <v>1</v>
      </c>
    </row>
    <row r="7" spans="1:5" ht="15.75" customHeight="1">
      <c r="A7" s="7" t="s">
        <v>4524</v>
      </c>
      <c r="B7" s="7" t="s">
        <v>988</v>
      </c>
      <c r="C7" s="7" t="s">
        <v>7589</v>
      </c>
      <c r="D7" s="7">
        <v>2</v>
      </c>
    </row>
    <row r="8" spans="1:5" ht="15.75" customHeight="1">
      <c r="A8" s="7" t="s">
        <v>4960</v>
      </c>
      <c r="B8" s="7" t="s">
        <v>988</v>
      </c>
      <c r="C8" s="7" t="s">
        <v>7590</v>
      </c>
      <c r="D8" s="7">
        <v>1</v>
      </c>
    </row>
    <row r="9" spans="1:5" ht="15.75" customHeight="1">
      <c r="A9" s="7" t="s">
        <v>4275</v>
      </c>
      <c r="B9" s="7" t="s">
        <v>988</v>
      </c>
      <c r="C9" s="7" t="s">
        <v>7591</v>
      </c>
      <c r="D9" s="7">
        <v>1</v>
      </c>
    </row>
    <row r="10" spans="1:5" ht="15.75" customHeight="1">
      <c r="A10" s="7" t="s">
        <v>5958</v>
      </c>
      <c r="B10" s="7" t="s">
        <v>988</v>
      </c>
      <c r="C10" s="7" t="s">
        <v>7592</v>
      </c>
      <c r="D10" s="7">
        <v>1</v>
      </c>
    </row>
    <row r="11" spans="1:5" ht="15.75" customHeight="1">
      <c r="A11" s="7" t="s">
        <v>4530</v>
      </c>
      <c r="B11" s="7" t="s">
        <v>988</v>
      </c>
      <c r="C11" s="7" t="s">
        <v>7593</v>
      </c>
      <c r="D11" s="7">
        <v>1</v>
      </c>
    </row>
    <row r="12" spans="1:5" ht="15.75" customHeight="1">
      <c r="A12" s="7" t="s">
        <v>4277</v>
      </c>
      <c r="B12" s="7" t="s">
        <v>988</v>
      </c>
      <c r="C12" s="7" t="s">
        <v>4501</v>
      </c>
      <c r="D12" s="7">
        <v>1</v>
      </c>
    </row>
    <row r="13" spans="1:5" ht="15.75" customHeight="1">
      <c r="A13" s="7" t="s">
        <v>4279</v>
      </c>
      <c r="B13" s="7" t="s">
        <v>988</v>
      </c>
      <c r="C13" s="7" t="s">
        <v>7594</v>
      </c>
      <c r="D13" s="7">
        <v>2</v>
      </c>
    </row>
    <row r="14" spans="1:5" ht="15.75" customHeight="1">
      <c r="A14" s="7" t="s">
        <v>4281</v>
      </c>
      <c r="B14" s="7" t="s">
        <v>988</v>
      </c>
      <c r="C14" s="7" t="s">
        <v>7595</v>
      </c>
      <c r="D14" s="7">
        <v>3</v>
      </c>
    </row>
    <row r="15" spans="1:5" ht="15.75" customHeight="1">
      <c r="A15" s="7" t="s">
        <v>4282</v>
      </c>
      <c r="B15" s="7" t="s">
        <v>988</v>
      </c>
      <c r="C15" s="7" t="s">
        <v>7596</v>
      </c>
      <c r="D15" s="7">
        <v>2</v>
      </c>
    </row>
    <row r="16" spans="1:5" ht="15.75" customHeight="1">
      <c r="A16" s="7" t="s">
        <v>4283</v>
      </c>
      <c r="B16" s="7" t="s">
        <v>988</v>
      </c>
      <c r="C16" s="7" t="s">
        <v>7597</v>
      </c>
      <c r="D16" s="7">
        <v>1</v>
      </c>
    </row>
    <row r="17" spans="1:4" ht="15.75" customHeight="1">
      <c r="A17" s="7" t="s">
        <v>4284</v>
      </c>
      <c r="B17" s="7" t="s">
        <v>988</v>
      </c>
      <c r="C17" s="7" t="s">
        <v>7598</v>
      </c>
      <c r="D17" s="7">
        <v>1</v>
      </c>
    </row>
    <row r="18" spans="1:4" ht="15.75" customHeight="1">
      <c r="A18" s="7" t="s">
        <v>4859</v>
      </c>
      <c r="B18" s="7" t="s">
        <v>19</v>
      </c>
      <c r="C18" s="7" t="s">
        <v>7599</v>
      </c>
      <c r="D18" s="7">
        <v>1</v>
      </c>
    </row>
    <row r="19" spans="1:4" ht="15.75" customHeight="1">
      <c r="A19" s="7" t="s">
        <v>4409</v>
      </c>
      <c r="B19" s="7" t="s">
        <v>988</v>
      </c>
      <c r="C19" s="7" t="s">
        <v>7600</v>
      </c>
      <c r="D19" s="7">
        <v>1</v>
      </c>
    </row>
    <row r="20" spans="1:4" ht="15.75" customHeight="1">
      <c r="A20" s="7"/>
      <c r="B20" s="7"/>
      <c r="C20" s="7" t="s">
        <v>7601</v>
      </c>
      <c r="D20" s="7">
        <v>1</v>
      </c>
    </row>
    <row r="21" spans="1:4" ht="15.75" customHeight="1">
      <c r="A21" s="11" t="s">
        <v>4412</v>
      </c>
      <c r="B21" s="7" t="s">
        <v>988</v>
      </c>
      <c r="C21" s="11" t="s">
        <v>7672</v>
      </c>
      <c r="D21" s="7">
        <v>1</v>
      </c>
    </row>
    <row r="22" spans="1:4" ht="15.75" customHeight="1">
      <c r="A22" s="7" t="s">
        <v>4975</v>
      </c>
      <c r="B22" s="7" t="s">
        <v>19</v>
      </c>
      <c r="C22" s="7" t="s">
        <v>7602</v>
      </c>
      <c r="D22" s="7">
        <v>2</v>
      </c>
    </row>
    <row r="23" spans="1:4" ht="15.75" customHeight="1">
      <c r="A23" s="7" t="s">
        <v>4413</v>
      </c>
      <c r="B23" s="7" t="s">
        <v>988</v>
      </c>
      <c r="C23" s="7" t="s">
        <v>7603</v>
      </c>
      <c r="D23" s="7">
        <v>1</v>
      </c>
    </row>
    <row r="24" spans="1:4" ht="15.75" customHeight="1">
      <c r="A24" s="7" t="s">
        <v>4414</v>
      </c>
      <c r="B24" s="7" t="s">
        <v>988</v>
      </c>
      <c r="C24" s="7" t="s">
        <v>7604</v>
      </c>
      <c r="D24" s="7">
        <v>1</v>
      </c>
    </row>
    <row r="25" spans="1:4" ht="15.75" customHeight="1">
      <c r="A25" s="7"/>
      <c r="B25" s="7"/>
      <c r="C25" s="7" t="s">
        <v>7605</v>
      </c>
      <c r="D25" s="7">
        <v>1</v>
      </c>
    </row>
    <row r="26" spans="1:4" ht="12.75">
      <c r="A26" s="7" t="s">
        <v>4979</v>
      </c>
      <c r="B26" s="7" t="s">
        <v>988</v>
      </c>
      <c r="C26" s="7" t="s">
        <v>7606</v>
      </c>
      <c r="D26" s="7">
        <v>1</v>
      </c>
    </row>
    <row r="27" spans="1:4" ht="12.75">
      <c r="A27" s="7" t="s">
        <v>4415</v>
      </c>
      <c r="B27" s="7" t="s">
        <v>988</v>
      </c>
      <c r="C27" s="7" t="s">
        <v>7607</v>
      </c>
      <c r="D27" s="7">
        <v>4</v>
      </c>
    </row>
    <row r="28" spans="1:4" ht="12.75">
      <c r="A28" s="7" t="s">
        <v>4535</v>
      </c>
      <c r="B28" s="7" t="s">
        <v>988</v>
      </c>
      <c r="C28" s="7" t="s">
        <v>7608</v>
      </c>
      <c r="D28" s="7">
        <v>2</v>
      </c>
    </row>
    <row r="29" spans="1:4" ht="12.75">
      <c r="A29" s="7" t="s">
        <v>4416</v>
      </c>
      <c r="B29" s="7" t="s">
        <v>988</v>
      </c>
      <c r="C29" s="7" t="s">
        <v>7609</v>
      </c>
      <c r="D29" s="7">
        <v>1</v>
      </c>
    </row>
    <row r="30" spans="1:4" ht="12.75">
      <c r="A30" s="7" t="s">
        <v>4418</v>
      </c>
      <c r="B30" s="7" t="s">
        <v>988</v>
      </c>
      <c r="C30" s="7" t="s">
        <v>7610</v>
      </c>
      <c r="D30" s="7">
        <v>1</v>
      </c>
    </row>
    <row r="31" spans="1:4" ht="12.75">
      <c r="A31" s="7" t="s">
        <v>4420</v>
      </c>
      <c r="B31" s="7" t="s">
        <v>988</v>
      </c>
      <c r="C31" s="7" t="s">
        <v>7611</v>
      </c>
      <c r="D31" s="7">
        <v>1</v>
      </c>
    </row>
    <row r="32" spans="1:4" ht="12.75">
      <c r="A32" s="11" t="s">
        <v>4421</v>
      </c>
      <c r="B32" s="7" t="s">
        <v>988</v>
      </c>
      <c r="C32" s="11" t="s">
        <v>7673</v>
      </c>
      <c r="D32" s="7">
        <v>1</v>
      </c>
    </row>
    <row r="33" spans="1:4" ht="12.75">
      <c r="A33" s="7" t="s">
        <v>4539</v>
      </c>
      <c r="B33" s="7" t="s">
        <v>988</v>
      </c>
      <c r="C33" s="7" t="s">
        <v>7612</v>
      </c>
      <c r="D33" s="7">
        <v>1</v>
      </c>
    </row>
    <row r="34" spans="1:4" ht="12.75">
      <c r="A34" s="7"/>
      <c r="B34" s="7"/>
      <c r="C34" s="7" t="s">
        <v>7613</v>
      </c>
      <c r="D34" s="7">
        <v>1</v>
      </c>
    </row>
    <row r="35" spans="1:4" ht="12.75">
      <c r="A35" s="7" t="s">
        <v>4540</v>
      </c>
      <c r="B35" s="7" t="s">
        <v>988</v>
      </c>
      <c r="C35" s="7" t="s">
        <v>7614</v>
      </c>
      <c r="D35" s="7">
        <v>1</v>
      </c>
    </row>
    <row r="36" spans="1:4" ht="12.75">
      <c r="A36" s="7" t="s">
        <v>4427</v>
      </c>
      <c r="B36" s="7" t="s">
        <v>988</v>
      </c>
      <c r="C36" s="7" t="s">
        <v>7615</v>
      </c>
      <c r="D36" s="7">
        <v>2</v>
      </c>
    </row>
    <row r="37" spans="1:4" ht="12.75">
      <c r="A37" s="7" t="s">
        <v>4429</v>
      </c>
      <c r="B37" s="7" t="s">
        <v>988</v>
      </c>
      <c r="C37" s="7" t="s">
        <v>7616</v>
      </c>
      <c r="D37" s="7">
        <v>3</v>
      </c>
    </row>
    <row r="38" spans="1:4" ht="12.75">
      <c r="A38" s="7" t="s">
        <v>4433</v>
      </c>
      <c r="B38" s="7" t="s">
        <v>988</v>
      </c>
      <c r="C38" s="7" t="s">
        <v>7617</v>
      </c>
      <c r="D38" s="7">
        <v>1</v>
      </c>
    </row>
    <row r="39" spans="1:4" ht="12.75">
      <c r="A39" s="7" t="s">
        <v>4871</v>
      </c>
      <c r="B39" s="7" t="s">
        <v>988</v>
      </c>
      <c r="C39" s="7" t="s">
        <v>7618</v>
      </c>
      <c r="D39" s="7">
        <v>1</v>
      </c>
    </row>
    <row r="40" spans="1:4" ht="12.75">
      <c r="A40" s="11" t="s">
        <v>2065</v>
      </c>
      <c r="B40" s="7" t="s">
        <v>988</v>
      </c>
      <c r="C40" s="11" t="s">
        <v>7674</v>
      </c>
      <c r="D40" s="7">
        <v>1</v>
      </c>
    </row>
    <row r="41" spans="1:4" ht="12.75">
      <c r="A41" s="7" t="s">
        <v>4438</v>
      </c>
      <c r="B41" s="7" t="s">
        <v>988</v>
      </c>
      <c r="C41" s="7" t="s">
        <v>7619</v>
      </c>
      <c r="D41" s="7">
        <v>1</v>
      </c>
    </row>
    <row r="42" spans="1:4" ht="12.75">
      <c r="A42" s="7" t="s">
        <v>4435</v>
      </c>
      <c r="B42" s="7" t="s">
        <v>988</v>
      </c>
      <c r="C42" s="7" t="s">
        <v>7620</v>
      </c>
      <c r="D42" s="7">
        <v>1</v>
      </c>
    </row>
    <row r="43" spans="1:4" ht="12.75">
      <c r="A43" s="7" t="s">
        <v>4544</v>
      </c>
      <c r="B43" s="7" t="s">
        <v>19</v>
      </c>
      <c r="C43" s="7" t="s">
        <v>7621</v>
      </c>
      <c r="D43" s="7">
        <v>2</v>
      </c>
    </row>
    <row r="44" spans="1:4" ht="12.75">
      <c r="A44" s="11" t="s">
        <v>4444</v>
      </c>
      <c r="B44" s="7" t="s">
        <v>988</v>
      </c>
      <c r="C44" s="11" t="s">
        <v>7675</v>
      </c>
      <c r="D44" s="7">
        <v>1</v>
      </c>
    </row>
    <row r="45" spans="1:4" ht="12.75">
      <c r="A45" s="7" t="s">
        <v>4446</v>
      </c>
      <c r="B45" s="7" t="s">
        <v>988</v>
      </c>
      <c r="C45" s="7" t="s">
        <v>7622</v>
      </c>
      <c r="D45" s="7">
        <v>1</v>
      </c>
    </row>
    <row r="46" spans="1:4" ht="12.75">
      <c r="A46" s="11" t="s">
        <v>2333</v>
      </c>
      <c r="B46" s="7" t="s">
        <v>988</v>
      </c>
      <c r="C46" s="11" t="s">
        <v>7676</v>
      </c>
      <c r="D46" s="7">
        <v>1</v>
      </c>
    </row>
    <row r="47" spans="1:4" ht="12.75">
      <c r="A47" s="7" t="s">
        <v>4447</v>
      </c>
      <c r="B47" s="7" t="s">
        <v>988</v>
      </c>
      <c r="C47" s="7" t="s">
        <v>7623</v>
      </c>
      <c r="D47" s="7">
        <v>9</v>
      </c>
    </row>
    <row r="48" spans="1:4" ht="12.75">
      <c r="A48" s="7"/>
      <c r="B48" s="7" t="s">
        <v>988</v>
      </c>
      <c r="C48" s="7" t="s">
        <v>7624</v>
      </c>
      <c r="D48" s="7">
        <v>9</v>
      </c>
    </row>
    <row r="49" spans="1:4" ht="12.75">
      <c r="A49" s="7" t="s">
        <v>4752</v>
      </c>
      <c r="B49" s="7" t="s">
        <v>988</v>
      </c>
      <c r="C49" s="7" t="s">
        <v>7625</v>
      </c>
      <c r="D49" s="7">
        <v>1</v>
      </c>
    </row>
    <row r="50" spans="1:4" ht="12.75">
      <c r="A50" s="7" t="s">
        <v>4546</v>
      </c>
      <c r="B50" s="7" t="s">
        <v>988</v>
      </c>
      <c r="C50" s="7" t="s">
        <v>7626</v>
      </c>
      <c r="D50" s="7">
        <v>2</v>
      </c>
    </row>
    <row r="51" spans="1:4" ht="12.75">
      <c r="A51" s="7" t="s">
        <v>4452</v>
      </c>
      <c r="B51" s="7" t="s">
        <v>988</v>
      </c>
      <c r="C51" s="7" t="s">
        <v>7627</v>
      </c>
      <c r="D51" s="7">
        <v>1</v>
      </c>
    </row>
    <row r="52" spans="1:4" ht="12.75">
      <c r="A52" s="7" t="s">
        <v>4454</v>
      </c>
      <c r="B52" s="7" t="s">
        <v>988</v>
      </c>
      <c r="C52" s="7" t="s">
        <v>7628</v>
      </c>
      <c r="D52" s="7">
        <v>3</v>
      </c>
    </row>
    <row r="53" spans="1:4" ht="12.75">
      <c r="A53" s="7" t="s">
        <v>4458</v>
      </c>
      <c r="B53" s="7" t="s">
        <v>988</v>
      </c>
      <c r="C53" s="7" t="s">
        <v>7629</v>
      </c>
      <c r="D53" s="7">
        <v>1</v>
      </c>
    </row>
    <row r="54" spans="1:4" ht="12.75">
      <c r="A54" s="11" t="s">
        <v>4757</v>
      </c>
      <c r="B54" s="7" t="s">
        <v>988</v>
      </c>
      <c r="C54" s="11" t="s">
        <v>7677</v>
      </c>
      <c r="D54" s="7">
        <v>1</v>
      </c>
    </row>
    <row r="55" spans="1:4" ht="12.75">
      <c r="A55" s="7" t="s">
        <v>4908</v>
      </c>
      <c r="B55" s="7" t="s">
        <v>988</v>
      </c>
      <c r="C55" s="7" t="s">
        <v>7630</v>
      </c>
      <c r="D55" s="7">
        <v>1</v>
      </c>
    </row>
    <row r="56" spans="1:4" ht="12.75">
      <c r="A56" s="7" t="s">
        <v>4553</v>
      </c>
      <c r="B56" s="7" t="s">
        <v>988</v>
      </c>
      <c r="C56" s="7" t="s">
        <v>7631</v>
      </c>
      <c r="D56" s="7">
        <v>1</v>
      </c>
    </row>
    <row r="57" spans="1:4" ht="12.75">
      <c r="A57" s="7" t="s">
        <v>7632</v>
      </c>
      <c r="B57" s="7" t="s">
        <v>988</v>
      </c>
      <c r="C57" s="7" t="s">
        <v>7633</v>
      </c>
      <c r="D57" s="7">
        <v>4</v>
      </c>
    </row>
    <row r="58" spans="1:4" ht="12.75">
      <c r="A58" s="7" t="s">
        <v>5237</v>
      </c>
      <c r="B58" s="7" t="s">
        <v>988</v>
      </c>
      <c r="C58" s="7" t="s">
        <v>7634</v>
      </c>
      <c r="D58" s="7">
        <v>1</v>
      </c>
    </row>
    <row r="59" spans="1:4" ht="12.75">
      <c r="A59" s="7" t="s">
        <v>4467</v>
      </c>
      <c r="B59" s="7" t="s">
        <v>988</v>
      </c>
      <c r="C59" s="7" t="s">
        <v>7635</v>
      </c>
      <c r="D59" s="7">
        <v>5</v>
      </c>
    </row>
    <row r="60" spans="1:4" ht="12.75">
      <c r="A60" s="7" t="s">
        <v>4763</v>
      </c>
      <c r="B60" s="7" t="s">
        <v>988</v>
      </c>
      <c r="C60" s="7" t="s">
        <v>7636</v>
      </c>
      <c r="D60" s="7">
        <v>1</v>
      </c>
    </row>
    <row r="61" spans="1:4" ht="12.75">
      <c r="A61" s="11" t="s">
        <v>1727</v>
      </c>
      <c r="B61" s="7" t="s">
        <v>988</v>
      </c>
      <c r="C61" s="11" t="s">
        <v>7678</v>
      </c>
      <c r="D61" s="7">
        <v>2</v>
      </c>
    </row>
    <row r="62" spans="1:4" ht="12.75">
      <c r="A62" s="7" t="s">
        <v>4469</v>
      </c>
      <c r="B62" s="7" t="s">
        <v>988</v>
      </c>
      <c r="C62" s="7" t="s">
        <v>7637</v>
      </c>
      <c r="D62" s="7">
        <v>1</v>
      </c>
    </row>
    <row r="63" spans="1:4" ht="12.75">
      <c r="A63" s="7" t="s">
        <v>3505</v>
      </c>
      <c r="B63" s="7" t="s">
        <v>988</v>
      </c>
      <c r="C63" s="7" t="s">
        <v>7638</v>
      </c>
      <c r="D63" s="7">
        <v>4</v>
      </c>
    </row>
    <row r="64" spans="1:4" ht="12.75">
      <c r="A64" s="11" t="s">
        <v>4563</v>
      </c>
      <c r="B64" s="7" t="s">
        <v>988</v>
      </c>
      <c r="C64" s="11" t="s">
        <v>7679</v>
      </c>
      <c r="D64" s="7">
        <v>1</v>
      </c>
    </row>
    <row r="65" spans="1:4" ht="12.75">
      <c r="A65" s="7" t="s">
        <v>5246</v>
      </c>
      <c r="B65" s="7" t="s">
        <v>988</v>
      </c>
      <c r="C65" s="7" t="s">
        <v>7639</v>
      </c>
      <c r="D65" s="7">
        <v>1</v>
      </c>
    </row>
    <row r="66" spans="1:4" ht="12.75">
      <c r="A66" s="7" t="s">
        <v>3847</v>
      </c>
      <c r="B66" s="7" t="s">
        <v>988</v>
      </c>
      <c r="C66" s="7" t="s">
        <v>7640</v>
      </c>
      <c r="D66" s="7">
        <v>1</v>
      </c>
    </row>
    <row r="67" spans="1:4" ht="12.75">
      <c r="A67" s="7" t="s">
        <v>4475</v>
      </c>
      <c r="B67" s="7" t="s">
        <v>988</v>
      </c>
      <c r="C67" s="7" t="s">
        <v>7641</v>
      </c>
      <c r="D67" s="7">
        <v>1</v>
      </c>
    </row>
    <row r="68" spans="1:4" ht="12.75">
      <c r="A68" s="7" t="s">
        <v>4515</v>
      </c>
      <c r="B68" s="7" t="s">
        <v>19</v>
      </c>
      <c r="C68" s="7" t="s">
        <v>7642</v>
      </c>
      <c r="D68" s="7">
        <v>3</v>
      </c>
    </row>
    <row r="69" spans="1:4" ht="12.75">
      <c r="A69" s="7" t="s">
        <v>4476</v>
      </c>
      <c r="B69" s="7" t="s">
        <v>988</v>
      </c>
      <c r="C69" s="7" t="s">
        <v>7643</v>
      </c>
      <c r="D69" s="7">
        <v>5</v>
      </c>
    </row>
    <row r="70" spans="1:4" ht="12.75">
      <c r="A70" s="7" t="s">
        <v>5256</v>
      </c>
      <c r="B70" s="7" t="s">
        <v>988</v>
      </c>
      <c r="C70" s="7" t="s">
        <v>7644</v>
      </c>
      <c r="D70" s="7">
        <v>2</v>
      </c>
    </row>
    <row r="71" spans="1:4" ht="12.75">
      <c r="A71" s="11" t="s">
        <v>5259</v>
      </c>
      <c r="B71" s="7" t="s">
        <v>988</v>
      </c>
      <c r="C71" s="11" t="s">
        <v>7680</v>
      </c>
      <c r="D71" s="7">
        <v>1</v>
      </c>
    </row>
    <row r="72" spans="1:4" ht="12.75">
      <c r="A72" s="7" t="s">
        <v>4206</v>
      </c>
      <c r="B72" s="7" t="s">
        <v>19</v>
      </c>
      <c r="C72" s="7" t="s">
        <v>7645</v>
      </c>
      <c r="D72" s="7">
        <v>1</v>
      </c>
    </row>
    <row r="73" spans="1:4" ht="12.75">
      <c r="A73" s="7"/>
      <c r="B73" s="7" t="s">
        <v>19</v>
      </c>
      <c r="C73" s="7" t="s">
        <v>7646</v>
      </c>
      <c r="D73" s="7">
        <v>1</v>
      </c>
    </row>
    <row r="74" spans="1:4" ht="12.75">
      <c r="A74" s="7" t="s">
        <v>4783</v>
      </c>
      <c r="B74" s="7" t="s">
        <v>19</v>
      </c>
      <c r="C74" s="7" t="s">
        <v>7647</v>
      </c>
      <c r="D74" s="7">
        <v>1</v>
      </c>
    </row>
    <row r="75" spans="1:4" ht="12.75">
      <c r="A75" s="7" t="s">
        <v>4481</v>
      </c>
      <c r="B75" s="7" t="s">
        <v>988</v>
      </c>
      <c r="C75" s="7" t="s">
        <v>7648</v>
      </c>
      <c r="D75" s="7">
        <v>1</v>
      </c>
    </row>
    <row r="76" spans="1:4" ht="12.75">
      <c r="A76" s="7" t="s">
        <v>4432</v>
      </c>
      <c r="B76" s="7" t="s">
        <v>988</v>
      </c>
      <c r="C76" s="7" t="s">
        <v>7649</v>
      </c>
      <c r="D76" s="7">
        <v>1</v>
      </c>
    </row>
    <row r="77" spans="1:4" ht="12.75">
      <c r="A77" s="7"/>
      <c r="B77" s="7" t="s">
        <v>988</v>
      </c>
      <c r="C77" s="7" t="s">
        <v>7650</v>
      </c>
      <c r="D77" s="7">
        <v>1</v>
      </c>
    </row>
    <row r="78" spans="1:4" ht="12.75">
      <c r="A78" s="7" t="s">
        <v>4716</v>
      </c>
      <c r="B78" s="7" t="s">
        <v>988</v>
      </c>
      <c r="C78" s="7" t="s">
        <v>7651</v>
      </c>
      <c r="D78" s="7">
        <v>2</v>
      </c>
    </row>
    <row r="79" spans="1:4" ht="12.75">
      <c r="A79" s="7" t="s">
        <v>4717</v>
      </c>
      <c r="B79" s="7" t="s">
        <v>988</v>
      </c>
      <c r="C79" s="7" t="s">
        <v>7652</v>
      </c>
      <c r="D79" s="7">
        <v>1</v>
      </c>
    </row>
    <row r="80" spans="1:4" ht="12.75">
      <c r="A80" s="7" t="s">
        <v>4487</v>
      </c>
      <c r="B80" s="7" t="s">
        <v>988</v>
      </c>
      <c r="C80" s="7" t="s">
        <v>7653</v>
      </c>
      <c r="D80" s="7">
        <v>1</v>
      </c>
    </row>
    <row r="81" spans="1:4" ht="12.75">
      <c r="A81" s="7"/>
      <c r="B81" s="7" t="s">
        <v>988</v>
      </c>
      <c r="C81" s="7" t="s">
        <v>7654</v>
      </c>
      <c r="D81" s="7">
        <v>1</v>
      </c>
    </row>
    <row r="82" spans="1:4" ht="12.75">
      <c r="A82" s="7" t="s">
        <v>4490</v>
      </c>
      <c r="B82" s="7" t="s">
        <v>988</v>
      </c>
      <c r="C82" s="7" t="s">
        <v>7655</v>
      </c>
      <c r="D82" s="7">
        <v>2</v>
      </c>
    </row>
    <row r="83" spans="1:4" ht="12.75">
      <c r="A83" s="7" t="s">
        <v>4720</v>
      </c>
      <c r="B83" s="7" t="s">
        <v>988</v>
      </c>
      <c r="C83" s="7" t="s">
        <v>7656</v>
      </c>
      <c r="D83" s="7">
        <v>1</v>
      </c>
    </row>
    <row r="84" spans="1:4" ht="12.75">
      <c r="A84" s="7"/>
      <c r="B84" s="7" t="s">
        <v>988</v>
      </c>
      <c r="C84" s="7" t="s">
        <v>7657</v>
      </c>
      <c r="D84" s="7">
        <v>1</v>
      </c>
    </row>
    <row r="85" spans="1:4" ht="12.75">
      <c r="A85" s="7" t="s">
        <v>4493</v>
      </c>
      <c r="B85" s="7" t="s">
        <v>988</v>
      </c>
      <c r="C85" s="7" t="s">
        <v>7658</v>
      </c>
      <c r="D85" s="7">
        <v>1</v>
      </c>
    </row>
    <row r="86" spans="1:4" ht="12.75">
      <c r="A86" s="7" t="s">
        <v>4497</v>
      </c>
      <c r="B86" s="7" t="s">
        <v>988</v>
      </c>
      <c r="C86" s="7" t="s">
        <v>7659</v>
      </c>
      <c r="D86" s="7">
        <v>1</v>
      </c>
    </row>
    <row r="87" spans="1:4" ht="12.75">
      <c r="A87" s="7" t="s">
        <v>4776</v>
      </c>
      <c r="B87" s="7" t="s">
        <v>988</v>
      </c>
      <c r="C87" s="7" t="s">
        <v>7660</v>
      </c>
      <c r="D87" s="7">
        <v>1</v>
      </c>
    </row>
    <row r="88" spans="1:4" ht="12.75">
      <c r="A88" s="7" t="s">
        <v>4724</v>
      </c>
      <c r="B88" s="7" t="s">
        <v>988</v>
      </c>
      <c r="C88" s="7" t="s">
        <v>7661</v>
      </c>
      <c r="D88" s="7">
        <v>1</v>
      </c>
    </row>
    <row r="89" spans="1:4" ht="12.75">
      <c r="A89" s="7" t="s">
        <v>4502</v>
      </c>
      <c r="B89" s="7" t="s">
        <v>19</v>
      </c>
      <c r="C89" s="7" t="s">
        <v>7662</v>
      </c>
      <c r="D89" s="7">
        <v>11</v>
      </c>
    </row>
    <row r="90" spans="1:4" ht="12.75">
      <c r="A90" s="7" t="s">
        <v>4503</v>
      </c>
      <c r="B90" s="7" t="s">
        <v>988</v>
      </c>
      <c r="C90" s="7" t="s">
        <v>7663</v>
      </c>
      <c r="D90" s="7">
        <v>2</v>
      </c>
    </row>
    <row r="91" spans="1:4" ht="12.75">
      <c r="A91" s="7" t="s">
        <v>4948</v>
      </c>
      <c r="B91" s="7" t="s">
        <v>988</v>
      </c>
      <c r="C91" s="7" t="s">
        <v>7664</v>
      </c>
      <c r="D91" s="7">
        <v>1</v>
      </c>
    </row>
    <row r="92" spans="1:4" ht="12.75">
      <c r="A92" s="7" t="s">
        <v>4163</v>
      </c>
      <c r="B92" s="7" t="s">
        <v>988</v>
      </c>
      <c r="C92" s="7" t="s">
        <v>7665</v>
      </c>
      <c r="D92" s="7">
        <v>1</v>
      </c>
    </row>
    <row r="93" spans="1:4" ht="12.75">
      <c r="A93" s="7" t="s">
        <v>4505</v>
      </c>
      <c r="B93" s="7" t="s">
        <v>988</v>
      </c>
      <c r="C93" s="7" t="s">
        <v>7666</v>
      </c>
      <c r="D93" s="7">
        <v>4</v>
      </c>
    </row>
    <row r="94" spans="1:4" ht="12.75">
      <c r="A94" s="7" t="s">
        <v>4506</v>
      </c>
      <c r="B94" s="7" t="s">
        <v>988</v>
      </c>
      <c r="C94" s="7" t="s">
        <v>7667</v>
      </c>
      <c r="D94" s="7">
        <v>4</v>
      </c>
    </row>
    <row r="95" spans="1:4" ht="12.75">
      <c r="A95" s="7" t="s">
        <v>4509</v>
      </c>
      <c r="B95" s="7" t="s">
        <v>988</v>
      </c>
      <c r="C95" s="7" t="s">
        <v>7668</v>
      </c>
      <c r="D95" s="7">
        <v>1</v>
      </c>
    </row>
    <row r="96" spans="1:4" ht="12.75">
      <c r="A96" s="7" t="s">
        <v>4511</v>
      </c>
      <c r="B96" s="7" t="s">
        <v>988</v>
      </c>
      <c r="C96" s="7" t="s">
        <v>7669</v>
      </c>
      <c r="D96" s="7">
        <v>1</v>
      </c>
    </row>
    <row r="97" spans="1:4" ht="12.75">
      <c r="A97" s="7" t="s">
        <v>4514</v>
      </c>
      <c r="B97" s="7" t="s">
        <v>988</v>
      </c>
      <c r="C97" s="7" t="s">
        <v>7670</v>
      </c>
      <c r="D97" s="7">
        <v>4</v>
      </c>
    </row>
    <row r="98" spans="1:4" ht="12.75">
      <c r="A98" s="7"/>
      <c r="B98" s="7"/>
      <c r="C98" s="7"/>
      <c r="D98" s="7"/>
    </row>
    <row r="99" spans="1:4" ht="12.75">
      <c r="A99" s="7"/>
      <c r="B99" s="7"/>
      <c r="C99" s="7"/>
      <c r="D99" s="7"/>
    </row>
    <row r="100" spans="1:4" ht="12.75">
      <c r="A100" s="7"/>
      <c r="B100" s="7"/>
      <c r="C100" s="7"/>
      <c r="D100" s="7"/>
    </row>
    <row r="101" spans="1:4" ht="12.75">
      <c r="A101" s="7"/>
      <c r="B101" s="7"/>
      <c r="C101" s="7"/>
      <c r="D101" s="7"/>
    </row>
    <row r="102" spans="1:4" ht="12.75">
      <c r="A102" s="7"/>
      <c r="B102" s="7"/>
      <c r="C102" s="7"/>
      <c r="D102" s="7"/>
    </row>
    <row r="103" spans="1:4" ht="12.75">
      <c r="A103" s="7"/>
      <c r="B103" s="7"/>
      <c r="C103" s="7"/>
      <c r="D103" s="7"/>
    </row>
    <row r="104" spans="1:4" ht="12.75">
      <c r="A104" s="7"/>
      <c r="B104" s="7"/>
      <c r="C104" s="7"/>
      <c r="D104" s="7"/>
    </row>
    <row r="105" spans="1:4" ht="12.75">
      <c r="A105" s="7"/>
      <c r="B105" s="7"/>
      <c r="C105" s="7"/>
      <c r="D105" s="7"/>
    </row>
    <row r="106" spans="1:4" ht="12.75">
      <c r="A106" s="7"/>
      <c r="B106" s="7"/>
      <c r="C106" s="7"/>
      <c r="D106" s="7"/>
    </row>
    <row r="107" spans="1:4" ht="12.75">
      <c r="A107" s="7"/>
      <c r="B107" s="7"/>
      <c r="C107" s="7"/>
      <c r="D107" s="7"/>
    </row>
    <row r="108" spans="1:4" ht="12.75">
      <c r="A108" s="7"/>
      <c r="B108" s="7"/>
      <c r="C108" s="7"/>
      <c r="D108" s="7"/>
    </row>
    <row r="109" spans="1:4" ht="12.75">
      <c r="A109" s="7"/>
      <c r="B109" s="7"/>
      <c r="C109" s="7"/>
      <c r="D109" s="7"/>
    </row>
    <row r="110" spans="1:4" ht="12.75">
      <c r="A110" s="7"/>
      <c r="B110" s="7"/>
      <c r="C110" s="7"/>
      <c r="D110" s="7"/>
    </row>
    <row r="111" spans="1:4" ht="12.75">
      <c r="A111" s="7"/>
      <c r="B111" s="7"/>
      <c r="C111" s="7"/>
      <c r="D111" s="7"/>
    </row>
    <row r="112" spans="1:4" ht="12.75">
      <c r="A112" s="7"/>
      <c r="B112" s="7"/>
      <c r="C112" s="7"/>
      <c r="D112" s="7"/>
    </row>
    <row r="113" spans="1:4" ht="12.75">
      <c r="A113" s="7"/>
      <c r="B113" s="7"/>
      <c r="C113" s="7"/>
      <c r="D113" s="7"/>
    </row>
    <row r="114" spans="1:4" ht="12.75">
      <c r="A114" s="7"/>
      <c r="B114" s="7"/>
      <c r="C114" s="7"/>
      <c r="D114" s="7"/>
    </row>
    <row r="115" spans="1:4" ht="12.75">
      <c r="A115" s="7"/>
      <c r="B115" s="7"/>
      <c r="C115" s="7"/>
      <c r="D115" s="7"/>
    </row>
    <row r="116" spans="1:4" ht="12.75">
      <c r="A116" s="7"/>
      <c r="B116" s="7"/>
      <c r="C116" s="7"/>
      <c r="D116" s="7"/>
    </row>
    <row r="117" spans="1:4" ht="12.75">
      <c r="A117" s="7"/>
      <c r="B117" s="7"/>
      <c r="C117" s="7"/>
      <c r="D117" s="7"/>
    </row>
    <row r="118" spans="1:4" ht="12.75">
      <c r="A118" s="7"/>
      <c r="B118" s="7"/>
      <c r="C118" s="7"/>
      <c r="D118" s="7"/>
    </row>
    <row r="119" spans="1:4" ht="12.75">
      <c r="A119" s="7"/>
      <c r="B119" s="7"/>
      <c r="C119" s="7"/>
      <c r="D119" s="7"/>
    </row>
    <row r="120" spans="1:4" ht="12.75">
      <c r="A120" s="7"/>
      <c r="B120" s="7"/>
      <c r="C120" s="7"/>
      <c r="D120" s="7"/>
    </row>
    <row r="121" spans="1:4" ht="12.75">
      <c r="A121" s="7"/>
      <c r="B121" s="7"/>
      <c r="C121" s="7"/>
      <c r="D121" s="7"/>
    </row>
    <row r="122" spans="1:4" ht="12.75">
      <c r="A122" s="7"/>
      <c r="B122" s="7"/>
      <c r="C122" s="7"/>
      <c r="D122" s="7"/>
    </row>
    <row r="123" spans="1:4" ht="12.75">
      <c r="A123" s="7"/>
      <c r="B123" s="7"/>
      <c r="C123" s="7"/>
      <c r="D123" s="7"/>
    </row>
    <row r="124" spans="1:4" ht="12.75">
      <c r="A124" s="7"/>
      <c r="B124" s="7"/>
      <c r="C124" s="7"/>
      <c r="D124" s="7"/>
    </row>
    <row r="125" spans="1:4" ht="12.75">
      <c r="A125" s="7"/>
      <c r="B125" s="7"/>
      <c r="C125" s="7"/>
      <c r="D125" s="7"/>
    </row>
    <row r="126" spans="1:4" ht="12.75">
      <c r="A126" s="7"/>
      <c r="B126" s="7"/>
      <c r="C126" s="7"/>
      <c r="D126" s="7"/>
    </row>
    <row r="127" spans="1:4" ht="12.75">
      <c r="A127" s="7"/>
      <c r="B127" s="7"/>
      <c r="C127" s="7"/>
      <c r="D127" s="7"/>
    </row>
    <row r="128" spans="1:4" ht="12.75">
      <c r="A128" s="7"/>
      <c r="B128" s="7"/>
      <c r="C128" s="7"/>
      <c r="D128" s="7"/>
    </row>
    <row r="129" spans="1:4" ht="12.75">
      <c r="A129" s="7"/>
      <c r="B129" s="7"/>
      <c r="C129" s="7"/>
      <c r="D129" s="7"/>
    </row>
    <row r="130" spans="1:4" ht="12.75">
      <c r="A130" s="7"/>
      <c r="B130" s="7"/>
      <c r="C130" s="7"/>
      <c r="D130" s="7"/>
    </row>
    <row r="131" spans="1:4" ht="12.75">
      <c r="A131" s="7"/>
      <c r="B131" s="7"/>
      <c r="C131" s="7"/>
      <c r="D131" s="7"/>
    </row>
    <row r="132" spans="1:4" ht="12.75">
      <c r="A132" s="7"/>
      <c r="B132" s="7"/>
      <c r="C132" s="7"/>
      <c r="D132" s="7"/>
    </row>
    <row r="133" spans="1:4" ht="12.75">
      <c r="A133" s="7"/>
      <c r="B133" s="7"/>
      <c r="C133" s="7"/>
      <c r="D133" s="7"/>
    </row>
    <row r="134" spans="1:4" ht="12.75">
      <c r="A134" s="7"/>
      <c r="B134" s="7"/>
      <c r="C134" s="7"/>
      <c r="D134" s="7"/>
    </row>
    <row r="135" spans="1:4" ht="12.75">
      <c r="A135" s="7"/>
      <c r="B135" s="7"/>
      <c r="C135" s="7"/>
      <c r="D135" s="7"/>
    </row>
    <row r="136" spans="1:4" ht="12.75">
      <c r="A136" s="7"/>
      <c r="B136" s="7"/>
      <c r="C136" s="7"/>
      <c r="D136" s="7"/>
    </row>
    <row r="137" spans="1:4" ht="12.75">
      <c r="A137" s="7"/>
      <c r="B137" s="7"/>
      <c r="C137" s="7"/>
      <c r="D137" s="7"/>
    </row>
    <row r="138" spans="1:4" ht="12.75">
      <c r="A138" s="7"/>
      <c r="B138" s="7"/>
      <c r="C138" s="7"/>
      <c r="D138" s="7"/>
    </row>
    <row r="139" spans="1:4" ht="12.75">
      <c r="A139" s="7"/>
      <c r="B139" s="7"/>
      <c r="C139" s="7"/>
      <c r="D139" s="7"/>
    </row>
    <row r="140" spans="1:4" ht="12.75">
      <c r="A140" s="7"/>
      <c r="B140" s="7"/>
      <c r="C140" s="7"/>
      <c r="D140" s="7"/>
    </row>
    <row r="141" spans="1:4" ht="12.75">
      <c r="A141" s="7"/>
      <c r="B141" s="7"/>
      <c r="C141" s="7"/>
      <c r="D141" s="7"/>
    </row>
    <row r="142" spans="1:4" ht="12.75">
      <c r="A142" s="7"/>
      <c r="B142" s="7"/>
      <c r="C142" s="7"/>
      <c r="D142" s="7"/>
    </row>
    <row r="143" spans="1:4" ht="12.75">
      <c r="A143" s="7"/>
      <c r="B143" s="7"/>
      <c r="C143" s="7"/>
      <c r="D143" s="7"/>
    </row>
    <row r="144" spans="1:4" ht="12.75">
      <c r="A144" s="7"/>
      <c r="B144" s="7"/>
      <c r="C144" s="7"/>
      <c r="D144" s="7"/>
    </row>
    <row r="145" spans="1:4" ht="12.75">
      <c r="A145" s="7"/>
      <c r="B145" s="7"/>
      <c r="C145" s="7"/>
      <c r="D145" s="7"/>
    </row>
    <row r="146" spans="1:4" ht="12.75">
      <c r="A146" s="7"/>
      <c r="B146" s="7"/>
      <c r="C146" s="7"/>
      <c r="D146" s="7"/>
    </row>
    <row r="147" spans="1:4" ht="12.75">
      <c r="A147" s="7"/>
      <c r="B147" s="7"/>
      <c r="C147" s="7"/>
      <c r="D147" s="7"/>
    </row>
    <row r="148" spans="1:4" ht="12.75">
      <c r="A148" s="7"/>
      <c r="B148" s="7"/>
      <c r="C148" s="7"/>
      <c r="D148" s="7"/>
    </row>
    <row r="149" spans="1:4" ht="12.75">
      <c r="A149" s="7"/>
      <c r="B149" s="7"/>
      <c r="C149" s="7"/>
      <c r="D149" s="7"/>
    </row>
    <row r="150" spans="1:4" ht="12.75">
      <c r="A150" s="7"/>
      <c r="B150" s="7"/>
      <c r="C150" s="7"/>
      <c r="D150" s="7"/>
    </row>
    <row r="151" spans="1:4" ht="12.75">
      <c r="A151" s="7"/>
      <c r="B151" s="7"/>
      <c r="C151" s="7"/>
      <c r="D151" s="7"/>
    </row>
    <row r="152" spans="1:4" ht="12.75">
      <c r="A152" s="7"/>
      <c r="B152" s="7"/>
      <c r="C152" s="7"/>
      <c r="D152" s="7"/>
    </row>
    <row r="153" spans="1:4" ht="12.75">
      <c r="A153" s="7"/>
      <c r="B153" s="7"/>
      <c r="C153" s="7"/>
      <c r="D153" s="7"/>
    </row>
    <row r="154" spans="1:4" ht="12.75">
      <c r="A154" s="7"/>
      <c r="B154" s="7"/>
      <c r="C154" s="7"/>
      <c r="D154" s="7"/>
    </row>
    <row r="155" spans="1:4" ht="12.75">
      <c r="A155" s="7"/>
      <c r="B155" s="7"/>
      <c r="C155" s="7"/>
      <c r="D155" s="7"/>
    </row>
    <row r="156" spans="1:4" ht="12.75">
      <c r="A156" s="7"/>
      <c r="B156" s="7"/>
      <c r="C156" s="7"/>
      <c r="D156" s="7"/>
    </row>
    <row r="157" spans="1:4" ht="12.75">
      <c r="A157" s="7"/>
      <c r="B157" s="7"/>
      <c r="C157" s="7"/>
      <c r="D157" s="7"/>
    </row>
    <row r="158" spans="1:4" ht="12.75">
      <c r="A158" s="7"/>
      <c r="B158" s="7"/>
      <c r="C158" s="7"/>
      <c r="D158" s="7"/>
    </row>
    <row r="159" spans="1:4" ht="12.75">
      <c r="A159" s="7"/>
      <c r="B159" s="7"/>
      <c r="C159" s="7"/>
      <c r="D159" s="7"/>
    </row>
    <row r="160" spans="1:4" ht="12.75">
      <c r="A160" s="7"/>
      <c r="B160" s="7"/>
      <c r="C160" s="7"/>
      <c r="D160" s="7"/>
    </row>
    <row r="161" spans="1:4" ht="12.75">
      <c r="A161" s="7"/>
      <c r="B161" s="7"/>
      <c r="C161" s="7"/>
      <c r="D161" s="7"/>
    </row>
    <row r="162" spans="1:4" ht="12.75">
      <c r="A162" s="7"/>
      <c r="B162" s="7"/>
      <c r="C162" s="7"/>
      <c r="D162" s="7"/>
    </row>
    <row r="163" spans="1:4" ht="12.75">
      <c r="A163" s="7"/>
      <c r="B163" s="7"/>
      <c r="C163" s="7"/>
      <c r="D163" s="7"/>
    </row>
    <row r="164" spans="1:4" ht="12.75">
      <c r="A164" s="7"/>
      <c r="B164" s="7"/>
      <c r="C164" s="7"/>
      <c r="D164" s="7"/>
    </row>
    <row r="165" spans="1:4" ht="12.75">
      <c r="A165" s="7"/>
      <c r="B165" s="7"/>
      <c r="C165" s="7"/>
      <c r="D165" s="7"/>
    </row>
    <row r="166" spans="1:4" ht="12.75">
      <c r="A166" s="7"/>
      <c r="B166" s="7"/>
      <c r="C166" s="7"/>
      <c r="D166" s="7"/>
    </row>
    <row r="167" spans="1:4" ht="12.75">
      <c r="A167" s="7"/>
      <c r="B167" s="7"/>
      <c r="C167" s="7"/>
      <c r="D167" s="7"/>
    </row>
    <row r="168" spans="1:4" ht="12.75">
      <c r="A168" s="7"/>
      <c r="B168" s="7"/>
      <c r="C168" s="7"/>
      <c r="D168" s="7"/>
    </row>
    <row r="169" spans="1:4" ht="12.75">
      <c r="A169" s="7"/>
      <c r="B169" s="7"/>
      <c r="C169" s="7"/>
      <c r="D169" s="7"/>
    </row>
    <row r="170" spans="1:4" ht="12.75">
      <c r="A170" s="7"/>
      <c r="B170" s="7"/>
      <c r="C170" s="7"/>
      <c r="D170" s="7"/>
    </row>
    <row r="171" spans="1:4" ht="12.75">
      <c r="A171" s="7"/>
      <c r="B171" s="7"/>
      <c r="C171" s="7"/>
      <c r="D171" s="7"/>
    </row>
    <row r="172" spans="1:4" ht="12.75">
      <c r="A172" s="7"/>
      <c r="B172" s="7"/>
      <c r="C172" s="7"/>
      <c r="D172" s="7"/>
    </row>
    <row r="173" spans="1:4" ht="12.75">
      <c r="A173" s="7"/>
      <c r="B173" s="7"/>
      <c r="C173" s="7"/>
      <c r="D173" s="7"/>
    </row>
    <row r="174" spans="1:4" ht="12.75">
      <c r="A174" s="7"/>
      <c r="B174" s="7"/>
      <c r="C174" s="7"/>
      <c r="D174" s="7"/>
    </row>
    <row r="175" spans="1:4" ht="12.75">
      <c r="A175" s="7"/>
      <c r="B175" s="7"/>
      <c r="C175" s="7"/>
      <c r="D175" s="7"/>
    </row>
    <row r="176" spans="1:4" ht="12.75">
      <c r="A176" s="7"/>
      <c r="B176" s="7"/>
      <c r="C176" s="7"/>
      <c r="D176" s="7"/>
    </row>
    <row r="177" spans="1:4" ht="12.75">
      <c r="A177" s="7"/>
      <c r="B177" s="7"/>
      <c r="C177" s="7"/>
      <c r="D177" s="7"/>
    </row>
    <row r="178" spans="1:4" ht="12.75">
      <c r="A178" s="7"/>
      <c r="B178" s="7"/>
      <c r="C178" s="7"/>
      <c r="D178" s="7"/>
    </row>
    <row r="179" spans="1:4" ht="12.75">
      <c r="A179" s="7"/>
      <c r="B179" s="7"/>
      <c r="C179" s="7"/>
      <c r="D179" s="7"/>
    </row>
    <row r="180" spans="1:4" ht="12.75">
      <c r="A180" s="7"/>
      <c r="B180" s="7"/>
      <c r="C180" s="7"/>
      <c r="D180" s="7"/>
    </row>
    <row r="181" spans="1:4" ht="12.75">
      <c r="A181" s="7"/>
      <c r="B181" s="7"/>
      <c r="C181" s="7"/>
      <c r="D181" s="7"/>
    </row>
    <row r="182" spans="1:4" ht="12.75">
      <c r="A182" s="7"/>
      <c r="B182" s="7"/>
      <c r="C182" s="7"/>
      <c r="D182" s="7"/>
    </row>
    <row r="183" spans="1:4" ht="12.75">
      <c r="A183" s="7"/>
      <c r="B183" s="7"/>
      <c r="C183" s="7"/>
      <c r="D183" s="7"/>
    </row>
    <row r="184" spans="1:4" ht="12.75">
      <c r="A184" s="7"/>
      <c r="B184" s="7"/>
      <c r="C184" s="7"/>
      <c r="D184" s="7"/>
    </row>
    <row r="185" spans="1:4" ht="12.75">
      <c r="A185" s="7"/>
      <c r="B185" s="7"/>
      <c r="C185" s="7"/>
      <c r="D185" s="7"/>
    </row>
    <row r="186" spans="1:4" ht="12.75">
      <c r="A186" s="7"/>
      <c r="B186" s="7"/>
      <c r="C186" s="7"/>
      <c r="D186" s="7"/>
    </row>
    <row r="187" spans="1:4" ht="12.75">
      <c r="A187" s="7"/>
      <c r="B187" s="7"/>
      <c r="C187" s="7"/>
      <c r="D187" s="7"/>
    </row>
    <row r="188" spans="1:4" ht="12.75">
      <c r="A188" s="7"/>
      <c r="B188" s="7"/>
      <c r="C188" s="7"/>
      <c r="D188" s="7"/>
    </row>
    <row r="189" spans="1:4" ht="12.75">
      <c r="A189" s="7"/>
      <c r="B189" s="7"/>
      <c r="C189" s="7"/>
      <c r="D189" s="7"/>
    </row>
    <row r="190" spans="1:4" ht="12.75">
      <c r="A190" s="7"/>
      <c r="B190" s="7"/>
      <c r="C190" s="7"/>
      <c r="D190" s="7"/>
    </row>
    <row r="191" spans="1:4" ht="12.75">
      <c r="A191" s="7"/>
      <c r="B191" s="7"/>
      <c r="C191" s="7"/>
      <c r="D191" s="7"/>
    </row>
    <row r="192" spans="1:4" ht="12.75">
      <c r="A192" s="7"/>
      <c r="B192" s="7"/>
      <c r="C192" s="7"/>
      <c r="D192" s="7"/>
    </row>
    <row r="193" spans="1:4" ht="12.75">
      <c r="A193" s="7"/>
      <c r="B193" s="7"/>
      <c r="C193" s="7"/>
      <c r="D193" s="7"/>
    </row>
    <row r="194" spans="1:4" ht="12.75">
      <c r="A194" s="7"/>
      <c r="B194" s="7"/>
      <c r="C194" s="7"/>
      <c r="D194" s="7"/>
    </row>
    <row r="195" spans="1:4" ht="12.75">
      <c r="A195" s="7"/>
      <c r="B195" s="7"/>
      <c r="C195" s="7"/>
      <c r="D195" s="7"/>
    </row>
    <row r="196" spans="1:4" ht="12.75">
      <c r="A196" s="7"/>
      <c r="B196" s="7"/>
      <c r="C196" s="7"/>
      <c r="D196" s="7"/>
    </row>
    <row r="197" spans="1:4" ht="12.75">
      <c r="A197" s="7"/>
      <c r="B197" s="7"/>
      <c r="C197" s="7"/>
      <c r="D197" s="7"/>
    </row>
    <row r="198" spans="1:4" ht="12.75">
      <c r="A198" s="7"/>
      <c r="B198" s="7"/>
      <c r="C198" s="7"/>
      <c r="D198" s="7"/>
    </row>
    <row r="199" spans="1:4" ht="12.75">
      <c r="A199" s="7"/>
      <c r="B199" s="7"/>
      <c r="C199" s="7"/>
      <c r="D199" s="7"/>
    </row>
    <row r="200" spans="1:4" ht="12.75">
      <c r="A200" s="7"/>
      <c r="B200" s="7"/>
      <c r="C200" s="7"/>
      <c r="D200" s="7"/>
    </row>
    <row r="201" spans="1:4" ht="12.75">
      <c r="A201" s="7"/>
      <c r="B201" s="7"/>
      <c r="C201" s="7"/>
      <c r="D201" s="7"/>
    </row>
    <row r="202" spans="1:4" ht="12.75">
      <c r="A202" s="7"/>
      <c r="B202" s="7"/>
      <c r="C202" s="7"/>
      <c r="D202" s="7"/>
    </row>
    <row r="203" spans="1:4" ht="12.75">
      <c r="A203" s="7"/>
      <c r="B203" s="7"/>
      <c r="C203" s="7"/>
      <c r="D203" s="7"/>
    </row>
    <row r="204" spans="1:4" ht="12.75">
      <c r="A204" s="7"/>
      <c r="B204" s="7"/>
      <c r="C204" s="7"/>
      <c r="D204" s="7"/>
    </row>
    <row r="205" spans="1:4" ht="12.75">
      <c r="A205" s="7"/>
      <c r="B205" s="7"/>
      <c r="C205" s="7"/>
      <c r="D205" s="7"/>
    </row>
    <row r="206" spans="1:4" ht="12.75">
      <c r="A206" s="7"/>
      <c r="B206" s="7"/>
      <c r="C206" s="7"/>
      <c r="D206" s="7"/>
    </row>
    <row r="207" spans="1:4" ht="12.75">
      <c r="A207" s="7"/>
      <c r="B207" s="7"/>
      <c r="C207" s="7"/>
      <c r="D207" s="7"/>
    </row>
    <row r="208" spans="1:4" ht="12.75">
      <c r="A208" s="7"/>
      <c r="B208" s="7"/>
      <c r="C208" s="7"/>
      <c r="D208" s="7"/>
    </row>
    <row r="209" spans="1:4" ht="12.75">
      <c r="A209" s="7"/>
      <c r="B209" s="7"/>
      <c r="C209" s="7"/>
      <c r="D209" s="7"/>
    </row>
    <row r="210" spans="1:4" ht="12.75">
      <c r="A210" s="7"/>
      <c r="B210" s="7"/>
      <c r="C210" s="7"/>
      <c r="D210" s="7"/>
    </row>
    <row r="211" spans="1:4" ht="12.75">
      <c r="A211" s="7"/>
      <c r="B211" s="7"/>
      <c r="C211" s="7"/>
      <c r="D211" s="7"/>
    </row>
    <row r="212" spans="1:4" ht="12.75">
      <c r="A212" s="7"/>
      <c r="B212" s="7"/>
      <c r="C212" s="7"/>
      <c r="D212" s="7"/>
    </row>
    <row r="213" spans="1:4" ht="12.75">
      <c r="A213" s="7"/>
      <c r="B213" s="7"/>
      <c r="C213" s="7"/>
      <c r="D213" s="7"/>
    </row>
    <row r="214" spans="1:4" ht="12.75">
      <c r="A214" s="7"/>
      <c r="B214" s="7"/>
      <c r="C214" s="7"/>
      <c r="D214" s="7"/>
    </row>
    <row r="215" spans="1:4" ht="12.75">
      <c r="A215" s="7"/>
      <c r="B215" s="7"/>
      <c r="C215" s="7"/>
      <c r="D215" s="7"/>
    </row>
    <row r="216" spans="1:4" ht="12.75">
      <c r="A216" s="7"/>
      <c r="B216" s="7"/>
      <c r="C216" s="7"/>
      <c r="D216" s="7"/>
    </row>
    <row r="217" spans="1:4" ht="12.75">
      <c r="A217" s="7"/>
      <c r="B217" s="7"/>
      <c r="C217" s="7"/>
      <c r="D217" s="7"/>
    </row>
    <row r="218" spans="1:4" ht="12.75">
      <c r="A218" s="7"/>
      <c r="B218" s="7"/>
      <c r="C218" s="7"/>
      <c r="D218" s="7"/>
    </row>
    <row r="219" spans="1:4" ht="12.75">
      <c r="A219" s="7"/>
      <c r="B219" s="7"/>
      <c r="C219" s="7"/>
      <c r="D219" s="7"/>
    </row>
    <row r="220" spans="1:4" ht="12.75">
      <c r="A220" s="7"/>
      <c r="B220" s="7"/>
      <c r="C220" s="7"/>
      <c r="D220" s="7"/>
    </row>
    <row r="221" spans="1:4" ht="12.75">
      <c r="A221" s="7"/>
      <c r="B221" s="7"/>
      <c r="C221" s="7"/>
      <c r="D221" s="7"/>
    </row>
    <row r="222" spans="1:4" ht="12.75">
      <c r="A222" s="7"/>
      <c r="B222" s="7"/>
      <c r="C222" s="7"/>
      <c r="D222" s="7"/>
    </row>
    <row r="223" spans="1:4" ht="12.75">
      <c r="A223" s="7"/>
      <c r="B223" s="7"/>
      <c r="C223" s="7"/>
      <c r="D223" s="7"/>
    </row>
    <row r="224" spans="1:4" ht="12.75">
      <c r="A224" s="7"/>
      <c r="B224" s="7"/>
      <c r="C224" s="7"/>
      <c r="D224" s="7"/>
    </row>
    <row r="225" spans="1:4" ht="12.75">
      <c r="A225" s="7"/>
      <c r="B225" s="7"/>
      <c r="C225" s="7"/>
      <c r="D225" s="7"/>
    </row>
    <row r="226" spans="1:4" ht="12.75">
      <c r="A226" s="7"/>
      <c r="B226" s="7"/>
      <c r="C226" s="7"/>
      <c r="D226" s="7"/>
    </row>
    <row r="227" spans="1:4" ht="12.75">
      <c r="A227" s="7"/>
      <c r="B227" s="7"/>
      <c r="C227" s="7"/>
      <c r="D227" s="7"/>
    </row>
    <row r="228" spans="1:4" ht="12.75">
      <c r="A228" s="7"/>
      <c r="B228" s="7"/>
      <c r="C228" s="7"/>
      <c r="D228" s="7"/>
    </row>
    <row r="229" spans="1:4" ht="12.75">
      <c r="A229" s="7"/>
      <c r="B229" s="7"/>
      <c r="C229" s="7"/>
      <c r="D229" s="7"/>
    </row>
    <row r="230" spans="1:4" ht="12.75">
      <c r="A230" s="7"/>
      <c r="B230" s="7"/>
      <c r="C230" s="7"/>
      <c r="D230" s="7"/>
    </row>
    <row r="231" spans="1:4" ht="12.75">
      <c r="A231" s="7"/>
      <c r="B231" s="7"/>
      <c r="C231" s="7"/>
      <c r="D231" s="7"/>
    </row>
    <row r="232" spans="1:4" ht="12.75">
      <c r="A232" s="7"/>
      <c r="B232" s="7"/>
      <c r="C232" s="7"/>
      <c r="D232" s="7"/>
    </row>
    <row r="233" spans="1:4" ht="12.75">
      <c r="A233" s="7"/>
      <c r="B233" s="7"/>
      <c r="C233" s="7"/>
      <c r="D233" s="7"/>
    </row>
    <row r="234" spans="1:4" ht="12.75">
      <c r="A234" s="7"/>
      <c r="B234" s="7"/>
      <c r="C234" s="7"/>
      <c r="D234" s="7"/>
    </row>
    <row r="235" spans="1:4" ht="12.75">
      <c r="A235" s="7"/>
      <c r="B235" s="7"/>
      <c r="C235" s="7"/>
      <c r="D235" s="7"/>
    </row>
    <row r="236" spans="1:4" ht="12.75">
      <c r="A236" s="7"/>
      <c r="B236" s="7"/>
      <c r="C236" s="7"/>
      <c r="D236" s="7"/>
    </row>
    <row r="237" spans="1:4" ht="12.75">
      <c r="A237" s="7"/>
      <c r="B237" s="7"/>
      <c r="C237" s="7"/>
      <c r="D237" s="7"/>
    </row>
    <row r="238" spans="1:4" ht="12.75">
      <c r="A238" s="7"/>
      <c r="B238" s="7"/>
      <c r="C238" s="7"/>
      <c r="D238" s="7"/>
    </row>
    <row r="239" spans="1:4" ht="12.75">
      <c r="A239" s="7"/>
      <c r="B239" s="7"/>
      <c r="C239" s="7"/>
      <c r="D239" s="7"/>
    </row>
    <row r="240" spans="1:4" ht="12.75">
      <c r="A240" s="7"/>
      <c r="B240" s="7"/>
      <c r="C240" s="7"/>
      <c r="D240" s="7"/>
    </row>
    <row r="241" spans="1:4" ht="12.75">
      <c r="A241" s="7"/>
      <c r="B241" s="7"/>
      <c r="C241" s="7"/>
      <c r="D241" s="7"/>
    </row>
    <row r="242" spans="1:4" ht="12.75">
      <c r="A242" s="7"/>
      <c r="B242" s="7"/>
      <c r="C242" s="7"/>
      <c r="D242" s="7"/>
    </row>
    <row r="243" spans="1:4" ht="12.75">
      <c r="A243" s="7"/>
      <c r="B243" s="7"/>
      <c r="C243" s="7"/>
      <c r="D243" s="7"/>
    </row>
    <row r="244" spans="1:4" ht="12.75">
      <c r="A244" s="7"/>
      <c r="B244" s="7"/>
      <c r="C244" s="7"/>
      <c r="D244" s="7"/>
    </row>
    <row r="245" spans="1:4" ht="12.75">
      <c r="A245" s="7"/>
      <c r="B245" s="7"/>
      <c r="C245" s="7"/>
      <c r="D245" s="7"/>
    </row>
    <row r="246" spans="1:4" ht="12.75">
      <c r="A246" s="7"/>
      <c r="B246" s="7"/>
      <c r="C246" s="7"/>
      <c r="D246" s="7"/>
    </row>
    <row r="247" spans="1:4" ht="12.75">
      <c r="A247" s="7"/>
      <c r="B247" s="7"/>
      <c r="C247" s="7"/>
      <c r="D247" s="7"/>
    </row>
    <row r="248" spans="1:4" ht="12.75">
      <c r="A248" s="7"/>
      <c r="B248" s="7"/>
      <c r="C248" s="7"/>
      <c r="D248" s="7"/>
    </row>
    <row r="249" spans="1:4" ht="12.75">
      <c r="A249" s="7"/>
      <c r="B249" s="7"/>
      <c r="C249" s="7"/>
      <c r="D249" s="7"/>
    </row>
    <row r="250" spans="1:4" ht="12.75">
      <c r="A250" s="7"/>
      <c r="B250" s="7"/>
      <c r="C250" s="7"/>
      <c r="D250" s="7"/>
    </row>
    <row r="251" spans="1:4" ht="12.75">
      <c r="A251" s="7"/>
      <c r="B251" s="7"/>
      <c r="C251" s="7"/>
      <c r="D251" s="7"/>
    </row>
    <row r="252" spans="1:4" ht="12.75">
      <c r="A252" s="7"/>
      <c r="B252" s="7"/>
      <c r="C252" s="7"/>
      <c r="D252" s="7"/>
    </row>
    <row r="253" spans="1:4" ht="12.75">
      <c r="A253" s="7"/>
      <c r="B253" s="7"/>
      <c r="C253" s="7"/>
      <c r="D253" s="7"/>
    </row>
    <row r="254" spans="1:4" ht="12.75">
      <c r="A254" s="7"/>
      <c r="B254" s="7"/>
      <c r="C254" s="7"/>
      <c r="D254" s="7"/>
    </row>
    <row r="255" spans="1:4" ht="12.75">
      <c r="A255" s="7"/>
      <c r="B255" s="7"/>
      <c r="C255" s="7"/>
      <c r="D255" s="7"/>
    </row>
    <row r="256" spans="1:4" ht="12.75">
      <c r="A256" s="7"/>
      <c r="B256" s="7"/>
      <c r="C256" s="7"/>
      <c r="D256" s="7"/>
    </row>
    <row r="257" spans="1:4" ht="12.75">
      <c r="A257" s="7"/>
      <c r="B257" s="7"/>
      <c r="C257" s="7"/>
      <c r="D257" s="7"/>
    </row>
    <row r="258" spans="1:4" ht="12.75">
      <c r="A258" s="7"/>
      <c r="B258" s="7"/>
      <c r="C258" s="7"/>
      <c r="D258" s="7"/>
    </row>
    <row r="259" spans="1:4" ht="12.75">
      <c r="A259" s="7"/>
      <c r="B259" s="7"/>
      <c r="C259" s="7"/>
      <c r="D259" s="7"/>
    </row>
    <row r="260" spans="1:4" ht="12.75">
      <c r="A260" s="7"/>
      <c r="B260" s="7"/>
      <c r="C260" s="7"/>
      <c r="D260" s="7"/>
    </row>
    <row r="261" spans="1:4" ht="12.75">
      <c r="A261" s="7"/>
      <c r="B261" s="7"/>
      <c r="C261" s="7"/>
      <c r="D261" s="7"/>
    </row>
    <row r="262" spans="1:4" ht="12.75">
      <c r="A262" s="7"/>
      <c r="B262" s="7"/>
      <c r="C262" s="7"/>
      <c r="D262" s="7"/>
    </row>
    <row r="263" spans="1:4" ht="12.75">
      <c r="A263" s="7"/>
      <c r="B263" s="7"/>
      <c r="C263" s="7"/>
      <c r="D263" s="7"/>
    </row>
    <row r="264" spans="1:4" ht="12.75">
      <c r="A264" s="7"/>
      <c r="B264" s="7"/>
      <c r="C264" s="7"/>
      <c r="D264" s="7"/>
    </row>
    <row r="265" spans="1:4" ht="12.75">
      <c r="A265" s="7"/>
      <c r="B265" s="7"/>
      <c r="C265" s="7"/>
      <c r="D265" s="7"/>
    </row>
    <row r="266" spans="1:4" ht="12.75">
      <c r="A266" s="7"/>
      <c r="B266" s="7"/>
      <c r="C266" s="7"/>
      <c r="D266" s="7"/>
    </row>
    <row r="267" spans="1:4" ht="12.75">
      <c r="A267" s="7"/>
      <c r="B267" s="7"/>
      <c r="C267" s="7"/>
      <c r="D267" s="7"/>
    </row>
    <row r="268" spans="1:4" ht="12.75">
      <c r="A268" s="7"/>
      <c r="B268" s="7"/>
      <c r="C268" s="7"/>
      <c r="D268" s="7"/>
    </row>
    <row r="269" spans="1:4" ht="12.75">
      <c r="A269" s="7"/>
      <c r="B269" s="7"/>
      <c r="C269" s="7"/>
      <c r="D269" s="7"/>
    </row>
    <row r="270" spans="1:4" ht="12.75">
      <c r="A270" s="7"/>
      <c r="B270" s="7"/>
      <c r="C270" s="7"/>
      <c r="D270" s="7"/>
    </row>
    <row r="271" spans="1:4" ht="12.75">
      <c r="A271" s="7"/>
      <c r="B271" s="7"/>
      <c r="C271" s="7"/>
      <c r="D271" s="7"/>
    </row>
    <row r="272" spans="1:4" ht="12.75">
      <c r="A272" s="7"/>
      <c r="B272" s="7"/>
      <c r="C272" s="7"/>
      <c r="D272" s="7"/>
    </row>
    <row r="273" spans="1:4" ht="12.75">
      <c r="A273" s="7"/>
      <c r="B273" s="7"/>
      <c r="C273" s="7"/>
      <c r="D273" s="7"/>
    </row>
    <row r="274" spans="1:4" ht="12.75">
      <c r="A274" s="7"/>
      <c r="B274" s="7"/>
      <c r="C274" s="7"/>
      <c r="D274" s="7"/>
    </row>
    <row r="275" spans="1:4" ht="12.75">
      <c r="A275" s="7"/>
      <c r="B275" s="7"/>
      <c r="C275" s="7"/>
      <c r="D275" s="7"/>
    </row>
    <row r="276" spans="1:4" ht="12.75">
      <c r="A276" s="7"/>
      <c r="B276" s="7"/>
      <c r="C276" s="7"/>
      <c r="D276" s="7"/>
    </row>
    <row r="277" spans="1:4" ht="12.75">
      <c r="A277" s="7"/>
      <c r="B277" s="7"/>
      <c r="C277" s="7"/>
      <c r="D277" s="7"/>
    </row>
    <row r="278" spans="1:4" ht="12.75">
      <c r="A278" s="7"/>
      <c r="B278" s="7"/>
      <c r="C278" s="7"/>
      <c r="D278" s="7"/>
    </row>
    <row r="279" spans="1:4" ht="12.75">
      <c r="A279" s="7"/>
      <c r="B279" s="7"/>
      <c r="C279" s="7"/>
      <c r="D279" s="7"/>
    </row>
    <row r="280" spans="1:4" ht="12.75">
      <c r="A280" s="7"/>
      <c r="B280" s="7"/>
      <c r="C280" s="7"/>
      <c r="D280" s="7"/>
    </row>
    <row r="281" spans="1:4" ht="12.75">
      <c r="A281" s="7"/>
      <c r="B281" s="7"/>
      <c r="C281" s="7"/>
      <c r="D281" s="7"/>
    </row>
    <row r="282" spans="1:4" ht="12.75">
      <c r="A282" s="7"/>
      <c r="B282" s="7"/>
      <c r="C282" s="7"/>
      <c r="D282" s="7"/>
    </row>
    <row r="283" spans="1:4" ht="12.75">
      <c r="A283" s="7"/>
      <c r="B283" s="7"/>
      <c r="C283" s="7"/>
      <c r="D283" s="7"/>
    </row>
    <row r="284" spans="1:4" ht="12.75">
      <c r="A284" s="7"/>
      <c r="B284" s="7"/>
      <c r="C284" s="7"/>
      <c r="D284" s="7"/>
    </row>
    <row r="285" spans="1:4" ht="12.75">
      <c r="A285" s="7"/>
      <c r="B285" s="7"/>
      <c r="C285" s="7"/>
      <c r="D285" s="7"/>
    </row>
    <row r="286" spans="1:4" ht="12.75">
      <c r="A286" s="7"/>
      <c r="B286" s="7"/>
      <c r="C286" s="7"/>
      <c r="D286" s="7"/>
    </row>
    <row r="287" spans="1:4" ht="12.75">
      <c r="A287" s="7"/>
      <c r="B287" s="7"/>
      <c r="C287" s="7"/>
      <c r="D287" s="7"/>
    </row>
    <row r="288" spans="1:4" ht="12.75">
      <c r="A288" s="7"/>
      <c r="B288" s="7"/>
      <c r="C288" s="7"/>
      <c r="D288" s="7"/>
    </row>
    <row r="289" spans="1:4" ht="12.75">
      <c r="A289" s="7"/>
      <c r="B289" s="7"/>
      <c r="C289" s="7"/>
      <c r="D289" s="7"/>
    </row>
    <row r="290" spans="1:4" ht="12.75">
      <c r="A290" s="7"/>
      <c r="B290" s="7"/>
      <c r="C290" s="7"/>
      <c r="D290" s="7"/>
    </row>
    <row r="291" spans="1:4" ht="12.75">
      <c r="A291" s="7"/>
      <c r="B291" s="7"/>
      <c r="C291" s="7"/>
      <c r="D291" s="7"/>
    </row>
    <row r="292" spans="1:4" ht="12.75">
      <c r="A292" s="7"/>
      <c r="B292" s="7"/>
      <c r="C292" s="7"/>
      <c r="D292" s="7"/>
    </row>
    <row r="293" spans="1:4" ht="12.75">
      <c r="A293" s="7"/>
      <c r="B293" s="7"/>
      <c r="C293" s="7"/>
      <c r="D293" s="7"/>
    </row>
    <row r="294" spans="1:4" ht="12.75">
      <c r="A294" s="7"/>
      <c r="B294" s="7"/>
      <c r="C294" s="7"/>
      <c r="D294" s="7"/>
    </row>
    <row r="295" spans="1:4" ht="12.75">
      <c r="A295" s="7"/>
      <c r="B295" s="7"/>
      <c r="C295" s="7"/>
      <c r="D295" s="7"/>
    </row>
    <row r="296" spans="1:4" ht="12.75">
      <c r="A296" s="7"/>
      <c r="B296" s="7"/>
      <c r="C296" s="7"/>
      <c r="D296" s="7"/>
    </row>
    <row r="297" spans="1:4" ht="12.75">
      <c r="A297" s="7"/>
      <c r="B297" s="7"/>
      <c r="C297" s="7"/>
      <c r="D297" s="7"/>
    </row>
    <row r="298" spans="1:4" ht="12.75">
      <c r="A298" s="7"/>
      <c r="B298" s="7"/>
      <c r="C298" s="7"/>
      <c r="D298" s="7"/>
    </row>
    <row r="299" spans="1:4" ht="12.75">
      <c r="A299" s="7"/>
      <c r="B299" s="7"/>
      <c r="C299" s="7"/>
      <c r="D299" s="7"/>
    </row>
    <row r="300" spans="1:4" ht="12.75">
      <c r="A300" s="7"/>
      <c r="B300" s="7"/>
      <c r="C300" s="7"/>
      <c r="D300" s="7"/>
    </row>
    <row r="301" spans="1:4" ht="12.75">
      <c r="A301" s="7"/>
      <c r="B301" s="7"/>
      <c r="C301" s="7"/>
      <c r="D301" s="7"/>
    </row>
    <row r="302" spans="1:4" ht="12.75">
      <c r="A302" s="7"/>
      <c r="B302" s="7"/>
      <c r="C302" s="7"/>
      <c r="D302" s="7"/>
    </row>
    <row r="303" spans="1:4" ht="12.75">
      <c r="A303" s="7"/>
      <c r="B303" s="7"/>
      <c r="C303" s="7"/>
      <c r="D303" s="7"/>
    </row>
    <row r="304" spans="1:4" ht="12.75">
      <c r="A304" s="7"/>
      <c r="B304" s="7"/>
      <c r="C304" s="7"/>
      <c r="D304" s="7"/>
    </row>
    <row r="305" spans="1:4" ht="12.75">
      <c r="A305" s="7"/>
      <c r="B305" s="7"/>
      <c r="C305" s="7"/>
      <c r="D305" s="7"/>
    </row>
    <row r="306" spans="1:4" ht="12.75">
      <c r="A306" s="7"/>
      <c r="B306" s="7"/>
      <c r="C306" s="7"/>
      <c r="D306" s="7"/>
    </row>
    <row r="307" spans="1:4" ht="12.75">
      <c r="A307" s="7"/>
      <c r="B307" s="7"/>
      <c r="C307" s="7"/>
      <c r="D307" s="7"/>
    </row>
    <row r="308" spans="1:4" ht="12.75">
      <c r="A308" s="7"/>
      <c r="B308" s="7"/>
      <c r="C308" s="7"/>
      <c r="D308" s="7"/>
    </row>
    <row r="309" spans="1:4" ht="12.75">
      <c r="A309" s="7"/>
      <c r="B309" s="7"/>
      <c r="C309" s="7"/>
      <c r="D309" s="7"/>
    </row>
    <row r="310" spans="1:4" ht="12.75">
      <c r="A310" s="7"/>
      <c r="B310" s="7"/>
      <c r="C310" s="7"/>
      <c r="D310" s="7"/>
    </row>
    <row r="311" spans="1:4" ht="12.75">
      <c r="A311" s="7"/>
      <c r="B311" s="7"/>
      <c r="C311" s="7"/>
      <c r="D311" s="7"/>
    </row>
    <row r="312" spans="1:4" ht="12.75">
      <c r="A312" s="7"/>
      <c r="B312" s="7"/>
      <c r="C312" s="7"/>
      <c r="D312" s="7"/>
    </row>
    <row r="313" spans="1:4" ht="12.75">
      <c r="A313" s="7"/>
      <c r="B313" s="7"/>
      <c r="C313" s="7"/>
      <c r="D313" s="7"/>
    </row>
    <row r="314" spans="1:4" ht="12.75">
      <c r="A314" s="7"/>
      <c r="B314" s="7"/>
      <c r="C314" s="7"/>
      <c r="D314" s="7"/>
    </row>
    <row r="315" spans="1:4" ht="12.75">
      <c r="A315" s="7"/>
      <c r="B315" s="7"/>
      <c r="C315" s="7"/>
      <c r="D315" s="7"/>
    </row>
    <row r="316" spans="1:4" ht="12.75">
      <c r="A316" s="7"/>
      <c r="B316" s="7"/>
      <c r="C316" s="7"/>
      <c r="D316" s="7"/>
    </row>
    <row r="317" spans="1:4" ht="12.75">
      <c r="A317" s="7"/>
      <c r="B317" s="7"/>
      <c r="C317" s="7"/>
      <c r="D317" s="7"/>
    </row>
    <row r="318" spans="1:4" ht="12.75">
      <c r="A318" s="7"/>
      <c r="B318" s="7"/>
      <c r="C318" s="7"/>
      <c r="D318" s="7"/>
    </row>
    <row r="319" spans="1:4" ht="12.75">
      <c r="A319" s="7"/>
      <c r="B319" s="7"/>
      <c r="C319" s="7"/>
      <c r="D319" s="7"/>
    </row>
    <row r="320" spans="1:4" ht="12.75">
      <c r="A320" s="7"/>
      <c r="B320" s="7"/>
      <c r="C320" s="7"/>
      <c r="D320" s="7"/>
    </row>
    <row r="321" spans="1:4" ht="12.75">
      <c r="A321" s="7"/>
      <c r="B321" s="7"/>
      <c r="C321" s="7"/>
      <c r="D321" s="7"/>
    </row>
    <row r="322" spans="1:4" ht="12.75">
      <c r="A322" s="7"/>
      <c r="B322" s="7"/>
      <c r="C322" s="7"/>
      <c r="D322" s="7"/>
    </row>
    <row r="323" spans="1:4" ht="12.75">
      <c r="A323" s="7"/>
      <c r="B323" s="7"/>
      <c r="C323" s="7"/>
      <c r="D323" s="7"/>
    </row>
    <row r="324" spans="1:4" ht="12.75">
      <c r="A324" s="7"/>
      <c r="B324" s="7"/>
      <c r="C324" s="7"/>
      <c r="D324" s="7"/>
    </row>
    <row r="325" spans="1:4" ht="12.75">
      <c r="A325" s="7"/>
      <c r="B325" s="7"/>
      <c r="C325" s="7"/>
      <c r="D325" s="7"/>
    </row>
    <row r="326" spans="1:4" ht="12.75">
      <c r="A326" s="7"/>
      <c r="B326" s="7"/>
      <c r="C326" s="7"/>
      <c r="D326" s="7"/>
    </row>
    <row r="327" spans="1:4" ht="12.75">
      <c r="A327" s="7"/>
      <c r="B327" s="7"/>
      <c r="C327" s="7"/>
      <c r="D327" s="7"/>
    </row>
    <row r="328" spans="1:4" ht="12.75">
      <c r="A328" s="7"/>
      <c r="B328" s="7"/>
      <c r="C328" s="7"/>
      <c r="D328" s="7"/>
    </row>
    <row r="329" spans="1:4" ht="12.75">
      <c r="A329" s="7"/>
      <c r="B329" s="7"/>
      <c r="C329" s="7"/>
      <c r="D329" s="7"/>
    </row>
    <row r="330" spans="1:4" ht="12.75">
      <c r="A330" s="7"/>
      <c r="B330" s="7"/>
      <c r="C330" s="7"/>
      <c r="D330" s="7"/>
    </row>
    <row r="331" spans="1:4" ht="12.75">
      <c r="A331" s="7"/>
      <c r="B331" s="7"/>
      <c r="C331" s="7"/>
      <c r="D331" s="7"/>
    </row>
    <row r="332" spans="1:4" ht="12.75">
      <c r="A332" s="7"/>
      <c r="B332" s="7"/>
      <c r="C332" s="7"/>
      <c r="D332" s="7"/>
    </row>
    <row r="333" spans="1:4" ht="12.75">
      <c r="A333" s="7"/>
      <c r="B333" s="7"/>
      <c r="C333" s="7"/>
      <c r="D333" s="7"/>
    </row>
    <row r="334" spans="1:4" ht="12.75">
      <c r="A334" s="7"/>
      <c r="B334" s="7"/>
      <c r="C334" s="7"/>
      <c r="D334" s="7"/>
    </row>
    <row r="335" spans="1:4" ht="12.75">
      <c r="A335" s="7"/>
      <c r="B335" s="7"/>
      <c r="C335" s="7"/>
      <c r="D335" s="7"/>
    </row>
    <row r="336" spans="1:4" ht="12.75">
      <c r="A336" s="7"/>
      <c r="B336" s="7"/>
      <c r="C336" s="7"/>
      <c r="D336" s="7"/>
    </row>
    <row r="337" spans="1:4" ht="12.75">
      <c r="A337" s="7"/>
      <c r="B337" s="7"/>
      <c r="C337" s="7"/>
      <c r="D337" s="7"/>
    </row>
    <row r="338" spans="1:4" ht="12.75">
      <c r="A338" s="7"/>
      <c r="B338" s="7"/>
      <c r="C338" s="7"/>
      <c r="D338" s="7"/>
    </row>
    <row r="339" spans="1:4" ht="12.75">
      <c r="A339" s="7"/>
      <c r="B339" s="7"/>
      <c r="C339" s="7"/>
      <c r="D339" s="7"/>
    </row>
    <row r="340" spans="1:4" ht="12.75">
      <c r="A340" s="7"/>
      <c r="B340" s="7"/>
      <c r="C340" s="7"/>
      <c r="D340" s="7"/>
    </row>
    <row r="341" spans="1:4" ht="12.75">
      <c r="A341" s="7"/>
      <c r="B341" s="7"/>
      <c r="C341" s="7"/>
      <c r="D341" s="7"/>
    </row>
    <row r="342" spans="1:4" ht="12.75">
      <c r="A342" s="7"/>
      <c r="B342" s="7"/>
      <c r="C342" s="7"/>
      <c r="D342" s="7"/>
    </row>
    <row r="343" spans="1:4" ht="12.75">
      <c r="A343" s="7"/>
      <c r="B343" s="7"/>
      <c r="C343" s="7"/>
      <c r="D343" s="7"/>
    </row>
    <row r="344" spans="1:4" ht="12.75">
      <c r="A344" s="7"/>
      <c r="B344" s="7"/>
      <c r="C344" s="7"/>
      <c r="D344" s="7"/>
    </row>
    <row r="345" spans="1:4" ht="12.75">
      <c r="A345" s="7"/>
      <c r="B345" s="7"/>
      <c r="C345" s="7"/>
      <c r="D345" s="7"/>
    </row>
    <row r="346" spans="1:4" ht="12.75">
      <c r="A346" s="7"/>
      <c r="B346" s="7"/>
      <c r="C346" s="7"/>
      <c r="D346" s="7"/>
    </row>
    <row r="347" spans="1:4" ht="12.75">
      <c r="A347" s="7"/>
      <c r="B347" s="7"/>
      <c r="C347" s="7"/>
      <c r="D347" s="7"/>
    </row>
    <row r="348" spans="1:4" ht="12.75">
      <c r="A348" s="7"/>
      <c r="B348" s="7"/>
      <c r="C348" s="7"/>
      <c r="D348" s="7"/>
    </row>
    <row r="349" spans="1:4" ht="12.75">
      <c r="A349" s="7"/>
      <c r="B349" s="7"/>
      <c r="C349" s="7"/>
      <c r="D349" s="7"/>
    </row>
    <row r="350" spans="1:4" ht="12.75">
      <c r="A350" s="7"/>
      <c r="B350" s="7"/>
      <c r="C350" s="7"/>
      <c r="D350" s="7"/>
    </row>
    <row r="351" spans="1:4" ht="12.75">
      <c r="A351" s="7"/>
      <c r="B351" s="7"/>
      <c r="C351" s="7"/>
      <c r="D351" s="7"/>
    </row>
    <row r="352" spans="1:4" ht="12.75">
      <c r="A352" s="7"/>
      <c r="B352" s="7"/>
      <c r="C352" s="7"/>
      <c r="D352" s="7"/>
    </row>
    <row r="353" spans="1:4" ht="12.75">
      <c r="A353" s="7"/>
      <c r="B353" s="7"/>
      <c r="C353" s="7"/>
      <c r="D353" s="7"/>
    </row>
    <row r="354" spans="1:4" ht="12.75">
      <c r="A354" s="7"/>
      <c r="B354" s="7"/>
      <c r="C354" s="7"/>
      <c r="D354" s="7"/>
    </row>
    <row r="355" spans="1:4" ht="12.75">
      <c r="A355" s="7"/>
      <c r="B355" s="7"/>
      <c r="C355" s="7"/>
      <c r="D355" s="7"/>
    </row>
    <row r="356" spans="1:4" ht="12.75">
      <c r="A356" s="7"/>
      <c r="B356" s="7"/>
      <c r="C356" s="7"/>
      <c r="D356" s="7"/>
    </row>
    <row r="357" spans="1:4" ht="12.75">
      <c r="A357" s="7"/>
      <c r="B357" s="7"/>
      <c r="C357" s="7"/>
      <c r="D357" s="7"/>
    </row>
    <row r="358" spans="1:4" ht="12.75">
      <c r="A358" s="7"/>
      <c r="B358" s="7"/>
      <c r="C358" s="7"/>
      <c r="D358" s="7"/>
    </row>
    <row r="359" spans="1:4" ht="12.75">
      <c r="A359" s="7"/>
      <c r="B359" s="7"/>
      <c r="C359" s="7"/>
      <c r="D359" s="7"/>
    </row>
    <row r="360" spans="1:4" ht="12.75">
      <c r="A360" s="7"/>
      <c r="B360" s="7"/>
      <c r="C360" s="7"/>
      <c r="D360" s="7"/>
    </row>
    <row r="361" spans="1:4" ht="12.75">
      <c r="A361" s="7"/>
      <c r="B361" s="7"/>
      <c r="C361" s="7"/>
      <c r="D361" s="7"/>
    </row>
    <row r="362" spans="1:4" ht="12.75">
      <c r="A362" s="7"/>
      <c r="B362" s="7"/>
      <c r="C362" s="7"/>
      <c r="D362" s="7"/>
    </row>
    <row r="363" spans="1:4" ht="12.75">
      <c r="A363" s="7"/>
      <c r="B363" s="7"/>
      <c r="C363" s="7"/>
      <c r="D363" s="7"/>
    </row>
    <row r="364" spans="1:4" ht="12.75">
      <c r="A364" s="7"/>
      <c r="B364" s="7"/>
      <c r="C364" s="7"/>
      <c r="D364" s="7"/>
    </row>
    <row r="365" spans="1:4" ht="12.75">
      <c r="A365" s="7"/>
      <c r="B365" s="7"/>
      <c r="C365" s="7"/>
      <c r="D365" s="7"/>
    </row>
    <row r="366" spans="1:4" ht="12.75">
      <c r="A366" s="7"/>
      <c r="B366" s="7"/>
      <c r="C366" s="7"/>
      <c r="D366" s="7"/>
    </row>
    <row r="367" spans="1:4" ht="12.75">
      <c r="A367" s="7"/>
      <c r="B367" s="7"/>
      <c r="C367" s="7"/>
      <c r="D367" s="7"/>
    </row>
    <row r="368" spans="1:4" ht="12.75">
      <c r="A368" s="7"/>
      <c r="B368" s="7"/>
      <c r="C368" s="7"/>
      <c r="D368" s="7"/>
    </row>
    <row r="369" spans="1:4" ht="12.75">
      <c r="A369" s="7"/>
      <c r="B369" s="7"/>
      <c r="C369" s="7"/>
      <c r="D369" s="7"/>
    </row>
    <row r="370" spans="1:4" ht="12.75">
      <c r="A370" s="7"/>
      <c r="B370" s="7"/>
      <c r="C370" s="7"/>
      <c r="D370" s="7"/>
    </row>
    <row r="371" spans="1:4" ht="12.75">
      <c r="A371" s="7"/>
      <c r="B371" s="7"/>
      <c r="C371" s="7"/>
      <c r="D371" s="7"/>
    </row>
    <row r="372" spans="1:4" ht="12.75">
      <c r="A372" s="7"/>
      <c r="B372" s="7"/>
      <c r="C372" s="7"/>
      <c r="D372" s="7"/>
    </row>
    <row r="373" spans="1:4" ht="12.75">
      <c r="A373" s="7"/>
      <c r="B373" s="7"/>
      <c r="C373" s="7"/>
      <c r="D373" s="7"/>
    </row>
    <row r="374" spans="1:4" ht="12.75">
      <c r="A374" s="7"/>
      <c r="B374" s="7"/>
      <c r="C374" s="7"/>
      <c r="D374" s="7"/>
    </row>
    <row r="375" spans="1:4" ht="12.75">
      <c r="A375" s="7"/>
      <c r="B375" s="7"/>
      <c r="C375" s="7"/>
      <c r="D375" s="7"/>
    </row>
    <row r="376" spans="1:4" ht="12.75">
      <c r="A376" s="7"/>
      <c r="B376" s="7"/>
      <c r="C376" s="7"/>
      <c r="D376" s="7"/>
    </row>
    <row r="377" spans="1:4" ht="12.75">
      <c r="A377" s="7"/>
      <c r="B377" s="7"/>
      <c r="C377" s="7"/>
      <c r="D377" s="7"/>
    </row>
    <row r="378" spans="1:4" ht="12.75">
      <c r="A378" s="7"/>
      <c r="B378" s="7"/>
      <c r="C378" s="7"/>
      <c r="D378" s="7"/>
    </row>
    <row r="379" spans="1:4" ht="12.75">
      <c r="A379" s="7"/>
      <c r="B379" s="7"/>
      <c r="C379" s="7"/>
      <c r="D379" s="7"/>
    </row>
    <row r="380" spans="1:4" ht="12.75">
      <c r="A380" s="7"/>
      <c r="B380" s="7"/>
      <c r="C380" s="7"/>
      <c r="D380" s="7"/>
    </row>
    <row r="381" spans="1:4" ht="12.75">
      <c r="A381" s="7"/>
      <c r="B381" s="7"/>
      <c r="C381" s="7"/>
      <c r="D381" s="7"/>
    </row>
    <row r="382" spans="1:4" ht="12.75">
      <c r="A382" s="7"/>
      <c r="B382" s="7"/>
      <c r="C382" s="7"/>
      <c r="D382" s="7"/>
    </row>
    <row r="383" spans="1:4" ht="12.75">
      <c r="A383" s="7"/>
      <c r="B383" s="7"/>
      <c r="C383" s="7"/>
      <c r="D383" s="7"/>
    </row>
    <row r="384" spans="1:4" ht="12.75">
      <c r="A384" s="7"/>
      <c r="B384" s="7"/>
      <c r="C384" s="7"/>
      <c r="D384" s="7"/>
    </row>
    <row r="385" spans="1:4" ht="12.75">
      <c r="A385" s="7"/>
      <c r="B385" s="7"/>
      <c r="C385" s="7"/>
      <c r="D385" s="7"/>
    </row>
    <row r="386" spans="1:4" ht="12.75">
      <c r="A386" s="7"/>
      <c r="B386" s="7"/>
      <c r="C386" s="7"/>
      <c r="D386" s="7"/>
    </row>
    <row r="387" spans="1:4" ht="12.75">
      <c r="A387" s="7"/>
      <c r="B387" s="7"/>
      <c r="C387" s="7"/>
      <c r="D387" s="7"/>
    </row>
    <row r="388" spans="1:4" ht="12.75">
      <c r="A388" s="7"/>
      <c r="B388" s="7"/>
      <c r="C388" s="7"/>
      <c r="D388" s="7"/>
    </row>
    <row r="389" spans="1:4" ht="12.75">
      <c r="A389" s="7"/>
      <c r="B389" s="7"/>
      <c r="C389" s="7"/>
      <c r="D389" s="7"/>
    </row>
    <row r="390" spans="1:4" ht="12.75">
      <c r="A390" s="7"/>
      <c r="B390" s="7"/>
      <c r="C390" s="7"/>
      <c r="D390" s="7"/>
    </row>
    <row r="391" spans="1:4" ht="12.75">
      <c r="A391" s="7"/>
      <c r="B391" s="7"/>
      <c r="C391" s="7"/>
      <c r="D391" s="7"/>
    </row>
    <row r="392" spans="1:4" ht="12.75">
      <c r="A392" s="7"/>
      <c r="B392" s="7"/>
      <c r="C392" s="7"/>
      <c r="D392" s="7"/>
    </row>
    <row r="393" spans="1:4" ht="12.75">
      <c r="A393" s="7"/>
      <c r="B393" s="7"/>
      <c r="C393" s="7"/>
      <c r="D393" s="7"/>
    </row>
    <row r="394" spans="1:4" ht="12.75">
      <c r="A394" s="7"/>
      <c r="B394" s="7"/>
      <c r="C394" s="7"/>
      <c r="D394" s="7"/>
    </row>
    <row r="395" spans="1:4" ht="12.75">
      <c r="A395" s="7"/>
      <c r="B395" s="7"/>
      <c r="C395" s="7"/>
      <c r="D395" s="7"/>
    </row>
    <row r="396" spans="1:4" ht="12.75">
      <c r="A396" s="7"/>
      <c r="B396" s="7"/>
      <c r="C396" s="7"/>
      <c r="D396" s="7"/>
    </row>
    <row r="397" spans="1:4" ht="12.75">
      <c r="A397" s="7"/>
      <c r="B397" s="7"/>
      <c r="C397" s="7"/>
      <c r="D397" s="7"/>
    </row>
    <row r="398" spans="1:4" ht="12.75">
      <c r="A398" s="7"/>
      <c r="B398" s="7"/>
      <c r="C398" s="7"/>
      <c r="D398" s="7"/>
    </row>
    <row r="399" spans="1:4" ht="12.75">
      <c r="A399" s="7"/>
      <c r="B399" s="7"/>
      <c r="C399" s="7"/>
      <c r="D399" s="7"/>
    </row>
    <row r="400" spans="1:4" ht="12.75">
      <c r="A400" s="7"/>
      <c r="B400" s="7"/>
      <c r="C400" s="7"/>
      <c r="D400" s="7"/>
    </row>
    <row r="401" spans="1:4" ht="12.75">
      <c r="A401" s="7"/>
      <c r="B401" s="7"/>
      <c r="C401" s="7"/>
      <c r="D401" s="7"/>
    </row>
    <row r="402" spans="1:4" ht="12.75">
      <c r="A402" s="7"/>
      <c r="B402" s="7"/>
      <c r="C402" s="7"/>
      <c r="D402" s="7"/>
    </row>
    <row r="403" spans="1:4" ht="12.75">
      <c r="A403" s="7"/>
      <c r="B403" s="7"/>
      <c r="C403" s="7"/>
      <c r="D403" s="7"/>
    </row>
    <row r="404" spans="1:4" ht="12.75">
      <c r="A404" s="7"/>
      <c r="B404" s="7"/>
      <c r="C404" s="7"/>
      <c r="D404" s="7"/>
    </row>
    <row r="405" spans="1:4" ht="12.75">
      <c r="A405" s="7"/>
      <c r="B405" s="7"/>
      <c r="C405" s="7"/>
      <c r="D405" s="7"/>
    </row>
    <row r="406" spans="1:4" ht="12.75">
      <c r="A406" s="7"/>
      <c r="B406" s="7"/>
      <c r="C406" s="7"/>
      <c r="D406" s="7"/>
    </row>
    <row r="407" spans="1:4" ht="12.75">
      <c r="A407" s="7"/>
      <c r="B407" s="7"/>
      <c r="C407" s="7"/>
      <c r="D407" s="7"/>
    </row>
    <row r="408" spans="1:4" ht="12.75">
      <c r="A408" s="7"/>
      <c r="B408" s="7"/>
      <c r="C408" s="7"/>
      <c r="D408" s="7"/>
    </row>
    <row r="409" spans="1:4" ht="12.75">
      <c r="A409" s="7"/>
      <c r="B409" s="7"/>
      <c r="C409" s="7"/>
      <c r="D409" s="7"/>
    </row>
    <row r="410" spans="1:4" ht="12.75">
      <c r="A410" s="7"/>
      <c r="B410" s="7"/>
      <c r="C410" s="7"/>
      <c r="D410" s="7"/>
    </row>
    <row r="411" spans="1:4" ht="12.75">
      <c r="A411" s="7"/>
      <c r="B411" s="7"/>
      <c r="C411" s="7"/>
      <c r="D411" s="7"/>
    </row>
    <row r="412" spans="1:4" ht="12.75">
      <c r="A412" s="7"/>
      <c r="B412" s="7"/>
      <c r="C412" s="7"/>
      <c r="D412" s="7"/>
    </row>
    <row r="413" spans="1:4" ht="12.75">
      <c r="A413" s="7"/>
      <c r="B413" s="7"/>
      <c r="C413" s="7"/>
      <c r="D413" s="7"/>
    </row>
    <row r="414" spans="1:4" ht="12.75">
      <c r="A414" s="7"/>
      <c r="B414" s="7"/>
      <c r="C414" s="7"/>
      <c r="D414" s="7"/>
    </row>
    <row r="415" spans="1:4" ht="12.75">
      <c r="A415" s="7"/>
      <c r="B415" s="7"/>
      <c r="C415" s="7"/>
      <c r="D415" s="7"/>
    </row>
    <row r="416" spans="1:4" ht="12.75">
      <c r="A416" s="7"/>
      <c r="B416" s="7"/>
      <c r="C416" s="7"/>
      <c r="D416" s="7"/>
    </row>
    <row r="417" spans="1:4" ht="12.75">
      <c r="A417" s="7"/>
      <c r="B417" s="7"/>
      <c r="C417" s="7"/>
      <c r="D417" s="7"/>
    </row>
    <row r="418" spans="1:4" ht="12.75">
      <c r="A418" s="7"/>
      <c r="B418" s="7"/>
      <c r="C418" s="7"/>
      <c r="D418" s="7"/>
    </row>
    <row r="419" spans="1:4" ht="12.75">
      <c r="A419" s="7"/>
      <c r="B419" s="7"/>
      <c r="C419" s="7"/>
      <c r="D419" s="7"/>
    </row>
    <row r="420" spans="1:4" ht="12.75">
      <c r="A420" s="7"/>
      <c r="B420" s="7"/>
      <c r="C420" s="7"/>
      <c r="D420" s="7"/>
    </row>
    <row r="421" spans="1:4" ht="12.75">
      <c r="A421" s="7"/>
      <c r="B421" s="7"/>
      <c r="C421" s="7"/>
      <c r="D421" s="7"/>
    </row>
    <row r="422" spans="1:4" ht="12.75">
      <c r="A422" s="7"/>
      <c r="B422" s="7"/>
      <c r="C422" s="7"/>
      <c r="D422" s="7"/>
    </row>
    <row r="423" spans="1:4" ht="12.75">
      <c r="A423" s="7"/>
      <c r="B423" s="7"/>
      <c r="C423" s="7"/>
      <c r="D423" s="7"/>
    </row>
    <row r="424" spans="1:4" ht="12.75">
      <c r="A424" s="7"/>
      <c r="B424" s="7"/>
      <c r="C424" s="7"/>
      <c r="D424" s="7"/>
    </row>
    <row r="425" spans="1:4" ht="12.75">
      <c r="A425" s="7"/>
      <c r="B425" s="7"/>
      <c r="C425" s="7"/>
      <c r="D425" s="7"/>
    </row>
    <row r="426" spans="1:4" ht="12.75">
      <c r="A426" s="7"/>
      <c r="B426" s="7"/>
      <c r="C426" s="7"/>
      <c r="D426" s="7"/>
    </row>
    <row r="427" spans="1:4" ht="12.75">
      <c r="A427" s="7"/>
      <c r="B427" s="7"/>
      <c r="C427" s="7"/>
      <c r="D427" s="7"/>
    </row>
    <row r="428" spans="1:4" ht="12.75">
      <c r="A428" s="7"/>
      <c r="B428" s="7"/>
      <c r="C428" s="7"/>
      <c r="D428" s="7"/>
    </row>
    <row r="429" spans="1:4" ht="12.75">
      <c r="A429" s="7"/>
      <c r="B429" s="7"/>
      <c r="C429" s="7"/>
      <c r="D429" s="7"/>
    </row>
    <row r="430" spans="1:4" ht="12.75">
      <c r="A430" s="7"/>
      <c r="B430" s="7"/>
      <c r="C430" s="7"/>
      <c r="D430" s="7"/>
    </row>
    <row r="431" spans="1:4" ht="12.75">
      <c r="A431" s="7"/>
      <c r="B431" s="7"/>
      <c r="C431" s="7"/>
      <c r="D431" s="7"/>
    </row>
    <row r="432" spans="1:4" ht="12.75">
      <c r="A432" s="7"/>
      <c r="B432" s="7"/>
      <c r="C432" s="7"/>
      <c r="D432" s="7"/>
    </row>
    <row r="433" spans="1:4" ht="12.75">
      <c r="A433" s="7"/>
      <c r="B433" s="7"/>
      <c r="C433" s="7"/>
      <c r="D433" s="7"/>
    </row>
    <row r="434" spans="1:4" ht="12.75">
      <c r="A434" s="7"/>
      <c r="B434" s="7"/>
      <c r="C434" s="7"/>
      <c r="D434" s="7"/>
    </row>
    <row r="435" spans="1:4" ht="12.75">
      <c r="A435" s="7"/>
      <c r="B435" s="7"/>
      <c r="C435" s="7"/>
      <c r="D435" s="7"/>
    </row>
    <row r="436" spans="1:4" ht="12.75">
      <c r="A436" s="7"/>
      <c r="B436" s="7"/>
      <c r="C436" s="7"/>
      <c r="D436" s="7"/>
    </row>
    <row r="437" spans="1:4" ht="12.75">
      <c r="A437" s="7"/>
      <c r="B437" s="7"/>
      <c r="C437" s="7"/>
      <c r="D437" s="7"/>
    </row>
    <row r="438" spans="1:4" ht="12.75">
      <c r="A438" s="7"/>
      <c r="B438" s="7"/>
      <c r="C438" s="7"/>
      <c r="D438" s="7"/>
    </row>
    <row r="439" spans="1:4" ht="12.75">
      <c r="A439" s="7"/>
      <c r="B439" s="7"/>
      <c r="C439" s="7"/>
      <c r="D439" s="7"/>
    </row>
    <row r="440" spans="1:4" ht="12.75">
      <c r="A440" s="7"/>
      <c r="B440" s="7"/>
      <c r="C440" s="7"/>
      <c r="D440" s="7"/>
    </row>
    <row r="441" spans="1:4" ht="12.75">
      <c r="A441" s="7"/>
      <c r="B441" s="7"/>
      <c r="C441" s="7"/>
      <c r="D441" s="7"/>
    </row>
    <row r="442" spans="1:4" ht="12.75">
      <c r="A442" s="7"/>
      <c r="B442" s="7"/>
      <c r="C442" s="7"/>
      <c r="D442" s="7"/>
    </row>
    <row r="443" spans="1:4" ht="12.75">
      <c r="A443" s="7"/>
      <c r="B443" s="7"/>
      <c r="C443" s="7"/>
      <c r="D443" s="7"/>
    </row>
    <row r="444" spans="1:4" ht="12.75">
      <c r="A444" s="7"/>
      <c r="B444" s="7"/>
      <c r="C444" s="7"/>
      <c r="D444" s="7"/>
    </row>
    <row r="445" spans="1:4" ht="12.75">
      <c r="A445" s="7"/>
      <c r="B445" s="7"/>
      <c r="C445" s="7"/>
      <c r="D445" s="7"/>
    </row>
    <row r="446" spans="1:4" ht="12.75">
      <c r="A446" s="7"/>
      <c r="B446" s="7"/>
      <c r="C446" s="7"/>
      <c r="D446" s="7"/>
    </row>
    <row r="447" spans="1:4" ht="12.75">
      <c r="A447" s="7"/>
      <c r="B447" s="7"/>
      <c r="C447" s="7"/>
      <c r="D447" s="7"/>
    </row>
    <row r="448" spans="1:4" ht="12.75">
      <c r="A448" s="7"/>
      <c r="B448" s="7"/>
      <c r="C448" s="7"/>
      <c r="D448" s="7"/>
    </row>
    <row r="449" spans="1:4" ht="12.75">
      <c r="A449" s="7"/>
      <c r="B449" s="7"/>
      <c r="C449" s="7"/>
      <c r="D449" s="7"/>
    </row>
    <row r="450" spans="1:4" ht="12.75">
      <c r="A450" s="7"/>
      <c r="B450" s="7"/>
      <c r="C450" s="7"/>
      <c r="D450" s="7"/>
    </row>
    <row r="451" spans="1:4" ht="12.75">
      <c r="A451" s="7"/>
      <c r="B451" s="7"/>
      <c r="C451" s="7"/>
      <c r="D451" s="7"/>
    </row>
    <row r="452" spans="1:4" ht="12.75">
      <c r="A452" s="7"/>
      <c r="B452" s="7"/>
      <c r="C452" s="7"/>
      <c r="D452" s="7"/>
    </row>
    <row r="453" spans="1:4" ht="12.75">
      <c r="A453" s="7"/>
      <c r="B453" s="7"/>
      <c r="C453" s="7"/>
      <c r="D453" s="7"/>
    </row>
    <row r="454" spans="1:4" ht="12.75">
      <c r="A454" s="7"/>
      <c r="B454" s="7"/>
      <c r="C454" s="7"/>
      <c r="D454" s="7"/>
    </row>
    <row r="455" spans="1:4" ht="12.75">
      <c r="A455" s="7"/>
      <c r="B455" s="7"/>
      <c r="C455" s="7"/>
      <c r="D455" s="7"/>
    </row>
    <row r="456" spans="1:4" ht="12.75">
      <c r="A456" s="7"/>
      <c r="B456" s="7"/>
      <c r="C456" s="7"/>
      <c r="D456" s="7"/>
    </row>
    <row r="457" spans="1:4" ht="12.75">
      <c r="A457" s="7"/>
      <c r="B457" s="7"/>
      <c r="C457" s="7"/>
      <c r="D457" s="7"/>
    </row>
    <row r="458" spans="1:4" ht="12.75">
      <c r="A458" s="7"/>
      <c r="B458" s="7"/>
      <c r="C458" s="7"/>
      <c r="D458" s="7"/>
    </row>
    <row r="459" spans="1:4" ht="12.75">
      <c r="A459" s="7"/>
      <c r="B459" s="7"/>
      <c r="C459" s="7"/>
      <c r="D459" s="7"/>
    </row>
    <row r="460" spans="1:4" ht="12.75">
      <c r="A460" s="7"/>
      <c r="B460" s="7"/>
      <c r="C460" s="7"/>
      <c r="D460" s="7"/>
    </row>
    <row r="461" spans="1:4" ht="12.75">
      <c r="A461" s="7"/>
      <c r="B461" s="7"/>
      <c r="C461" s="7"/>
      <c r="D461" s="7"/>
    </row>
    <row r="462" spans="1:4" ht="12.75">
      <c r="A462" s="7"/>
      <c r="B462" s="7"/>
      <c r="C462" s="7"/>
      <c r="D462" s="7"/>
    </row>
    <row r="463" spans="1:4" ht="12.75">
      <c r="A463" s="7"/>
      <c r="B463" s="7"/>
      <c r="C463" s="7"/>
      <c r="D463" s="7"/>
    </row>
    <row r="464" spans="1:4" ht="12.75">
      <c r="A464" s="7"/>
      <c r="B464" s="7"/>
      <c r="C464" s="7"/>
      <c r="D464" s="7"/>
    </row>
    <row r="465" spans="1:4" ht="12.75">
      <c r="A465" s="7"/>
      <c r="B465" s="7"/>
      <c r="C465" s="7"/>
      <c r="D465" s="7"/>
    </row>
    <row r="466" spans="1:4" ht="12.75">
      <c r="A466" s="7"/>
      <c r="B466" s="7"/>
      <c r="C466" s="7"/>
      <c r="D466" s="7"/>
    </row>
    <row r="467" spans="1:4" ht="12.75">
      <c r="A467" s="7"/>
      <c r="B467" s="7"/>
      <c r="C467" s="7"/>
      <c r="D467" s="7"/>
    </row>
    <row r="468" spans="1:4" ht="12.75">
      <c r="A468" s="7"/>
      <c r="B468" s="7"/>
      <c r="C468" s="7"/>
      <c r="D468" s="7"/>
    </row>
    <row r="469" spans="1:4" ht="12.75">
      <c r="A469" s="7"/>
      <c r="B469" s="7"/>
      <c r="C469" s="7"/>
      <c r="D469" s="7"/>
    </row>
    <row r="470" spans="1:4" ht="12.75">
      <c r="A470" s="7"/>
      <c r="B470" s="7"/>
      <c r="C470" s="7"/>
      <c r="D470" s="7"/>
    </row>
    <row r="471" spans="1:4" ht="12.75">
      <c r="A471" s="7"/>
      <c r="B471" s="7"/>
      <c r="C471" s="7"/>
      <c r="D471" s="7"/>
    </row>
    <row r="472" spans="1:4" ht="12.75">
      <c r="A472" s="7"/>
      <c r="B472" s="7"/>
      <c r="C472" s="7"/>
      <c r="D472" s="7"/>
    </row>
    <row r="473" spans="1:4" ht="12.75">
      <c r="A473" s="7"/>
      <c r="B473" s="7"/>
      <c r="C473" s="7"/>
      <c r="D473" s="7"/>
    </row>
    <row r="474" spans="1:4" ht="12.75">
      <c r="A474" s="7"/>
      <c r="B474" s="7"/>
      <c r="C474" s="7"/>
      <c r="D474" s="7"/>
    </row>
    <row r="475" spans="1:4" ht="12.75">
      <c r="A475" s="7"/>
      <c r="B475" s="7"/>
      <c r="C475" s="7"/>
      <c r="D475" s="7"/>
    </row>
    <row r="476" spans="1:4" ht="12.75">
      <c r="A476" s="7"/>
      <c r="B476" s="7"/>
      <c r="C476" s="7"/>
      <c r="D476" s="7"/>
    </row>
    <row r="477" spans="1:4" ht="12.75">
      <c r="A477" s="7"/>
      <c r="B477" s="7"/>
      <c r="C477" s="7"/>
      <c r="D477" s="7"/>
    </row>
    <row r="478" spans="1:4" ht="12.75">
      <c r="A478" s="7"/>
      <c r="B478" s="7"/>
      <c r="C478" s="7"/>
      <c r="D478" s="7"/>
    </row>
    <row r="479" spans="1:4" ht="12.75">
      <c r="A479" s="7"/>
      <c r="B479" s="7"/>
      <c r="C479" s="7"/>
      <c r="D479" s="7"/>
    </row>
    <row r="480" spans="1:4" ht="12.75">
      <c r="A480" s="7"/>
      <c r="B480" s="7"/>
      <c r="C480" s="7"/>
      <c r="D480" s="7"/>
    </row>
    <row r="481" spans="1:4" ht="12.75">
      <c r="A481" s="7"/>
      <c r="B481" s="7"/>
      <c r="C481" s="7"/>
      <c r="D481" s="7"/>
    </row>
    <row r="482" spans="1:4" ht="12.75">
      <c r="A482" s="7"/>
      <c r="B482" s="7"/>
      <c r="C482" s="7"/>
      <c r="D482" s="7"/>
    </row>
    <row r="483" spans="1:4" ht="12.75">
      <c r="A483" s="7"/>
      <c r="B483" s="7"/>
      <c r="C483" s="7"/>
      <c r="D483" s="7"/>
    </row>
    <row r="484" spans="1:4" ht="12.75">
      <c r="A484" s="7"/>
      <c r="B484" s="7"/>
      <c r="C484" s="7"/>
      <c r="D484" s="7"/>
    </row>
    <row r="485" spans="1:4" ht="12.75">
      <c r="A485" s="7"/>
      <c r="B485" s="7"/>
      <c r="C485" s="7"/>
      <c r="D485" s="7"/>
    </row>
    <row r="486" spans="1:4" ht="12.75">
      <c r="A486" s="7"/>
      <c r="B486" s="7"/>
      <c r="C486" s="7"/>
      <c r="D486" s="7"/>
    </row>
    <row r="487" spans="1:4" ht="12.75">
      <c r="A487" s="7"/>
      <c r="B487" s="7"/>
      <c r="C487" s="7"/>
      <c r="D487" s="7"/>
    </row>
    <row r="488" spans="1:4" ht="12.75">
      <c r="A488" s="7"/>
      <c r="B488" s="7"/>
      <c r="C488" s="7"/>
      <c r="D488" s="7"/>
    </row>
    <row r="489" spans="1:4" ht="12.75">
      <c r="A489" s="7"/>
      <c r="B489" s="7"/>
      <c r="C489" s="7"/>
      <c r="D489" s="7"/>
    </row>
    <row r="490" spans="1:4" ht="12.75">
      <c r="A490" s="7"/>
      <c r="B490" s="7"/>
      <c r="C490" s="7"/>
      <c r="D490" s="7"/>
    </row>
    <row r="491" spans="1:4" ht="12.75">
      <c r="A491" s="7"/>
      <c r="B491" s="7"/>
      <c r="C491" s="7"/>
      <c r="D491" s="7"/>
    </row>
    <row r="492" spans="1:4" ht="12.75">
      <c r="A492" s="7"/>
      <c r="B492" s="7"/>
      <c r="C492" s="7"/>
      <c r="D492" s="7"/>
    </row>
    <row r="493" spans="1:4" ht="12.75">
      <c r="A493" s="7"/>
      <c r="B493" s="7"/>
      <c r="C493" s="7"/>
      <c r="D493" s="7"/>
    </row>
    <row r="494" spans="1:4" ht="12.75">
      <c r="A494" s="7"/>
      <c r="B494" s="7"/>
      <c r="C494" s="7"/>
      <c r="D494" s="7"/>
    </row>
    <row r="495" spans="1:4" ht="12.75">
      <c r="A495" s="7"/>
      <c r="B495" s="7"/>
      <c r="C495" s="7"/>
      <c r="D495" s="7"/>
    </row>
    <row r="496" spans="1:4" ht="12.75">
      <c r="A496" s="7"/>
      <c r="B496" s="7"/>
      <c r="C496" s="7"/>
      <c r="D496" s="7"/>
    </row>
    <row r="497" spans="1:4" ht="12.75">
      <c r="A497" s="7"/>
      <c r="B497" s="7"/>
      <c r="C497" s="7"/>
      <c r="D497" s="7"/>
    </row>
    <row r="498" spans="1:4" ht="12.75">
      <c r="A498" s="7"/>
      <c r="B498" s="7"/>
      <c r="C498" s="7"/>
      <c r="D498" s="7"/>
    </row>
    <row r="499" spans="1:4" ht="12.75">
      <c r="A499" s="7"/>
      <c r="B499" s="7"/>
      <c r="C499" s="7"/>
      <c r="D499" s="7"/>
    </row>
    <row r="500" spans="1:4" ht="12.75">
      <c r="A500" s="7"/>
      <c r="B500" s="7"/>
      <c r="C500" s="7"/>
      <c r="D500" s="7"/>
    </row>
    <row r="501" spans="1:4" ht="12.75">
      <c r="A501" s="7"/>
      <c r="B501" s="7"/>
      <c r="C501" s="7"/>
      <c r="D501" s="7"/>
    </row>
    <row r="502" spans="1:4" ht="12.75">
      <c r="A502" s="7"/>
      <c r="B502" s="7"/>
      <c r="C502" s="7"/>
      <c r="D502" s="7"/>
    </row>
    <row r="503" spans="1:4" ht="12.75">
      <c r="A503" s="7"/>
      <c r="B503" s="7"/>
      <c r="C503" s="7"/>
      <c r="D503" s="7"/>
    </row>
    <row r="504" spans="1:4" ht="12.75">
      <c r="A504" s="7"/>
      <c r="B504" s="7"/>
      <c r="C504" s="7"/>
      <c r="D504" s="7"/>
    </row>
    <row r="505" spans="1:4" ht="12.75">
      <c r="A505" s="7"/>
      <c r="B505" s="7"/>
      <c r="C505" s="7"/>
      <c r="D505" s="7"/>
    </row>
    <row r="506" spans="1:4" ht="12.75">
      <c r="A506" s="7"/>
      <c r="B506" s="7"/>
      <c r="C506" s="7"/>
      <c r="D506" s="7"/>
    </row>
    <row r="507" spans="1:4" ht="12.75">
      <c r="A507" s="7"/>
      <c r="B507" s="7"/>
      <c r="C507" s="7"/>
      <c r="D507" s="7"/>
    </row>
    <row r="508" spans="1:4" ht="12.75">
      <c r="A508" s="7"/>
      <c r="B508" s="7"/>
      <c r="C508" s="7"/>
      <c r="D508" s="7"/>
    </row>
    <row r="509" spans="1:4" ht="12.75">
      <c r="A509" s="7"/>
      <c r="B509" s="7"/>
      <c r="C509" s="7"/>
      <c r="D509" s="7"/>
    </row>
    <row r="510" spans="1:4" ht="12.75">
      <c r="A510" s="7"/>
      <c r="B510" s="7"/>
      <c r="C510" s="7"/>
      <c r="D510" s="7"/>
    </row>
    <row r="511" spans="1:4" ht="12.75">
      <c r="A511" s="7"/>
      <c r="B511" s="7"/>
      <c r="C511" s="7"/>
      <c r="D511" s="7"/>
    </row>
    <row r="512" spans="1:4" ht="12.75">
      <c r="A512" s="7"/>
      <c r="B512" s="7"/>
      <c r="C512" s="7"/>
      <c r="D512" s="7"/>
    </row>
    <row r="513" spans="1:4" ht="12.75">
      <c r="A513" s="7"/>
      <c r="B513" s="7"/>
      <c r="C513" s="7"/>
      <c r="D513" s="7"/>
    </row>
    <row r="514" spans="1:4" ht="12.75">
      <c r="A514" s="7"/>
      <c r="B514" s="7"/>
      <c r="C514" s="7"/>
      <c r="D514" s="7"/>
    </row>
    <row r="515" spans="1:4" ht="12.75">
      <c r="A515" s="7"/>
      <c r="B515" s="7"/>
      <c r="C515" s="7"/>
      <c r="D515" s="7"/>
    </row>
    <row r="516" spans="1:4" ht="12.75">
      <c r="A516" s="7"/>
      <c r="B516" s="7"/>
      <c r="C516" s="7"/>
      <c r="D516" s="7"/>
    </row>
    <row r="517" spans="1:4" ht="12.75">
      <c r="A517" s="7"/>
      <c r="B517" s="7"/>
      <c r="C517" s="7"/>
      <c r="D517" s="7"/>
    </row>
    <row r="518" spans="1:4" ht="12.75">
      <c r="A518" s="7"/>
      <c r="B518" s="7"/>
      <c r="C518" s="7"/>
      <c r="D518" s="7"/>
    </row>
    <row r="519" spans="1:4" ht="12.75">
      <c r="A519" s="7"/>
      <c r="B519" s="7"/>
      <c r="C519" s="7"/>
      <c r="D519" s="7"/>
    </row>
    <row r="520" spans="1:4" ht="12.75">
      <c r="A520" s="7"/>
      <c r="B520" s="7"/>
      <c r="C520" s="7"/>
      <c r="D520" s="7"/>
    </row>
    <row r="521" spans="1:4" ht="12.75">
      <c r="A521" s="7"/>
      <c r="B521" s="7"/>
      <c r="C521" s="7"/>
      <c r="D521" s="7"/>
    </row>
    <row r="522" spans="1:4" ht="12.75">
      <c r="A522" s="7"/>
      <c r="B522" s="7"/>
      <c r="C522" s="7"/>
      <c r="D522" s="7"/>
    </row>
    <row r="523" spans="1:4" ht="12.75">
      <c r="A523" s="7"/>
      <c r="B523" s="7"/>
      <c r="C523" s="7"/>
      <c r="D523" s="7"/>
    </row>
    <row r="524" spans="1:4" ht="12.75">
      <c r="A524" s="7"/>
      <c r="B524" s="7"/>
      <c r="C524" s="7"/>
      <c r="D524" s="7"/>
    </row>
    <row r="525" spans="1:4" ht="12.75">
      <c r="A525" s="7"/>
      <c r="B525" s="7"/>
      <c r="C525" s="7"/>
      <c r="D525" s="7"/>
    </row>
    <row r="526" spans="1:4" ht="12.75">
      <c r="A526" s="7"/>
      <c r="B526" s="7"/>
      <c r="C526" s="7"/>
      <c r="D526" s="7"/>
    </row>
    <row r="527" spans="1:4" ht="12.75">
      <c r="A527" s="7"/>
      <c r="B527" s="7"/>
      <c r="C527" s="7"/>
      <c r="D527" s="7"/>
    </row>
    <row r="528" spans="1:4" ht="12.75">
      <c r="A528" s="7"/>
      <c r="B528" s="7"/>
      <c r="C528" s="7"/>
      <c r="D528" s="7"/>
    </row>
    <row r="529" spans="1:4" ht="12.75">
      <c r="A529" s="7"/>
      <c r="B529" s="7"/>
      <c r="C529" s="7"/>
      <c r="D529" s="7"/>
    </row>
    <row r="530" spans="1:4" ht="12.75">
      <c r="A530" s="7"/>
      <c r="B530" s="7"/>
      <c r="C530" s="7"/>
      <c r="D530" s="7"/>
    </row>
    <row r="531" spans="1:4" ht="12.75">
      <c r="A531" s="7"/>
      <c r="B531" s="7"/>
      <c r="C531" s="7"/>
      <c r="D531" s="7"/>
    </row>
    <row r="532" spans="1:4" ht="12.75">
      <c r="A532" s="7"/>
      <c r="B532" s="7"/>
      <c r="C532" s="7"/>
      <c r="D532" s="7"/>
    </row>
    <row r="533" spans="1:4" ht="12.75">
      <c r="A533" s="7"/>
      <c r="B533" s="7"/>
      <c r="C533" s="7"/>
      <c r="D533" s="7"/>
    </row>
    <row r="534" spans="1:4" ht="12.75">
      <c r="A534" s="7"/>
      <c r="B534" s="7"/>
      <c r="C534" s="7"/>
      <c r="D534" s="7"/>
    </row>
    <row r="535" spans="1:4" ht="12.75">
      <c r="A535" s="7"/>
      <c r="B535" s="7"/>
      <c r="C535" s="7"/>
      <c r="D535" s="7"/>
    </row>
    <row r="536" spans="1:4" ht="12.75">
      <c r="A536" s="7"/>
      <c r="B536" s="7"/>
      <c r="C536" s="7"/>
      <c r="D536" s="7"/>
    </row>
    <row r="537" spans="1:4" ht="12.75">
      <c r="A537" s="7"/>
      <c r="B537" s="7"/>
      <c r="C537" s="7"/>
      <c r="D537" s="7"/>
    </row>
    <row r="538" spans="1:4" ht="12.75">
      <c r="A538" s="7"/>
      <c r="B538" s="7"/>
      <c r="C538" s="7"/>
      <c r="D538" s="7"/>
    </row>
    <row r="539" spans="1:4" ht="12.75">
      <c r="A539" s="7"/>
      <c r="B539" s="7"/>
      <c r="C539" s="7"/>
      <c r="D539" s="7"/>
    </row>
    <row r="540" spans="1:4" ht="12.75">
      <c r="A540" s="7"/>
      <c r="B540" s="7"/>
      <c r="C540" s="7"/>
      <c r="D540" s="7"/>
    </row>
    <row r="541" spans="1:4" ht="12.75">
      <c r="A541" s="7"/>
      <c r="B541" s="7"/>
      <c r="C541" s="7"/>
      <c r="D541" s="7"/>
    </row>
    <row r="542" spans="1:4" ht="12.75">
      <c r="A542" s="7"/>
      <c r="B542" s="7"/>
      <c r="C542" s="7"/>
      <c r="D542" s="7"/>
    </row>
    <row r="543" spans="1:4" ht="12.75">
      <c r="A543" s="7"/>
      <c r="B543" s="7"/>
      <c r="C543" s="7"/>
      <c r="D543" s="7"/>
    </row>
    <row r="544" spans="1:4" ht="12.75">
      <c r="A544" s="7"/>
      <c r="B544" s="7"/>
      <c r="C544" s="7"/>
      <c r="D544" s="7"/>
    </row>
    <row r="545" spans="1:4" ht="12.75">
      <c r="A545" s="7"/>
      <c r="B545" s="7"/>
      <c r="C545" s="7"/>
      <c r="D545" s="7"/>
    </row>
    <row r="546" spans="1:4" ht="12.75">
      <c r="A546" s="7"/>
      <c r="B546" s="7"/>
      <c r="C546" s="7"/>
      <c r="D546" s="7"/>
    </row>
    <row r="547" spans="1:4" ht="12.75">
      <c r="A547" s="7"/>
      <c r="B547" s="7"/>
      <c r="C547" s="7"/>
      <c r="D547" s="7"/>
    </row>
    <row r="548" spans="1:4" ht="12.75">
      <c r="A548" s="7"/>
      <c r="B548" s="7"/>
      <c r="C548" s="7"/>
      <c r="D548" s="7"/>
    </row>
    <row r="549" spans="1:4" ht="12.75">
      <c r="A549" s="7"/>
      <c r="B549" s="7"/>
      <c r="C549" s="7"/>
      <c r="D549" s="7"/>
    </row>
    <row r="550" spans="1:4" ht="12.75">
      <c r="A550" s="7"/>
      <c r="B550" s="7"/>
      <c r="C550" s="7"/>
      <c r="D550" s="7"/>
    </row>
    <row r="551" spans="1:4" ht="12.75">
      <c r="A551" s="7"/>
      <c r="B551" s="7"/>
      <c r="C551" s="7"/>
      <c r="D551" s="7"/>
    </row>
    <row r="552" spans="1:4" ht="12.75">
      <c r="A552" s="7"/>
      <c r="B552" s="7"/>
      <c r="C552" s="7"/>
      <c r="D552" s="7"/>
    </row>
    <row r="553" spans="1:4" ht="12.75">
      <c r="A553" s="7"/>
      <c r="B553" s="7"/>
      <c r="C553" s="7"/>
      <c r="D553" s="7"/>
    </row>
    <row r="554" spans="1:4" ht="12.75">
      <c r="A554" s="7"/>
      <c r="B554" s="7"/>
      <c r="C554" s="7"/>
      <c r="D554" s="7"/>
    </row>
    <row r="555" spans="1:4" ht="12.75">
      <c r="A555" s="7"/>
      <c r="B555" s="7"/>
      <c r="C555" s="7"/>
      <c r="D555" s="7"/>
    </row>
    <row r="556" spans="1:4" ht="12.75">
      <c r="A556" s="7"/>
      <c r="B556" s="7"/>
      <c r="C556" s="7"/>
      <c r="D556" s="7"/>
    </row>
    <row r="557" spans="1:4" ht="12.75">
      <c r="A557" s="7"/>
      <c r="B557" s="7"/>
      <c r="C557" s="7"/>
      <c r="D557" s="7"/>
    </row>
    <row r="558" spans="1:4" ht="12.75">
      <c r="A558" s="7"/>
      <c r="B558" s="7"/>
      <c r="C558" s="7"/>
      <c r="D558" s="7"/>
    </row>
    <row r="559" spans="1:4" ht="12.75">
      <c r="A559" s="7"/>
      <c r="B559" s="7"/>
      <c r="C559" s="7"/>
      <c r="D559" s="7"/>
    </row>
    <row r="560" spans="1:4" ht="12.75">
      <c r="A560" s="7"/>
      <c r="B560" s="7"/>
      <c r="C560" s="7"/>
      <c r="D560" s="7"/>
    </row>
    <row r="561" spans="1:4" ht="12.75">
      <c r="A561" s="7"/>
      <c r="B561" s="7"/>
      <c r="C561" s="7"/>
      <c r="D561" s="7"/>
    </row>
    <row r="562" spans="1:4" ht="12.75">
      <c r="A562" s="7"/>
      <c r="B562" s="7"/>
      <c r="C562" s="7"/>
      <c r="D562" s="7"/>
    </row>
    <row r="563" spans="1:4" ht="12.75">
      <c r="A563" s="7"/>
      <c r="B563" s="7"/>
      <c r="C563" s="7"/>
      <c r="D563" s="7"/>
    </row>
    <row r="564" spans="1:4" ht="12.75">
      <c r="A564" s="7"/>
      <c r="B564" s="7"/>
      <c r="C564" s="7"/>
      <c r="D564" s="7"/>
    </row>
    <row r="565" spans="1:4" ht="12.75">
      <c r="A565" s="7"/>
      <c r="B565" s="7"/>
      <c r="C565" s="7"/>
      <c r="D565" s="7"/>
    </row>
    <row r="566" spans="1:4" ht="12.75">
      <c r="A566" s="7"/>
      <c r="B566" s="7"/>
      <c r="C566" s="7"/>
      <c r="D566" s="7"/>
    </row>
    <row r="567" spans="1:4" ht="12.75">
      <c r="A567" s="7"/>
      <c r="B567" s="7"/>
      <c r="C567" s="7"/>
      <c r="D567" s="7"/>
    </row>
    <row r="568" spans="1:4" ht="12.75">
      <c r="A568" s="7"/>
      <c r="B568" s="7"/>
      <c r="C568" s="7"/>
      <c r="D568" s="7"/>
    </row>
    <row r="569" spans="1:4" ht="12.75">
      <c r="A569" s="7"/>
      <c r="B569" s="7"/>
      <c r="C569" s="7"/>
      <c r="D569" s="7"/>
    </row>
    <row r="570" spans="1:4" ht="12.75">
      <c r="A570" s="7"/>
      <c r="B570" s="7"/>
      <c r="C570" s="7"/>
      <c r="D570" s="7"/>
    </row>
    <row r="571" spans="1:4" ht="12.75">
      <c r="A571" s="7"/>
      <c r="B571" s="7"/>
      <c r="C571" s="7"/>
      <c r="D571" s="7"/>
    </row>
    <row r="572" spans="1:4" ht="12.75">
      <c r="A572" s="7"/>
      <c r="B572" s="7"/>
      <c r="C572" s="7"/>
      <c r="D572" s="7"/>
    </row>
    <row r="573" spans="1:4" ht="12.75">
      <c r="A573" s="7"/>
      <c r="B573" s="7"/>
      <c r="C573" s="7"/>
      <c r="D573" s="7"/>
    </row>
    <row r="574" spans="1:4" ht="12.75">
      <c r="A574" s="7"/>
      <c r="B574" s="7"/>
      <c r="C574" s="7"/>
      <c r="D574" s="7"/>
    </row>
    <row r="575" spans="1:4" ht="12.75">
      <c r="A575" s="7"/>
      <c r="B575" s="7"/>
      <c r="C575" s="7"/>
      <c r="D575" s="7"/>
    </row>
    <row r="576" spans="1:4" ht="12.75">
      <c r="A576" s="7"/>
      <c r="B576" s="7"/>
      <c r="C576" s="7"/>
      <c r="D576" s="7"/>
    </row>
    <row r="577" spans="1:4" ht="12.75">
      <c r="A577" s="7"/>
      <c r="B577" s="7"/>
      <c r="C577" s="7"/>
      <c r="D577" s="7"/>
    </row>
    <row r="578" spans="1:4" ht="12.75">
      <c r="A578" s="7"/>
      <c r="B578" s="7"/>
      <c r="C578" s="7"/>
      <c r="D578" s="7"/>
    </row>
    <row r="579" spans="1:4" ht="12.75">
      <c r="A579" s="7"/>
      <c r="B579" s="7"/>
      <c r="C579" s="7"/>
      <c r="D579" s="7"/>
    </row>
    <row r="580" spans="1:4" ht="12.75">
      <c r="A580" s="7"/>
      <c r="B580" s="7"/>
      <c r="C580" s="7"/>
      <c r="D580" s="7"/>
    </row>
    <row r="581" spans="1:4" ht="12.75">
      <c r="A581" s="7"/>
      <c r="B581" s="7"/>
      <c r="C581" s="7"/>
      <c r="D581" s="7"/>
    </row>
    <row r="582" spans="1:4" ht="12.75">
      <c r="A582" s="7"/>
      <c r="B582" s="7"/>
      <c r="C582" s="7"/>
      <c r="D582" s="7"/>
    </row>
    <row r="583" spans="1:4" ht="12.75">
      <c r="A583" s="7"/>
      <c r="B583" s="7"/>
      <c r="C583" s="7"/>
      <c r="D583" s="7"/>
    </row>
    <row r="584" spans="1:4" ht="12.75">
      <c r="A584" s="7"/>
      <c r="B584" s="7"/>
      <c r="C584" s="7"/>
      <c r="D584" s="7"/>
    </row>
    <row r="585" spans="1:4" ht="12.75">
      <c r="A585" s="7"/>
      <c r="B585" s="7"/>
      <c r="C585" s="7"/>
      <c r="D585" s="7"/>
    </row>
    <row r="586" spans="1:4" ht="12.75">
      <c r="A586" s="7"/>
      <c r="B586" s="7"/>
      <c r="C586" s="7"/>
      <c r="D586" s="7"/>
    </row>
    <row r="587" spans="1:4" ht="12.75">
      <c r="A587" s="7"/>
      <c r="B587" s="7"/>
      <c r="C587" s="7"/>
      <c r="D587" s="7"/>
    </row>
    <row r="588" spans="1:4" ht="12.75">
      <c r="A588" s="7"/>
      <c r="B588" s="7"/>
      <c r="C588" s="7"/>
      <c r="D588" s="7"/>
    </row>
    <row r="589" spans="1:4" ht="12.75">
      <c r="A589" s="7"/>
      <c r="B589" s="7"/>
      <c r="C589" s="7"/>
      <c r="D589" s="7"/>
    </row>
    <row r="590" spans="1:4" ht="12.75">
      <c r="A590" s="7"/>
      <c r="B590" s="7"/>
      <c r="C590" s="7"/>
      <c r="D590" s="7"/>
    </row>
    <row r="591" spans="1:4" ht="12.75">
      <c r="A591" s="7"/>
      <c r="B591" s="7"/>
      <c r="C591" s="7"/>
      <c r="D591" s="7"/>
    </row>
    <row r="592" spans="1:4" ht="12.75">
      <c r="A592" s="7"/>
      <c r="B592" s="7"/>
      <c r="C592" s="7"/>
      <c r="D592" s="7"/>
    </row>
    <row r="593" spans="1:4" ht="12.75">
      <c r="A593" s="7"/>
      <c r="B593" s="7"/>
      <c r="C593" s="7"/>
      <c r="D593" s="7"/>
    </row>
    <row r="594" spans="1:4" ht="12.75">
      <c r="A594" s="7"/>
      <c r="B594" s="7"/>
      <c r="C594" s="7"/>
      <c r="D594" s="7"/>
    </row>
    <row r="595" spans="1:4" ht="12.75">
      <c r="A595" s="7"/>
      <c r="B595" s="7"/>
      <c r="C595" s="7"/>
      <c r="D595" s="7"/>
    </row>
    <row r="596" spans="1:4" ht="12.75">
      <c r="A596" s="7"/>
      <c r="B596" s="7"/>
      <c r="C596" s="7"/>
      <c r="D596" s="7"/>
    </row>
    <row r="597" spans="1:4" ht="12.75">
      <c r="A597" s="7"/>
      <c r="B597" s="7"/>
      <c r="C597" s="7"/>
      <c r="D597" s="7"/>
    </row>
    <row r="598" spans="1:4" ht="12.75">
      <c r="A598" s="7"/>
      <c r="B598" s="7"/>
      <c r="C598" s="7"/>
      <c r="D598" s="7"/>
    </row>
    <row r="599" spans="1:4" ht="12.75">
      <c r="A599" s="7"/>
      <c r="B599" s="7"/>
      <c r="C599" s="7"/>
      <c r="D599" s="7"/>
    </row>
    <row r="600" spans="1:4" ht="12.75">
      <c r="A600" s="7"/>
      <c r="B600" s="7"/>
      <c r="C600" s="7"/>
      <c r="D600" s="7"/>
    </row>
    <row r="601" spans="1:4" ht="12.75">
      <c r="A601" s="7"/>
      <c r="B601" s="7"/>
      <c r="C601" s="7"/>
      <c r="D601" s="7"/>
    </row>
    <row r="602" spans="1:4" ht="12.75">
      <c r="A602" s="7"/>
      <c r="B602" s="7"/>
      <c r="C602" s="7"/>
      <c r="D602" s="7"/>
    </row>
    <row r="603" spans="1:4" ht="12.75">
      <c r="A603" s="7"/>
      <c r="B603" s="7"/>
      <c r="C603" s="7"/>
      <c r="D603" s="7"/>
    </row>
    <row r="604" spans="1:4" ht="12.75">
      <c r="A604" s="7"/>
      <c r="B604" s="7"/>
      <c r="C604" s="7"/>
      <c r="D604" s="7"/>
    </row>
    <row r="605" spans="1:4" ht="12.75">
      <c r="A605" s="7"/>
      <c r="B605" s="7"/>
      <c r="C605" s="7"/>
      <c r="D605" s="7"/>
    </row>
    <row r="606" spans="1:4" ht="12.75">
      <c r="A606" s="7"/>
      <c r="B606" s="7"/>
      <c r="C606" s="7"/>
      <c r="D606" s="7"/>
    </row>
    <row r="607" spans="1:4" ht="12.75">
      <c r="A607" s="7"/>
      <c r="B607" s="7"/>
      <c r="C607" s="7"/>
      <c r="D607" s="7"/>
    </row>
    <row r="608" spans="1:4" ht="12.75">
      <c r="A608" s="7"/>
      <c r="B608" s="7"/>
      <c r="C608" s="7"/>
      <c r="D608" s="7"/>
    </row>
    <row r="609" spans="1:4" ht="12.75">
      <c r="A609" s="7"/>
      <c r="B609" s="7"/>
      <c r="C609" s="7"/>
      <c r="D609" s="7"/>
    </row>
    <row r="610" spans="1:4" ht="12.75">
      <c r="A610" s="7"/>
      <c r="B610" s="7"/>
      <c r="C610" s="7"/>
      <c r="D610" s="7"/>
    </row>
    <row r="611" spans="1:4" ht="12.75">
      <c r="A611" s="7"/>
      <c r="B611" s="7"/>
      <c r="C611" s="7"/>
      <c r="D611" s="7"/>
    </row>
    <row r="612" spans="1:4" ht="12.75">
      <c r="A612" s="7"/>
      <c r="B612" s="7"/>
      <c r="C612" s="7"/>
      <c r="D612" s="7"/>
    </row>
    <row r="613" spans="1:4" ht="12.75">
      <c r="A613" s="7"/>
      <c r="B613" s="7"/>
      <c r="C613" s="7"/>
      <c r="D613" s="7"/>
    </row>
    <row r="614" spans="1:4" ht="12.75">
      <c r="A614" s="7"/>
      <c r="B614" s="7"/>
      <c r="C614" s="7"/>
      <c r="D614" s="7"/>
    </row>
    <row r="615" spans="1:4" ht="12.75">
      <c r="A615" s="7"/>
      <c r="B615" s="7"/>
      <c r="C615" s="7"/>
      <c r="D615" s="7"/>
    </row>
    <row r="616" spans="1:4" ht="12.75">
      <c r="A616" s="7"/>
      <c r="B616" s="7"/>
      <c r="C616" s="7"/>
      <c r="D616" s="7"/>
    </row>
    <row r="617" spans="1:4" ht="12.75">
      <c r="A617" s="7"/>
      <c r="B617" s="7"/>
      <c r="C617" s="7"/>
      <c r="D617" s="7"/>
    </row>
    <row r="618" spans="1:4" ht="12.75">
      <c r="A618" s="7"/>
      <c r="B618" s="7"/>
      <c r="C618" s="7"/>
      <c r="D618" s="7"/>
    </row>
    <row r="619" spans="1:4" ht="12.75">
      <c r="A619" s="7"/>
      <c r="B619" s="7"/>
      <c r="C619" s="7"/>
      <c r="D619" s="7"/>
    </row>
    <row r="620" spans="1:4" ht="12.75">
      <c r="A620" s="7"/>
      <c r="B620" s="7"/>
      <c r="C620" s="7"/>
      <c r="D620" s="7"/>
    </row>
    <row r="621" spans="1:4" ht="12.75">
      <c r="A621" s="7"/>
      <c r="B621" s="7"/>
      <c r="C621" s="7"/>
      <c r="D621" s="7"/>
    </row>
    <row r="622" spans="1:4" ht="12.75">
      <c r="A622" s="7"/>
      <c r="B622" s="7"/>
      <c r="C622" s="7"/>
      <c r="D622" s="7"/>
    </row>
    <row r="623" spans="1:4" ht="12.75">
      <c r="A623" s="7"/>
      <c r="B623" s="7"/>
      <c r="C623" s="7"/>
      <c r="D623" s="7"/>
    </row>
    <row r="624" spans="1:4" ht="12.75">
      <c r="A624" s="7"/>
      <c r="B624" s="7"/>
      <c r="C624" s="7"/>
      <c r="D624" s="7"/>
    </row>
    <row r="625" spans="1:4" ht="12.75">
      <c r="A625" s="7"/>
      <c r="B625" s="7"/>
      <c r="C625" s="7"/>
      <c r="D625" s="7"/>
    </row>
    <row r="626" spans="1:4" ht="12.75">
      <c r="A626" s="7"/>
      <c r="B626" s="7"/>
      <c r="C626" s="7"/>
      <c r="D626" s="7"/>
    </row>
    <row r="627" spans="1:4" ht="12.75">
      <c r="A627" s="7"/>
      <c r="B627" s="7"/>
      <c r="C627" s="7"/>
      <c r="D627" s="7"/>
    </row>
    <row r="628" spans="1:4" ht="12.75">
      <c r="A628" s="7"/>
      <c r="B628" s="7"/>
      <c r="C628" s="7"/>
      <c r="D628" s="7"/>
    </row>
    <row r="629" spans="1:4" ht="12.75">
      <c r="A629" s="7"/>
      <c r="B629" s="7"/>
      <c r="C629" s="7"/>
      <c r="D629" s="7"/>
    </row>
    <row r="630" spans="1:4" ht="12.75">
      <c r="A630" s="7"/>
      <c r="B630" s="7"/>
      <c r="C630" s="7"/>
      <c r="D630" s="7"/>
    </row>
    <row r="631" spans="1:4" ht="12.75">
      <c r="A631" s="7"/>
      <c r="B631" s="7"/>
      <c r="C631" s="7"/>
      <c r="D631" s="7"/>
    </row>
    <row r="632" spans="1:4" ht="12.75">
      <c r="A632" s="7"/>
      <c r="B632" s="7"/>
      <c r="C632" s="7"/>
      <c r="D632" s="7"/>
    </row>
    <row r="633" spans="1:4" ht="12.75">
      <c r="A633" s="7"/>
      <c r="B633" s="7"/>
      <c r="C633" s="7"/>
      <c r="D633" s="7"/>
    </row>
    <row r="634" spans="1:4" ht="12.75">
      <c r="A634" s="7"/>
      <c r="B634" s="7"/>
      <c r="C634" s="7"/>
      <c r="D634" s="7"/>
    </row>
    <row r="635" spans="1:4" ht="12.75">
      <c r="A635" s="7"/>
      <c r="B635" s="7"/>
      <c r="C635" s="7"/>
      <c r="D635" s="7"/>
    </row>
    <row r="636" spans="1:4" ht="12.75">
      <c r="A636" s="7"/>
      <c r="B636" s="7"/>
      <c r="C636" s="7"/>
      <c r="D636" s="7"/>
    </row>
    <row r="637" spans="1:4" ht="12.75">
      <c r="A637" s="7"/>
      <c r="B637" s="7"/>
      <c r="C637" s="7"/>
      <c r="D637" s="7"/>
    </row>
    <row r="638" spans="1:4" ht="12.75">
      <c r="A638" s="7"/>
      <c r="B638" s="7"/>
      <c r="C638" s="7"/>
      <c r="D638" s="7"/>
    </row>
    <row r="639" spans="1:4" ht="12.75">
      <c r="A639" s="7"/>
      <c r="B639" s="7"/>
      <c r="C639" s="7"/>
      <c r="D639" s="7"/>
    </row>
    <row r="640" spans="1:4" ht="12.75">
      <c r="A640" s="7"/>
      <c r="B640" s="7"/>
      <c r="C640" s="7"/>
      <c r="D640" s="7"/>
    </row>
    <row r="641" spans="1:4" ht="12.75">
      <c r="A641" s="7"/>
      <c r="B641" s="7"/>
      <c r="C641" s="7"/>
      <c r="D641" s="7"/>
    </row>
    <row r="642" spans="1:4" ht="12.75">
      <c r="A642" s="7"/>
      <c r="B642" s="7"/>
      <c r="C642" s="7"/>
      <c r="D642" s="7"/>
    </row>
    <row r="643" spans="1:4" ht="12.75">
      <c r="A643" s="7"/>
      <c r="B643" s="7"/>
      <c r="C643" s="7"/>
      <c r="D643" s="7"/>
    </row>
    <row r="644" spans="1:4" ht="12.75">
      <c r="A644" s="7"/>
      <c r="B644" s="7"/>
      <c r="C644" s="7"/>
      <c r="D644" s="7"/>
    </row>
    <row r="645" spans="1:4" ht="12.75">
      <c r="A645" s="7"/>
      <c r="B645" s="7"/>
      <c r="C645" s="7"/>
      <c r="D645" s="7"/>
    </row>
    <row r="646" spans="1:4" ht="12.75">
      <c r="A646" s="7"/>
      <c r="B646" s="7"/>
      <c r="C646" s="7"/>
      <c r="D646" s="7"/>
    </row>
    <row r="647" spans="1:4" ht="12.75">
      <c r="A647" s="7"/>
      <c r="B647" s="7"/>
      <c r="C647" s="7"/>
      <c r="D647" s="7"/>
    </row>
    <row r="648" spans="1:4" ht="12.75">
      <c r="A648" s="7"/>
      <c r="B648" s="7"/>
      <c r="C648" s="7"/>
      <c r="D648" s="7"/>
    </row>
    <row r="649" spans="1:4" ht="12.75">
      <c r="A649" s="7"/>
      <c r="B649" s="7"/>
      <c r="C649" s="7"/>
      <c r="D649" s="7"/>
    </row>
    <row r="650" spans="1:4" ht="12.75">
      <c r="A650" s="7"/>
      <c r="B650" s="7"/>
      <c r="C650" s="7"/>
      <c r="D650" s="7"/>
    </row>
    <row r="651" spans="1:4" ht="12.75">
      <c r="A651" s="7"/>
      <c r="B651" s="7"/>
      <c r="C651" s="7"/>
      <c r="D651" s="7"/>
    </row>
    <row r="652" spans="1:4" ht="12.75">
      <c r="A652" s="7"/>
      <c r="B652" s="7"/>
      <c r="C652" s="7"/>
      <c r="D652" s="7"/>
    </row>
    <row r="653" spans="1:4" ht="12.75">
      <c r="A653" s="7"/>
      <c r="B653" s="7"/>
      <c r="C653" s="7"/>
      <c r="D653" s="7"/>
    </row>
    <row r="654" spans="1:4" ht="12.75">
      <c r="A654" s="7"/>
      <c r="B654" s="7"/>
      <c r="C654" s="7"/>
      <c r="D654" s="7"/>
    </row>
    <row r="655" spans="1:4" ht="12.75">
      <c r="A655" s="7"/>
      <c r="B655" s="7"/>
      <c r="C655" s="7"/>
      <c r="D655" s="7"/>
    </row>
    <row r="656" spans="1:4" ht="12.75">
      <c r="A656" s="7"/>
      <c r="B656" s="7"/>
      <c r="C656" s="7"/>
      <c r="D656" s="7"/>
    </row>
    <row r="657" spans="1:4" ht="12.75">
      <c r="A657" s="7"/>
      <c r="B657" s="7"/>
      <c r="C657" s="7"/>
      <c r="D657" s="7"/>
    </row>
    <row r="658" spans="1:4" ht="12.75">
      <c r="A658" s="7"/>
      <c r="B658" s="7"/>
      <c r="C658" s="7"/>
      <c r="D658" s="7"/>
    </row>
    <row r="659" spans="1:4" ht="12.75">
      <c r="A659" s="7"/>
      <c r="B659" s="7"/>
      <c r="C659" s="7"/>
      <c r="D659" s="7"/>
    </row>
    <row r="660" spans="1:4" ht="12.75">
      <c r="A660" s="7"/>
      <c r="B660" s="7"/>
      <c r="C660" s="7"/>
      <c r="D660" s="7"/>
    </row>
    <row r="661" spans="1:4" ht="12.75">
      <c r="A661" s="7"/>
      <c r="B661" s="7"/>
      <c r="C661" s="7"/>
      <c r="D661" s="7"/>
    </row>
    <row r="662" spans="1:4" ht="12.75">
      <c r="A662" s="7"/>
      <c r="B662" s="7"/>
      <c r="C662" s="7"/>
      <c r="D662" s="7"/>
    </row>
    <row r="663" spans="1:4" ht="12.75">
      <c r="A663" s="7"/>
      <c r="B663" s="7"/>
      <c r="C663" s="7"/>
      <c r="D663" s="7"/>
    </row>
    <row r="664" spans="1:4" ht="12.75">
      <c r="A664" s="7"/>
      <c r="B664" s="7"/>
      <c r="C664" s="7"/>
      <c r="D664" s="7"/>
    </row>
    <row r="665" spans="1:4" ht="12.75">
      <c r="A665" s="7"/>
      <c r="B665" s="7"/>
      <c r="C665" s="7"/>
      <c r="D665" s="7"/>
    </row>
    <row r="666" spans="1:4" ht="12.75">
      <c r="A666" s="7"/>
      <c r="B666" s="7"/>
      <c r="C666" s="7"/>
      <c r="D666" s="7"/>
    </row>
    <row r="667" spans="1:4" ht="12.75">
      <c r="A667" s="7"/>
      <c r="B667" s="7"/>
      <c r="C667" s="7"/>
      <c r="D667" s="7"/>
    </row>
    <row r="668" spans="1:4" ht="12.75">
      <c r="A668" s="7"/>
      <c r="B668" s="7"/>
      <c r="C668" s="7"/>
      <c r="D668" s="7"/>
    </row>
    <row r="669" spans="1:4" ht="12.75">
      <c r="A669" s="7"/>
      <c r="B669" s="7"/>
      <c r="C669" s="7"/>
      <c r="D669" s="7"/>
    </row>
    <row r="670" spans="1:4" ht="12.75">
      <c r="A670" s="7"/>
      <c r="B670" s="7"/>
      <c r="C670" s="7"/>
      <c r="D670" s="7"/>
    </row>
    <row r="671" spans="1:4" ht="12.75">
      <c r="A671" s="7"/>
      <c r="B671" s="7"/>
      <c r="C671" s="7"/>
      <c r="D671" s="7"/>
    </row>
    <row r="672" spans="1:4" ht="12.75">
      <c r="A672" s="7"/>
      <c r="B672" s="7"/>
      <c r="C672" s="7"/>
      <c r="D672" s="7"/>
    </row>
    <row r="673" spans="1:4" ht="12.75">
      <c r="A673" s="7"/>
      <c r="B673" s="7"/>
      <c r="C673" s="7"/>
      <c r="D673" s="7"/>
    </row>
    <row r="674" spans="1:4" ht="12.75">
      <c r="A674" s="7"/>
      <c r="B674" s="7"/>
      <c r="C674" s="7"/>
      <c r="D674" s="7"/>
    </row>
    <row r="675" spans="1:4" ht="12.75">
      <c r="A675" s="7"/>
      <c r="B675" s="7"/>
      <c r="C675" s="7"/>
      <c r="D675" s="7"/>
    </row>
    <row r="676" spans="1:4" ht="12.75">
      <c r="A676" s="7"/>
      <c r="B676" s="7"/>
      <c r="C676" s="7"/>
      <c r="D676" s="7"/>
    </row>
    <row r="677" spans="1:4" ht="12.75">
      <c r="A677" s="7"/>
      <c r="B677" s="7"/>
      <c r="C677" s="7"/>
      <c r="D677" s="7"/>
    </row>
    <row r="678" spans="1:4" ht="12.75">
      <c r="A678" s="7"/>
      <c r="B678" s="7"/>
      <c r="C678" s="7"/>
      <c r="D678" s="7"/>
    </row>
    <row r="679" spans="1:4" ht="12.75">
      <c r="A679" s="7"/>
      <c r="B679" s="7"/>
      <c r="C679" s="7"/>
      <c r="D679" s="7"/>
    </row>
    <row r="680" spans="1:4" ht="12.75">
      <c r="A680" s="7"/>
      <c r="B680" s="7"/>
      <c r="C680" s="7"/>
      <c r="D680" s="7"/>
    </row>
    <row r="681" spans="1:4" ht="12.75">
      <c r="A681" s="7"/>
      <c r="B681" s="7"/>
      <c r="C681" s="7"/>
      <c r="D681" s="7"/>
    </row>
    <row r="682" spans="1:4" ht="12.75">
      <c r="A682" s="7"/>
      <c r="B682" s="7"/>
      <c r="C682" s="7"/>
      <c r="D682" s="7"/>
    </row>
    <row r="683" spans="1:4" ht="12.75">
      <c r="A683" s="7"/>
      <c r="B683" s="7"/>
      <c r="C683" s="7"/>
      <c r="D683" s="7"/>
    </row>
    <row r="684" spans="1:4" ht="12.75">
      <c r="A684" s="7"/>
      <c r="B684" s="7"/>
      <c r="C684" s="7"/>
      <c r="D684" s="7"/>
    </row>
    <row r="685" spans="1:4" ht="12.75">
      <c r="A685" s="7"/>
      <c r="B685" s="7"/>
      <c r="C685" s="7"/>
      <c r="D685" s="7"/>
    </row>
    <row r="686" spans="1:4" ht="12.75">
      <c r="A686" s="7"/>
      <c r="B686" s="7"/>
      <c r="C686" s="7"/>
      <c r="D686" s="7"/>
    </row>
    <row r="687" spans="1:4" ht="12.75">
      <c r="A687" s="7"/>
      <c r="B687" s="7"/>
      <c r="C687" s="7"/>
      <c r="D687" s="7"/>
    </row>
    <row r="688" spans="1:4" ht="12.75">
      <c r="A688" s="7"/>
      <c r="B688" s="7"/>
      <c r="C688" s="7"/>
      <c r="D688" s="7"/>
    </row>
    <row r="689" spans="1:4" ht="12.75">
      <c r="A689" s="7"/>
      <c r="B689" s="7"/>
      <c r="C689" s="7"/>
      <c r="D689" s="7"/>
    </row>
    <row r="690" spans="1:4" ht="12.75">
      <c r="A690" s="7"/>
      <c r="B690" s="7"/>
      <c r="C690" s="7"/>
      <c r="D690" s="7"/>
    </row>
    <row r="691" spans="1:4" ht="12.75">
      <c r="A691" s="7"/>
      <c r="B691" s="7"/>
      <c r="C691" s="7"/>
      <c r="D691" s="7"/>
    </row>
    <row r="692" spans="1:4" ht="12.75">
      <c r="A692" s="7"/>
      <c r="B692" s="7"/>
      <c r="C692" s="7"/>
      <c r="D692" s="7"/>
    </row>
    <row r="693" spans="1:4" ht="12.75">
      <c r="A693" s="7"/>
      <c r="B693" s="7"/>
      <c r="C693" s="7"/>
      <c r="D693" s="7"/>
    </row>
    <row r="694" spans="1:4" ht="12.75">
      <c r="A694" s="7"/>
      <c r="B694" s="7"/>
      <c r="C694" s="7"/>
      <c r="D694" s="7"/>
    </row>
    <row r="695" spans="1:4" ht="12.75">
      <c r="A695" s="7"/>
      <c r="B695" s="7"/>
      <c r="C695" s="7"/>
      <c r="D695" s="7"/>
    </row>
    <row r="696" spans="1:4" ht="12.75">
      <c r="A696" s="7"/>
      <c r="B696" s="7"/>
      <c r="C696" s="7"/>
      <c r="D696" s="7"/>
    </row>
    <row r="697" spans="1:4" ht="12.75">
      <c r="A697" s="7"/>
      <c r="B697" s="7"/>
      <c r="C697" s="7"/>
      <c r="D697" s="7"/>
    </row>
    <row r="698" spans="1:4" ht="12.75">
      <c r="A698" s="7"/>
      <c r="B698" s="7"/>
      <c r="C698" s="7"/>
      <c r="D698" s="7"/>
    </row>
    <row r="699" spans="1:4" ht="12.75">
      <c r="A699" s="7"/>
      <c r="B699" s="7"/>
      <c r="C699" s="7"/>
      <c r="D699" s="7"/>
    </row>
    <row r="700" spans="1:4" ht="12.75">
      <c r="A700" s="7"/>
      <c r="B700" s="7"/>
      <c r="C700" s="7"/>
      <c r="D700" s="7"/>
    </row>
    <row r="701" spans="1:4" ht="12.75">
      <c r="A701" s="7"/>
      <c r="B701" s="7"/>
      <c r="C701" s="7"/>
      <c r="D701" s="7"/>
    </row>
    <row r="702" spans="1:4" ht="12.75">
      <c r="A702" s="7"/>
      <c r="B702" s="7"/>
      <c r="C702" s="7"/>
      <c r="D702" s="7"/>
    </row>
    <row r="703" spans="1:4" ht="12.75">
      <c r="A703" s="7"/>
      <c r="B703" s="7"/>
      <c r="C703" s="7"/>
      <c r="D703" s="7"/>
    </row>
    <row r="704" spans="1:4" ht="12.75">
      <c r="A704" s="7"/>
      <c r="B704" s="7"/>
      <c r="C704" s="7"/>
      <c r="D704" s="7"/>
    </row>
    <row r="705" spans="1:4" ht="12.75">
      <c r="A705" s="7"/>
      <c r="B705" s="7"/>
      <c r="C705" s="7"/>
      <c r="D705" s="7"/>
    </row>
    <row r="706" spans="1:4" ht="12.75">
      <c r="A706" s="7"/>
      <c r="B706" s="7"/>
      <c r="C706" s="7"/>
      <c r="D706" s="7"/>
    </row>
    <row r="707" spans="1:4" ht="12.75">
      <c r="A707" s="7"/>
      <c r="B707" s="7"/>
      <c r="C707" s="7"/>
      <c r="D707" s="7"/>
    </row>
    <row r="708" spans="1:4" ht="12.75">
      <c r="A708" s="7"/>
      <c r="B708" s="7"/>
      <c r="C708" s="7"/>
      <c r="D708" s="7"/>
    </row>
    <row r="709" spans="1:4" ht="12.75">
      <c r="A709" s="7"/>
      <c r="B709" s="7"/>
      <c r="C709" s="7"/>
      <c r="D709" s="7"/>
    </row>
    <row r="710" spans="1:4" ht="12.75">
      <c r="A710" s="7"/>
      <c r="B710" s="7"/>
      <c r="C710" s="7"/>
      <c r="D710" s="7"/>
    </row>
    <row r="711" spans="1:4" ht="12.75">
      <c r="A711" s="7"/>
      <c r="B711" s="7"/>
      <c r="C711" s="7"/>
      <c r="D711" s="7"/>
    </row>
    <row r="712" spans="1:4" ht="12.75">
      <c r="A712" s="7"/>
      <c r="B712" s="7"/>
      <c r="C712" s="7"/>
      <c r="D712" s="7"/>
    </row>
    <row r="713" spans="1:4" ht="12.75">
      <c r="A713" s="7"/>
      <c r="B713" s="7"/>
      <c r="C713" s="7"/>
      <c r="D713" s="7"/>
    </row>
    <row r="714" spans="1:4" ht="12.75">
      <c r="A714" s="7"/>
      <c r="B714" s="7"/>
      <c r="C714" s="7"/>
      <c r="D714" s="7"/>
    </row>
    <row r="715" spans="1:4" ht="12.75">
      <c r="A715" s="7"/>
      <c r="B715" s="7"/>
      <c r="C715" s="7"/>
      <c r="D715" s="7"/>
    </row>
    <row r="716" spans="1:4" ht="12.75">
      <c r="A716" s="7"/>
      <c r="B716" s="7"/>
      <c r="C716" s="7"/>
      <c r="D716" s="7"/>
    </row>
    <row r="717" spans="1:4" ht="12.75">
      <c r="A717" s="7"/>
      <c r="B717" s="7"/>
      <c r="C717" s="7"/>
      <c r="D717" s="7"/>
    </row>
    <row r="718" spans="1:4" ht="12.75">
      <c r="A718" s="7"/>
      <c r="B718" s="7"/>
      <c r="C718" s="7"/>
      <c r="D718" s="7"/>
    </row>
    <row r="719" spans="1:4" ht="12.75">
      <c r="A719" s="7"/>
      <c r="B719" s="7"/>
      <c r="C719" s="7"/>
      <c r="D719" s="7"/>
    </row>
    <row r="720" spans="1:4" ht="12.75">
      <c r="A720" s="7"/>
      <c r="B720" s="7"/>
      <c r="C720" s="7"/>
      <c r="D720" s="7"/>
    </row>
    <row r="721" spans="1:4" ht="12.75">
      <c r="A721" s="7"/>
      <c r="B721" s="7"/>
      <c r="C721" s="7"/>
      <c r="D721" s="7"/>
    </row>
    <row r="722" spans="1:4" ht="12.75">
      <c r="A722" s="7"/>
      <c r="B722" s="7"/>
      <c r="C722" s="7"/>
      <c r="D722" s="7"/>
    </row>
    <row r="723" spans="1:4" ht="12.75">
      <c r="A723" s="7"/>
      <c r="B723" s="7"/>
      <c r="C723" s="7"/>
      <c r="D723" s="7"/>
    </row>
    <row r="724" spans="1:4" ht="12.75">
      <c r="A724" s="7"/>
      <c r="B724" s="7"/>
      <c r="C724" s="7"/>
      <c r="D724" s="7"/>
    </row>
    <row r="725" spans="1:4" ht="12.75">
      <c r="A725" s="7"/>
      <c r="B725" s="7"/>
      <c r="C725" s="7"/>
      <c r="D725" s="7"/>
    </row>
    <row r="726" spans="1:4" ht="12.75">
      <c r="A726" s="7"/>
      <c r="B726" s="7"/>
      <c r="C726" s="7"/>
      <c r="D726" s="7"/>
    </row>
    <row r="727" spans="1:4" ht="12.75">
      <c r="A727" s="7"/>
      <c r="B727" s="7"/>
      <c r="C727" s="7"/>
      <c r="D727" s="7"/>
    </row>
    <row r="728" spans="1:4" ht="12.75">
      <c r="A728" s="7"/>
      <c r="B728" s="7"/>
      <c r="C728" s="7"/>
      <c r="D728" s="7"/>
    </row>
    <row r="729" spans="1:4" ht="12.75">
      <c r="A729" s="7"/>
      <c r="B729" s="7"/>
      <c r="C729" s="7"/>
      <c r="D729" s="7"/>
    </row>
    <row r="730" spans="1:4" ht="12.75">
      <c r="A730" s="7"/>
      <c r="B730" s="7"/>
      <c r="C730" s="7"/>
      <c r="D730" s="7"/>
    </row>
    <row r="731" spans="1:4" ht="12.75">
      <c r="A731" s="7"/>
      <c r="B731" s="7"/>
      <c r="C731" s="7"/>
      <c r="D731" s="7"/>
    </row>
    <row r="732" spans="1:4" ht="12.75">
      <c r="A732" s="7"/>
      <c r="B732" s="7"/>
      <c r="C732" s="7"/>
      <c r="D732" s="7"/>
    </row>
    <row r="733" spans="1:4" ht="12.75">
      <c r="A733" s="7"/>
      <c r="B733" s="7"/>
      <c r="C733" s="7"/>
      <c r="D733" s="7"/>
    </row>
    <row r="734" spans="1:4" ht="12.75">
      <c r="A734" s="7"/>
      <c r="B734" s="7"/>
      <c r="C734" s="7"/>
      <c r="D734" s="7"/>
    </row>
    <row r="735" spans="1:4" ht="12.75">
      <c r="A735" s="7"/>
      <c r="B735" s="7"/>
      <c r="C735" s="7"/>
      <c r="D735" s="7"/>
    </row>
    <row r="736" spans="1:4" ht="12.75">
      <c r="A736" s="7"/>
      <c r="B736" s="7"/>
      <c r="C736" s="7"/>
      <c r="D736" s="7"/>
    </row>
    <row r="737" spans="1:4" ht="12.75">
      <c r="A737" s="7"/>
      <c r="B737" s="7"/>
      <c r="C737" s="7"/>
      <c r="D737" s="7"/>
    </row>
    <row r="738" spans="1:4" ht="12.75">
      <c r="A738" s="7"/>
      <c r="B738" s="7"/>
      <c r="C738" s="7"/>
      <c r="D738" s="7"/>
    </row>
    <row r="739" spans="1:4" ht="12.75">
      <c r="A739" s="7"/>
      <c r="B739" s="7"/>
      <c r="C739" s="7"/>
      <c r="D739" s="7"/>
    </row>
    <row r="740" spans="1:4" ht="12.75">
      <c r="A740" s="7"/>
      <c r="B740" s="7"/>
      <c r="C740" s="7"/>
      <c r="D740" s="7"/>
    </row>
    <row r="741" spans="1:4" ht="12.75">
      <c r="A741" s="7"/>
      <c r="B741" s="7"/>
      <c r="C741" s="7"/>
      <c r="D741" s="7"/>
    </row>
    <row r="742" spans="1:4" ht="12.75">
      <c r="A742" s="7"/>
      <c r="B742" s="7"/>
      <c r="C742" s="7"/>
      <c r="D742" s="7"/>
    </row>
    <row r="743" spans="1:4" ht="12.75">
      <c r="A743" s="7"/>
      <c r="B743" s="7"/>
      <c r="C743" s="7"/>
      <c r="D743" s="7"/>
    </row>
    <row r="744" spans="1:4" ht="12.75">
      <c r="A744" s="7"/>
      <c r="B744" s="7"/>
      <c r="C744" s="7"/>
      <c r="D744" s="7"/>
    </row>
    <row r="745" spans="1:4" ht="12.75">
      <c r="A745" s="7"/>
      <c r="B745" s="7"/>
      <c r="C745" s="7"/>
      <c r="D745" s="7"/>
    </row>
    <row r="746" spans="1:4" ht="12.75">
      <c r="A746" s="7"/>
      <c r="B746" s="7"/>
      <c r="C746" s="7"/>
      <c r="D746" s="7"/>
    </row>
    <row r="747" spans="1:4" ht="12.75">
      <c r="A747" s="7"/>
      <c r="B747" s="7"/>
      <c r="C747" s="7"/>
      <c r="D747" s="7"/>
    </row>
    <row r="748" spans="1:4" ht="12.75">
      <c r="A748" s="7"/>
      <c r="B748" s="7"/>
      <c r="C748" s="7"/>
      <c r="D748" s="7"/>
    </row>
    <row r="749" spans="1:4" ht="12.75">
      <c r="A749" s="7"/>
      <c r="B749" s="7"/>
      <c r="C749" s="7"/>
      <c r="D749" s="7"/>
    </row>
    <row r="750" spans="1:4" ht="12.75">
      <c r="A750" s="7"/>
      <c r="B750" s="7"/>
      <c r="C750" s="7"/>
      <c r="D750" s="7"/>
    </row>
    <row r="751" spans="1:4" ht="12.75">
      <c r="A751" s="7"/>
      <c r="B751" s="7"/>
      <c r="C751" s="7"/>
      <c r="D751" s="7"/>
    </row>
    <row r="752" spans="1:4" ht="12.75">
      <c r="A752" s="7"/>
      <c r="B752" s="7"/>
      <c r="C752" s="7"/>
      <c r="D752" s="7"/>
    </row>
    <row r="753" spans="1:4" ht="12.75">
      <c r="A753" s="7"/>
      <c r="B753" s="7"/>
      <c r="C753" s="7"/>
      <c r="D753" s="7"/>
    </row>
    <row r="754" spans="1:4" ht="12.75">
      <c r="A754" s="7"/>
      <c r="B754" s="7"/>
      <c r="C754" s="7"/>
      <c r="D754" s="7"/>
    </row>
    <row r="755" spans="1:4" ht="12.75">
      <c r="A755" s="7"/>
      <c r="B755" s="7"/>
      <c r="C755" s="7"/>
      <c r="D755" s="7"/>
    </row>
    <row r="756" spans="1:4" ht="12.75">
      <c r="A756" s="7"/>
      <c r="B756" s="7"/>
      <c r="C756" s="7"/>
      <c r="D756" s="7"/>
    </row>
    <row r="757" spans="1:4" ht="12.75">
      <c r="A757" s="7"/>
      <c r="B757" s="7"/>
      <c r="C757" s="7"/>
      <c r="D757" s="7"/>
    </row>
    <row r="758" spans="1:4" ht="12.75">
      <c r="A758" s="7"/>
      <c r="B758" s="7"/>
      <c r="C758" s="7"/>
      <c r="D758" s="7"/>
    </row>
    <row r="759" spans="1:4" ht="12.75">
      <c r="A759" s="7"/>
      <c r="B759" s="7"/>
      <c r="C759" s="7"/>
      <c r="D759" s="7"/>
    </row>
    <row r="760" spans="1:4" ht="12.75">
      <c r="A760" s="7"/>
      <c r="B760" s="7"/>
      <c r="C760" s="7"/>
      <c r="D760" s="7"/>
    </row>
    <row r="761" spans="1:4" ht="12.75">
      <c r="A761" s="7"/>
      <c r="B761" s="7"/>
      <c r="C761" s="7"/>
      <c r="D761" s="7"/>
    </row>
    <row r="762" spans="1:4" ht="12.75">
      <c r="A762" s="7"/>
      <c r="B762" s="7"/>
      <c r="C762" s="7"/>
      <c r="D762" s="7"/>
    </row>
    <row r="763" spans="1:4" ht="12.75">
      <c r="A763" s="7"/>
      <c r="B763" s="7"/>
      <c r="C763" s="7"/>
      <c r="D763" s="7"/>
    </row>
    <row r="764" spans="1:4" ht="12.75">
      <c r="A764" s="7"/>
      <c r="B764" s="7"/>
      <c r="C764" s="7"/>
      <c r="D764" s="7"/>
    </row>
    <row r="765" spans="1:4" ht="12.75">
      <c r="A765" s="7"/>
      <c r="B765" s="7"/>
      <c r="C765" s="7"/>
      <c r="D765" s="7"/>
    </row>
    <row r="766" spans="1:4" ht="12.75">
      <c r="A766" s="7"/>
      <c r="B766" s="7"/>
      <c r="C766" s="7"/>
      <c r="D766" s="7"/>
    </row>
    <row r="767" spans="1:4" ht="12.75">
      <c r="A767" s="7"/>
      <c r="B767" s="7"/>
      <c r="C767" s="7"/>
      <c r="D767" s="7"/>
    </row>
    <row r="768" spans="1:4" ht="12.75">
      <c r="A768" s="7"/>
      <c r="B768" s="7"/>
      <c r="C768" s="7"/>
      <c r="D768" s="7"/>
    </row>
    <row r="769" spans="1:4" ht="12.75">
      <c r="A769" s="7"/>
      <c r="B769" s="7"/>
      <c r="C769" s="7"/>
      <c r="D769" s="7"/>
    </row>
    <row r="770" spans="1:4" ht="12.75">
      <c r="A770" s="7"/>
      <c r="B770" s="7"/>
      <c r="C770" s="7"/>
      <c r="D770" s="7"/>
    </row>
    <row r="771" spans="1:4" ht="12.75">
      <c r="A771" s="7"/>
      <c r="B771" s="7"/>
      <c r="C771" s="7"/>
      <c r="D771" s="7"/>
    </row>
    <row r="772" spans="1:4" ht="12.75">
      <c r="A772" s="7"/>
      <c r="B772" s="7"/>
      <c r="C772" s="7"/>
      <c r="D772" s="7"/>
    </row>
    <row r="773" spans="1:4" ht="12.75">
      <c r="A773" s="7"/>
      <c r="B773" s="7"/>
      <c r="C773" s="7"/>
      <c r="D773" s="7"/>
    </row>
    <row r="774" spans="1:4" ht="12.75">
      <c r="A774" s="7"/>
      <c r="B774" s="7"/>
      <c r="C774" s="7"/>
      <c r="D774" s="7"/>
    </row>
    <row r="775" spans="1:4" ht="12.75">
      <c r="A775" s="7"/>
      <c r="B775" s="7"/>
      <c r="C775" s="7"/>
      <c r="D775" s="7"/>
    </row>
    <row r="776" spans="1:4" ht="12.75">
      <c r="A776" s="7"/>
      <c r="B776" s="7"/>
      <c r="C776" s="7"/>
      <c r="D776" s="7"/>
    </row>
    <row r="777" spans="1:4" ht="12.75">
      <c r="A777" s="7"/>
      <c r="B777" s="7"/>
      <c r="C777" s="7"/>
      <c r="D777" s="7"/>
    </row>
    <row r="778" spans="1:4" ht="12.75">
      <c r="A778" s="7"/>
      <c r="B778" s="7"/>
      <c r="C778" s="7"/>
      <c r="D778" s="7"/>
    </row>
    <row r="779" spans="1:4" ht="12.75">
      <c r="A779" s="7"/>
      <c r="B779" s="7"/>
      <c r="C779" s="7"/>
      <c r="D779" s="7"/>
    </row>
    <row r="780" spans="1:4" ht="12.75">
      <c r="A780" s="7"/>
      <c r="B780" s="7"/>
      <c r="C780" s="7"/>
      <c r="D780" s="7"/>
    </row>
    <row r="781" spans="1:4" ht="12.75">
      <c r="A781" s="7"/>
      <c r="B781" s="7"/>
      <c r="C781" s="7"/>
      <c r="D781" s="7"/>
    </row>
    <row r="782" spans="1:4" ht="12.75">
      <c r="A782" s="7"/>
      <c r="B782" s="7"/>
      <c r="C782" s="7"/>
      <c r="D782" s="7"/>
    </row>
    <row r="783" spans="1:4" ht="12.75">
      <c r="A783" s="7"/>
      <c r="B783" s="7"/>
      <c r="C783" s="7"/>
      <c r="D783" s="7"/>
    </row>
    <row r="784" spans="1:4" ht="12.75">
      <c r="A784" s="7"/>
      <c r="B784" s="7"/>
      <c r="C784" s="7"/>
      <c r="D784" s="7"/>
    </row>
    <row r="785" spans="1:4" ht="12.75">
      <c r="A785" s="7"/>
      <c r="B785" s="7"/>
      <c r="C785" s="7"/>
      <c r="D785" s="7"/>
    </row>
    <row r="786" spans="1:4" ht="12.75">
      <c r="A786" s="7"/>
      <c r="B786" s="7"/>
      <c r="C786" s="7"/>
      <c r="D786" s="7"/>
    </row>
    <row r="787" spans="1:4" ht="12.75">
      <c r="A787" s="7"/>
      <c r="B787" s="7"/>
      <c r="C787" s="7"/>
      <c r="D787" s="7"/>
    </row>
    <row r="788" spans="1:4" ht="12.75">
      <c r="A788" s="7"/>
      <c r="B788" s="7"/>
      <c r="C788" s="7"/>
      <c r="D788" s="7"/>
    </row>
    <row r="789" spans="1:4" ht="12.75">
      <c r="A789" s="7"/>
      <c r="B789" s="7"/>
      <c r="C789" s="7"/>
      <c r="D789" s="7"/>
    </row>
    <row r="790" spans="1:4" ht="12.75">
      <c r="A790" s="7"/>
      <c r="B790" s="7"/>
      <c r="C790" s="7"/>
      <c r="D790" s="7"/>
    </row>
    <row r="791" spans="1:4" ht="12.75">
      <c r="A791" s="7"/>
      <c r="B791" s="7"/>
      <c r="C791" s="7"/>
      <c r="D791" s="7"/>
    </row>
    <row r="792" spans="1:4" ht="12.75">
      <c r="A792" s="7"/>
      <c r="B792" s="7"/>
      <c r="C792" s="7"/>
      <c r="D792" s="7"/>
    </row>
    <row r="793" spans="1:4" ht="12.75">
      <c r="A793" s="7"/>
      <c r="B793" s="7"/>
      <c r="C793" s="7"/>
      <c r="D793" s="7"/>
    </row>
    <row r="794" spans="1:4" ht="12.75">
      <c r="A794" s="7"/>
      <c r="B794" s="7"/>
      <c r="C794" s="7"/>
      <c r="D794" s="7"/>
    </row>
    <row r="795" spans="1:4" ht="12.75">
      <c r="A795" s="7"/>
      <c r="B795" s="7"/>
      <c r="C795" s="7"/>
      <c r="D795" s="7"/>
    </row>
    <row r="796" spans="1:4" ht="12.75">
      <c r="A796" s="7"/>
      <c r="B796" s="7"/>
      <c r="C796" s="7"/>
      <c r="D796" s="7"/>
    </row>
    <row r="797" spans="1:4" ht="12.75">
      <c r="A797" s="7"/>
      <c r="B797" s="7"/>
      <c r="C797" s="7"/>
      <c r="D797" s="7"/>
    </row>
    <row r="798" spans="1:4" ht="12.75">
      <c r="A798" s="7"/>
      <c r="B798" s="7"/>
      <c r="C798" s="7"/>
      <c r="D798" s="7"/>
    </row>
    <row r="799" spans="1:4" ht="12.75">
      <c r="A799" s="7"/>
      <c r="B799" s="7"/>
      <c r="C799" s="7"/>
      <c r="D799" s="7"/>
    </row>
    <row r="800" spans="1:4" ht="12.75">
      <c r="A800" s="7"/>
      <c r="B800" s="7"/>
      <c r="C800" s="7"/>
      <c r="D800" s="7"/>
    </row>
    <row r="801" spans="1:4" ht="12.75">
      <c r="A801" s="7"/>
      <c r="B801" s="7"/>
      <c r="C801" s="7"/>
      <c r="D801" s="7"/>
    </row>
    <row r="802" spans="1:4" ht="12.75">
      <c r="A802" s="7"/>
      <c r="B802" s="7"/>
      <c r="C802" s="7"/>
      <c r="D802" s="7"/>
    </row>
    <row r="803" spans="1:4" ht="12.75">
      <c r="A803" s="7"/>
      <c r="B803" s="7"/>
      <c r="C803" s="7"/>
      <c r="D803" s="7"/>
    </row>
    <row r="804" spans="1:4" ht="12.75">
      <c r="A804" s="7"/>
      <c r="B804" s="7"/>
      <c r="C804" s="7"/>
      <c r="D804" s="7"/>
    </row>
    <row r="805" spans="1:4" ht="12.75">
      <c r="A805" s="7"/>
      <c r="B805" s="7"/>
      <c r="C805" s="7"/>
      <c r="D805" s="7"/>
    </row>
    <row r="806" spans="1:4" ht="12.75">
      <c r="A806" s="7"/>
      <c r="B806" s="7"/>
      <c r="C806" s="7"/>
      <c r="D806" s="7"/>
    </row>
    <row r="807" spans="1:4" ht="12.75">
      <c r="A807" s="7"/>
      <c r="B807" s="7"/>
      <c r="C807" s="7"/>
      <c r="D807" s="7"/>
    </row>
    <row r="808" spans="1:4" ht="12.75">
      <c r="A808" s="7"/>
      <c r="B808" s="7"/>
      <c r="C808" s="7"/>
      <c r="D808" s="7"/>
    </row>
    <row r="809" spans="1:4" ht="12.75">
      <c r="A809" s="7"/>
      <c r="B809" s="7"/>
      <c r="C809" s="7"/>
      <c r="D809" s="7"/>
    </row>
    <row r="810" spans="1:4" ht="12.75">
      <c r="A810" s="7"/>
      <c r="B810" s="7"/>
      <c r="C810" s="7"/>
      <c r="D810" s="7"/>
    </row>
    <row r="811" spans="1:4" ht="12.75">
      <c r="A811" s="7"/>
      <c r="B811" s="7"/>
      <c r="C811" s="7"/>
      <c r="D811" s="7"/>
    </row>
    <row r="812" spans="1:4" ht="12.75">
      <c r="A812" s="7"/>
      <c r="B812" s="7"/>
      <c r="C812" s="7"/>
      <c r="D812" s="7"/>
    </row>
    <row r="813" spans="1:4" ht="12.75">
      <c r="A813" s="7"/>
      <c r="B813" s="7"/>
      <c r="C813" s="7"/>
      <c r="D813" s="7"/>
    </row>
    <row r="814" spans="1:4" ht="12.75">
      <c r="A814" s="7"/>
      <c r="B814" s="7"/>
      <c r="C814" s="7"/>
      <c r="D814" s="7"/>
    </row>
    <row r="815" spans="1:4" ht="12.75">
      <c r="A815" s="7"/>
      <c r="B815" s="7"/>
      <c r="C815" s="7"/>
      <c r="D815" s="7"/>
    </row>
    <row r="816" spans="1:4" ht="12.75">
      <c r="A816" s="7"/>
      <c r="B816" s="7"/>
      <c r="C816" s="7"/>
      <c r="D816" s="7"/>
    </row>
    <row r="817" spans="1:4" ht="12.75">
      <c r="A817" s="7"/>
      <c r="B817" s="7"/>
      <c r="C817" s="7"/>
      <c r="D817" s="7"/>
    </row>
    <row r="818" spans="1:4" ht="12.75">
      <c r="A818" s="7"/>
      <c r="B818" s="7"/>
      <c r="C818" s="7"/>
      <c r="D818" s="7"/>
    </row>
    <row r="819" spans="1:4" ht="12.75">
      <c r="A819" s="7"/>
      <c r="B819" s="7"/>
      <c r="C819" s="7"/>
      <c r="D819" s="7"/>
    </row>
    <row r="820" spans="1:4" ht="12.75">
      <c r="A820" s="7"/>
      <c r="B820" s="7"/>
      <c r="C820" s="7"/>
      <c r="D820" s="7"/>
    </row>
    <row r="821" spans="1:4" ht="12.75">
      <c r="A821" s="7"/>
      <c r="B821" s="7"/>
      <c r="C821" s="7"/>
      <c r="D821" s="7"/>
    </row>
    <row r="822" spans="1:4" ht="12.75">
      <c r="A822" s="7"/>
      <c r="B822" s="7"/>
      <c r="C822" s="7"/>
      <c r="D822" s="7"/>
    </row>
    <row r="823" spans="1:4" ht="12.75">
      <c r="A823" s="7"/>
      <c r="B823" s="7"/>
      <c r="C823" s="7"/>
      <c r="D823" s="7"/>
    </row>
    <row r="824" spans="1:4" ht="12.75">
      <c r="A824" s="7"/>
      <c r="B824" s="7"/>
      <c r="C824" s="7"/>
      <c r="D824" s="7"/>
    </row>
    <row r="825" spans="1:4" ht="12.75">
      <c r="A825" s="7"/>
      <c r="B825" s="7"/>
      <c r="C825" s="7"/>
      <c r="D825" s="7"/>
    </row>
    <row r="826" spans="1:4" ht="12.75">
      <c r="A826" s="7"/>
      <c r="B826" s="7"/>
      <c r="C826" s="7"/>
      <c r="D826" s="7"/>
    </row>
    <row r="827" spans="1:4" ht="12.75">
      <c r="A827" s="7"/>
      <c r="B827" s="7"/>
      <c r="C827" s="7"/>
      <c r="D827" s="7"/>
    </row>
    <row r="828" spans="1:4" ht="12.75">
      <c r="A828" s="7"/>
      <c r="B828" s="7"/>
      <c r="C828" s="7"/>
      <c r="D828" s="7"/>
    </row>
    <row r="829" spans="1:4" ht="12.75">
      <c r="A829" s="7"/>
      <c r="B829" s="7"/>
      <c r="C829" s="7"/>
      <c r="D829" s="7"/>
    </row>
    <row r="830" spans="1:4" ht="12.75">
      <c r="A830" s="7"/>
      <c r="B830" s="7"/>
      <c r="C830" s="7"/>
      <c r="D830" s="7"/>
    </row>
    <row r="831" spans="1:4" ht="12.75">
      <c r="A831" s="7"/>
      <c r="B831" s="7"/>
      <c r="C831" s="7"/>
      <c r="D831" s="7"/>
    </row>
    <row r="832" spans="1:4" ht="12.75">
      <c r="A832" s="7"/>
      <c r="B832" s="7"/>
      <c r="C832" s="7"/>
      <c r="D832" s="7"/>
    </row>
    <row r="833" spans="1:4" ht="12.75">
      <c r="A833" s="7"/>
      <c r="B833" s="7"/>
      <c r="C833" s="7"/>
      <c r="D833" s="7"/>
    </row>
    <row r="834" spans="1:4" ht="12.75">
      <c r="A834" s="7"/>
      <c r="B834" s="7"/>
      <c r="C834" s="7"/>
      <c r="D834" s="7"/>
    </row>
    <row r="835" spans="1:4" ht="12.75">
      <c r="A835" s="7"/>
      <c r="B835" s="7"/>
      <c r="C835" s="7"/>
      <c r="D835" s="7"/>
    </row>
    <row r="836" spans="1:4" ht="12.75">
      <c r="A836" s="7"/>
      <c r="B836" s="7"/>
      <c r="C836" s="7"/>
      <c r="D836" s="7"/>
    </row>
    <row r="837" spans="1:4" ht="12.75">
      <c r="A837" s="7"/>
      <c r="B837" s="7"/>
      <c r="C837" s="7"/>
      <c r="D837" s="7"/>
    </row>
    <row r="838" spans="1:4" ht="12.75">
      <c r="A838" s="7"/>
      <c r="B838" s="7"/>
      <c r="C838" s="7"/>
      <c r="D838" s="7"/>
    </row>
    <row r="839" spans="1:4" ht="12.75">
      <c r="A839" s="7"/>
      <c r="B839" s="7"/>
      <c r="C839" s="7"/>
      <c r="D839" s="7"/>
    </row>
    <row r="840" spans="1:4" ht="12.75">
      <c r="A840" s="7"/>
      <c r="B840" s="7"/>
      <c r="C840" s="7"/>
      <c r="D840" s="7"/>
    </row>
    <row r="841" spans="1:4" ht="12.75">
      <c r="A841" s="7"/>
      <c r="B841" s="7"/>
      <c r="C841" s="7"/>
      <c r="D841" s="7"/>
    </row>
    <row r="842" spans="1:4" ht="12.75">
      <c r="A842" s="7"/>
      <c r="B842" s="7"/>
      <c r="C842" s="7"/>
      <c r="D842" s="7"/>
    </row>
    <row r="843" spans="1:4" ht="12.75">
      <c r="A843" s="7"/>
      <c r="B843" s="7"/>
      <c r="C843" s="7"/>
      <c r="D843" s="7"/>
    </row>
    <row r="844" spans="1:4" ht="12.75">
      <c r="A844" s="7"/>
      <c r="B844" s="7"/>
      <c r="C844" s="7"/>
      <c r="D844" s="7"/>
    </row>
    <row r="845" spans="1:4" ht="12.75">
      <c r="A845" s="7"/>
      <c r="B845" s="7"/>
      <c r="C845" s="7"/>
      <c r="D845" s="7"/>
    </row>
    <row r="846" spans="1:4" ht="12.75">
      <c r="A846" s="7"/>
      <c r="B846" s="7"/>
      <c r="C846" s="7"/>
      <c r="D846" s="7"/>
    </row>
    <row r="847" spans="1:4" ht="12.75">
      <c r="A847" s="7"/>
      <c r="B847" s="7"/>
      <c r="C847" s="7"/>
      <c r="D847" s="7"/>
    </row>
    <row r="848" spans="1:4" ht="12.75">
      <c r="A848" s="7"/>
      <c r="B848" s="7"/>
      <c r="C848" s="7"/>
      <c r="D848" s="7"/>
    </row>
    <row r="849" spans="1:4" ht="12.75">
      <c r="A849" s="7"/>
      <c r="B849" s="7"/>
      <c r="C849" s="7"/>
      <c r="D849" s="7"/>
    </row>
    <row r="850" spans="1:4" ht="12.75">
      <c r="A850" s="7"/>
      <c r="B850" s="7"/>
      <c r="C850" s="7"/>
      <c r="D850" s="7"/>
    </row>
    <row r="851" spans="1:4" ht="12.75">
      <c r="A851" s="7"/>
      <c r="B851" s="7"/>
      <c r="C851" s="7"/>
      <c r="D851" s="7"/>
    </row>
    <row r="852" spans="1:4" ht="12.75">
      <c r="A852" s="7"/>
      <c r="B852" s="7"/>
      <c r="C852" s="7"/>
      <c r="D852" s="7"/>
    </row>
    <row r="853" spans="1:4" ht="12.75">
      <c r="A853" s="7"/>
      <c r="B853" s="7"/>
      <c r="C853" s="7"/>
      <c r="D853" s="7"/>
    </row>
    <row r="854" spans="1:4" ht="12.75">
      <c r="A854" s="7"/>
      <c r="B854" s="7"/>
      <c r="C854" s="7"/>
      <c r="D854" s="7"/>
    </row>
    <row r="855" spans="1:4" ht="12.75">
      <c r="A855" s="7"/>
      <c r="B855" s="7"/>
      <c r="C855" s="7"/>
      <c r="D855" s="7"/>
    </row>
    <row r="856" spans="1:4" ht="12.75">
      <c r="A856" s="7"/>
      <c r="B856" s="7"/>
      <c r="C856" s="7"/>
      <c r="D856" s="7"/>
    </row>
    <row r="857" spans="1:4" ht="12.75">
      <c r="A857" s="7"/>
      <c r="B857" s="7"/>
      <c r="C857" s="7"/>
      <c r="D857" s="7"/>
    </row>
    <row r="858" spans="1:4" ht="12.75">
      <c r="A858" s="7"/>
      <c r="B858" s="7"/>
      <c r="C858" s="7"/>
      <c r="D858" s="7"/>
    </row>
    <row r="859" spans="1:4" ht="12.75">
      <c r="A859" s="7"/>
      <c r="B859" s="7"/>
      <c r="C859" s="7"/>
      <c r="D859" s="7"/>
    </row>
    <row r="860" spans="1:4" ht="12.75">
      <c r="A860" s="7"/>
      <c r="B860" s="7"/>
      <c r="C860" s="7"/>
      <c r="D860" s="7"/>
    </row>
    <row r="861" spans="1:4" ht="12.75">
      <c r="A861" s="7"/>
      <c r="B861" s="7"/>
      <c r="C861" s="7"/>
      <c r="D861" s="7"/>
    </row>
    <row r="862" spans="1:4" ht="12.75">
      <c r="A862" s="7"/>
      <c r="B862" s="7"/>
      <c r="C862" s="7"/>
      <c r="D862" s="7"/>
    </row>
    <row r="863" spans="1:4" ht="12.75">
      <c r="A863" s="7"/>
      <c r="B863" s="7"/>
      <c r="C863" s="7"/>
      <c r="D863" s="7"/>
    </row>
    <row r="864" spans="1:4" ht="12.75">
      <c r="A864" s="7"/>
      <c r="B864" s="7"/>
      <c r="C864" s="7"/>
      <c r="D864" s="7"/>
    </row>
    <row r="865" spans="1:4" ht="12.75">
      <c r="A865" s="7"/>
      <c r="B865" s="7"/>
      <c r="C865" s="7"/>
      <c r="D865" s="7"/>
    </row>
    <row r="866" spans="1:4" ht="12.75">
      <c r="A866" s="7"/>
      <c r="B866" s="7"/>
      <c r="C866" s="7"/>
      <c r="D866" s="7"/>
    </row>
    <row r="867" spans="1:4" ht="12.75">
      <c r="A867" s="7"/>
      <c r="B867" s="7"/>
      <c r="C867" s="7"/>
      <c r="D867" s="7"/>
    </row>
    <row r="868" spans="1:4" ht="12.75">
      <c r="A868" s="7"/>
      <c r="B868" s="7"/>
      <c r="C868" s="7"/>
      <c r="D868" s="7"/>
    </row>
    <row r="869" spans="1:4" ht="12.75">
      <c r="A869" s="7"/>
      <c r="B869" s="7"/>
      <c r="C869" s="7"/>
      <c r="D869" s="7"/>
    </row>
    <row r="870" spans="1:4" ht="12.75">
      <c r="A870" s="7"/>
      <c r="B870" s="7"/>
      <c r="C870" s="7"/>
      <c r="D870" s="7"/>
    </row>
    <row r="871" spans="1:4" ht="12.75">
      <c r="A871" s="7"/>
      <c r="B871" s="7"/>
      <c r="C871" s="7"/>
      <c r="D871" s="7"/>
    </row>
    <row r="872" spans="1:4" ht="12.75">
      <c r="A872" s="7"/>
      <c r="B872" s="7"/>
      <c r="C872" s="7"/>
      <c r="D872" s="7"/>
    </row>
    <row r="873" spans="1:4" ht="12.75">
      <c r="A873" s="7"/>
      <c r="B873" s="7"/>
      <c r="C873" s="7"/>
      <c r="D873" s="7"/>
    </row>
    <row r="874" spans="1:4" ht="12.75">
      <c r="A874" s="7"/>
      <c r="B874" s="7"/>
      <c r="C874" s="7"/>
      <c r="D874" s="7"/>
    </row>
    <row r="875" spans="1:4" ht="12.75">
      <c r="A875" s="7"/>
      <c r="B875" s="7"/>
      <c r="C875" s="7"/>
      <c r="D875" s="7"/>
    </row>
    <row r="876" spans="1:4" ht="12.75">
      <c r="A876" s="7"/>
      <c r="B876" s="7"/>
      <c r="C876" s="7"/>
      <c r="D876" s="7"/>
    </row>
    <row r="877" spans="1:4" ht="12.75">
      <c r="A877" s="7"/>
      <c r="B877" s="7"/>
      <c r="C877" s="7"/>
      <c r="D877" s="7"/>
    </row>
    <row r="878" spans="1:4" ht="12.75">
      <c r="A878" s="7"/>
      <c r="B878" s="7"/>
      <c r="C878" s="7"/>
      <c r="D878" s="7"/>
    </row>
    <row r="879" spans="1:4" ht="12.75">
      <c r="A879" s="7"/>
      <c r="B879" s="7"/>
      <c r="C879" s="7"/>
      <c r="D879" s="7"/>
    </row>
    <row r="880" spans="1:4" ht="12.75">
      <c r="A880" s="7"/>
      <c r="B880" s="7"/>
      <c r="C880" s="7"/>
      <c r="D880" s="7"/>
    </row>
    <row r="881" spans="1:4" ht="12.75">
      <c r="A881" s="7"/>
      <c r="B881" s="7"/>
      <c r="C881" s="7"/>
      <c r="D881" s="7"/>
    </row>
    <row r="882" spans="1:4" ht="12.75">
      <c r="A882" s="7"/>
      <c r="B882" s="7"/>
      <c r="C882" s="7"/>
      <c r="D882" s="7"/>
    </row>
    <row r="883" spans="1:4" ht="12.75">
      <c r="A883" s="7"/>
      <c r="B883" s="7"/>
      <c r="C883" s="7"/>
      <c r="D883" s="7"/>
    </row>
    <row r="884" spans="1:4" ht="12.75">
      <c r="A884" s="7"/>
      <c r="B884" s="7"/>
      <c r="C884" s="7"/>
      <c r="D884" s="7"/>
    </row>
    <row r="885" spans="1:4" ht="12.75">
      <c r="A885" s="7"/>
      <c r="B885" s="7"/>
      <c r="C885" s="7"/>
      <c r="D885" s="7"/>
    </row>
    <row r="886" spans="1:4" ht="12.75">
      <c r="A886" s="7"/>
      <c r="B886" s="7"/>
      <c r="C886" s="7"/>
      <c r="D886" s="7"/>
    </row>
    <row r="887" spans="1:4" ht="12.75">
      <c r="A887" s="7"/>
      <c r="B887" s="7"/>
      <c r="C887" s="7"/>
      <c r="D887" s="7"/>
    </row>
    <row r="888" spans="1:4" ht="12.75">
      <c r="A888" s="7"/>
      <c r="B888" s="7"/>
      <c r="C888" s="7"/>
      <c r="D888" s="7"/>
    </row>
    <row r="889" spans="1:4" ht="12.75">
      <c r="A889" s="7"/>
      <c r="B889" s="7"/>
      <c r="C889" s="7"/>
      <c r="D889" s="7"/>
    </row>
    <row r="890" spans="1:4" ht="12.75">
      <c r="A890" s="7"/>
      <c r="B890" s="7"/>
      <c r="C890" s="7"/>
      <c r="D890" s="7"/>
    </row>
    <row r="891" spans="1:4" ht="12.75">
      <c r="A891" s="7"/>
      <c r="B891" s="7"/>
      <c r="C891" s="7"/>
      <c r="D891" s="7"/>
    </row>
    <row r="892" spans="1:4" ht="12.75">
      <c r="A892" s="7"/>
      <c r="B892" s="7"/>
      <c r="C892" s="7"/>
      <c r="D892" s="7"/>
    </row>
    <row r="893" spans="1:4" ht="12.75">
      <c r="A893" s="7"/>
      <c r="B893" s="7"/>
      <c r="C893" s="7"/>
      <c r="D893" s="7"/>
    </row>
    <row r="894" spans="1:4" ht="12.75">
      <c r="A894" s="7"/>
      <c r="B894" s="7"/>
      <c r="C894" s="7"/>
      <c r="D894" s="7"/>
    </row>
    <row r="895" spans="1:4" ht="12.75">
      <c r="A895" s="7"/>
      <c r="B895" s="7"/>
      <c r="C895" s="7"/>
      <c r="D895" s="7"/>
    </row>
    <row r="896" spans="1:4" ht="12.75">
      <c r="A896" s="7"/>
      <c r="B896" s="7"/>
      <c r="C896" s="7"/>
      <c r="D896" s="7"/>
    </row>
    <row r="897" spans="1:4" ht="12.75">
      <c r="A897" s="7"/>
      <c r="B897" s="7"/>
      <c r="C897" s="7"/>
      <c r="D897" s="7"/>
    </row>
    <row r="898" spans="1:4" ht="12.75">
      <c r="A898" s="7"/>
      <c r="B898" s="7"/>
      <c r="C898" s="7"/>
      <c r="D898" s="7"/>
    </row>
    <row r="899" spans="1:4" ht="12.75">
      <c r="A899" s="7"/>
      <c r="B899" s="7"/>
      <c r="C899" s="7"/>
      <c r="D899" s="7"/>
    </row>
    <row r="900" spans="1:4" ht="12.75">
      <c r="A900" s="7"/>
      <c r="B900" s="7"/>
      <c r="C900" s="7"/>
      <c r="D900" s="7"/>
    </row>
    <row r="901" spans="1:4" ht="12.75">
      <c r="A901" s="7"/>
      <c r="B901" s="7"/>
      <c r="C901" s="7"/>
      <c r="D901" s="7"/>
    </row>
    <row r="902" spans="1:4" ht="12.75">
      <c r="A902" s="7"/>
      <c r="B902" s="7"/>
      <c r="C902" s="7"/>
      <c r="D902" s="7"/>
    </row>
    <row r="903" spans="1:4" ht="12.75">
      <c r="A903" s="7"/>
      <c r="B903" s="7"/>
      <c r="C903" s="7"/>
      <c r="D903" s="7"/>
    </row>
    <row r="904" spans="1:4" ht="12.75">
      <c r="A904" s="7"/>
      <c r="B904" s="7"/>
      <c r="C904" s="7"/>
      <c r="D904" s="7"/>
    </row>
    <row r="905" spans="1:4" ht="12.75">
      <c r="A905" s="7"/>
      <c r="B905" s="7"/>
      <c r="C905" s="7"/>
      <c r="D905" s="7"/>
    </row>
    <row r="906" spans="1:4" ht="12.75">
      <c r="A906" s="7"/>
      <c r="B906" s="7"/>
      <c r="C906" s="7"/>
      <c r="D906" s="7"/>
    </row>
    <row r="907" spans="1:4" ht="12.75">
      <c r="A907" s="7"/>
      <c r="B907" s="7"/>
      <c r="C907" s="7"/>
      <c r="D907" s="7"/>
    </row>
    <row r="908" spans="1:4" ht="12.75">
      <c r="A908" s="7"/>
      <c r="B908" s="7"/>
      <c r="C908" s="7"/>
      <c r="D908" s="7"/>
    </row>
    <row r="909" spans="1:4" ht="12.75">
      <c r="A909" s="7"/>
      <c r="B909" s="7"/>
      <c r="C909" s="7"/>
      <c r="D909" s="7"/>
    </row>
    <row r="910" spans="1:4" ht="12.75">
      <c r="A910" s="7"/>
      <c r="B910" s="7"/>
      <c r="C910" s="7"/>
      <c r="D910" s="7"/>
    </row>
    <row r="911" spans="1:4" ht="12.75">
      <c r="A911" s="7"/>
      <c r="B911" s="7"/>
      <c r="C911" s="7"/>
      <c r="D911" s="7"/>
    </row>
    <row r="912" spans="1:4" ht="12.75">
      <c r="A912" s="7"/>
      <c r="B912" s="7"/>
      <c r="C912" s="7"/>
      <c r="D912" s="7"/>
    </row>
    <row r="913" spans="1:4" ht="12.75">
      <c r="A913" s="7"/>
      <c r="B913" s="7"/>
      <c r="C913" s="7"/>
      <c r="D913" s="7"/>
    </row>
    <row r="914" spans="1:4" ht="12.75">
      <c r="A914" s="7"/>
      <c r="B914" s="7"/>
      <c r="C914" s="7"/>
      <c r="D914" s="7"/>
    </row>
    <row r="915" spans="1:4" ht="12.75">
      <c r="A915" s="7"/>
      <c r="B915" s="7"/>
      <c r="C915" s="7"/>
      <c r="D915" s="7"/>
    </row>
    <row r="916" spans="1:4" ht="12.75">
      <c r="A916" s="7"/>
      <c r="B916" s="7"/>
      <c r="C916" s="7"/>
      <c r="D916" s="7"/>
    </row>
    <row r="917" spans="1:4" ht="12.75">
      <c r="A917" s="7"/>
      <c r="B917" s="7"/>
      <c r="C917" s="7"/>
      <c r="D917" s="7"/>
    </row>
    <row r="918" spans="1:4" ht="12.75">
      <c r="A918" s="7"/>
      <c r="B918" s="7"/>
      <c r="C918" s="7"/>
      <c r="D918" s="7"/>
    </row>
    <row r="919" spans="1:4" ht="12.75">
      <c r="A919" s="7"/>
      <c r="B919" s="7"/>
      <c r="C919" s="7"/>
      <c r="D919" s="7"/>
    </row>
    <row r="920" spans="1:4" ht="12.75">
      <c r="A920" s="7"/>
      <c r="B920" s="7"/>
      <c r="C920" s="7"/>
      <c r="D920" s="7"/>
    </row>
    <row r="921" spans="1:4" ht="12.75">
      <c r="A921" s="7"/>
      <c r="B921" s="7"/>
      <c r="C921" s="7"/>
      <c r="D921" s="7"/>
    </row>
    <row r="922" spans="1:4" ht="12.75">
      <c r="A922" s="7"/>
      <c r="B922" s="7"/>
      <c r="C922" s="7"/>
      <c r="D922" s="7"/>
    </row>
    <row r="923" spans="1:4" ht="12.75">
      <c r="A923" s="7"/>
      <c r="B923" s="7"/>
      <c r="C923" s="7"/>
      <c r="D923" s="7"/>
    </row>
    <row r="924" spans="1:4" ht="12.75">
      <c r="A924" s="7"/>
      <c r="B924" s="7"/>
      <c r="C924" s="7"/>
      <c r="D924" s="7"/>
    </row>
    <row r="925" spans="1:4" ht="12.75">
      <c r="A925" s="7"/>
      <c r="B925" s="7"/>
      <c r="C925" s="7"/>
      <c r="D925" s="7"/>
    </row>
    <row r="926" spans="1:4" ht="12.75">
      <c r="A926" s="7"/>
      <c r="B926" s="7"/>
      <c r="C926" s="7"/>
      <c r="D926" s="7"/>
    </row>
    <row r="927" spans="1:4" ht="12.75">
      <c r="A927" s="7"/>
      <c r="B927" s="7"/>
      <c r="C927" s="7"/>
      <c r="D927" s="7"/>
    </row>
    <row r="928" spans="1:4" ht="12.75">
      <c r="A928" s="7"/>
      <c r="B928" s="7"/>
      <c r="C928" s="7"/>
      <c r="D928" s="7"/>
    </row>
    <row r="929" spans="1:4" ht="12.75">
      <c r="A929" s="7"/>
      <c r="B929" s="7"/>
      <c r="C929" s="7"/>
      <c r="D929" s="7"/>
    </row>
    <row r="930" spans="1:4" ht="12.75">
      <c r="A930" s="7"/>
      <c r="B930" s="7"/>
      <c r="C930" s="7"/>
      <c r="D930" s="7"/>
    </row>
    <row r="931" spans="1:4" ht="12.75">
      <c r="A931" s="7"/>
      <c r="B931" s="7"/>
      <c r="C931" s="7"/>
      <c r="D931" s="7"/>
    </row>
    <row r="932" spans="1:4" ht="12.75">
      <c r="A932" s="7"/>
      <c r="B932" s="7"/>
      <c r="C932" s="7"/>
      <c r="D932" s="7"/>
    </row>
    <row r="933" spans="1:4" ht="12.75">
      <c r="A933" s="7"/>
      <c r="B933" s="7"/>
      <c r="C933" s="7"/>
      <c r="D933" s="7"/>
    </row>
    <row r="934" spans="1:4" ht="12.75">
      <c r="A934" s="7"/>
      <c r="B934" s="7"/>
      <c r="C934" s="7"/>
      <c r="D934" s="7"/>
    </row>
    <row r="935" spans="1:4" ht="12.75">
      <c r="A935" s="7"/>
      <c r="B935" s="7"/>
      <c r="C935" s="7"/>
      <c r="D935" s="7"/>
    </row>
    <row r="936" spans="1:4" ht="12.75">
      <c r="A936" s="7"/>
      <c r="B936" s="7"/>
      <c r="C936" s="7"/>
      <c r="D936" s="7"/>
    </row>
    <row r="937" spans="1:4" ht="12.75">
      <c r="A937" s="7"/>
      <c r="B937" s="7"/>
      <c r="C937" s="7"/>
      <c r="D937" s="7"/>
    </row>
    <row r="938" spans="1:4" ht="12.75">
      <c r="A938" s="7"/>
      <c r="B938" s="7"/>
      <c r="C938" s="7"/>
      <c r="D938" s="7"/>
    </row>
    <row r="939" spans="1:4" ht="12.75">
      <c r="A939" s="7"/>
      <c r="B939" s="7"/>
      <c r="C939" s="7"/>
      <c r="D939" s="7"/>
    </row>
    <row r="940" spans="1:4" ht="12.75">
      <c r="A940" s="7"/>
      <c r="B940" s="7"/>
      <c r="C940" s="7"/>
      <c r="D940" s="7"/>
    </row>
    <row r="941" spans="1:4" ht="12.75">
      <c r="A941" s="7"/>
      <c r="B941" s="7"/>
      <c r="C941" s="7"/>
      <c r="D941" s="7"/>
    </row>
    <row r="942" spans="1:4" ht="12.75">
      <c r="A942" s="7"/>
      <c r="B942" s="7"/>
      <c r="C942" s="7"/>
      <c r="D942" s="7"/>
    </row>
    <row r="943" spans="1:4" ht="12.75">
      <c r="A943" s="7"/>
      <c r="B943" s="7"/>
      <c r="C943" s="7"/>
      <c r="D943" s="7"/>
    </row>
    <row r="944" spans="1:4" ht="12.75">
      <c r="A944" s="7"/>
      <c r="B944" s="7"/>
      <c r="C944" s="7"/>
      <c r="D944" s="7"/>
    </row>
    <row r="945" spans="1:4" ht="12.75">
      <c r="A945" s="7"/>
      <c r="B945" s="7"/>
      <c r="C945" s="7"/>
      <c r="D945" s="7"/>
    </row>
    <row r="946" spans="1:4" ht="12.75">
      <c r="A946" s="7"/>
      <c r="B946" s="7"/>
      <c r="C946" s="7"/>
      <c r="D946" s="7"/>
    </row>
    <row r="947" spans="1:4" ht="12.75">
      <c r="A947" s="7"/>
      <c r="B947" s="7"/>
      <c r="C947" s="7"/>
      <c r="D947" s="7"/>
    </row>
    <row r="948" spans="1:4" ht="12.75">
      <c r="A948" s="7"/>
      <c r="B948" s="7"/>
      <c r="C948" s="7"/>
      <c r="D948" s="7"/>
    </row>
    <row r="949" spans="1:4" ht="12.75">
      <c r="A949" s="7"/>
      <c r="B949" s="7"/>
      <c r="C949" s="7"/>
      <c r="D949" s="7"/>
    </row>
    <row r="950" spans="1:4" ht="12.75">
      <c r="A950" s="7"/>
      <c r="B950" s="7"/>
      <c r="C950" s="7"/>
      <c r="D950" s="7"/>
    </row>
    <row r="951" spans="1:4" ht="12.75">
      <c r="A951" s="7"/>
      <c r="B951" s="7"/>
      <c r="C951" s="7"/>
      <c r="D951" s="7"/>
    </row>
    <row r="952" spans="1:4" ht="12.75">
      <c r="A952" s="7"/>
      <c r="B952" s="7"/>
      <c r="C952" s="7"/>
      <c r="D952" s="7"/>
    </row>
    <row r="953" spans="1:4" ht="12.75">
      <c r="A953" s="7"/>
      <c r="B953" s="7"/>
      <c r="C953" s="7"/>
      <c r="D953" s="7"/>
    </row>
    <row r="954" spans="1:4" ht="12.75">
      <c r="A954" s="7"/>
      <c r="B954" s="7"/>
      <c r="C954" s="7"/>
      <c r="D954" s="7"/>
    </row>
    <row r="955" spans="1:4" ht="12.75">
      <c r="A955" s="7"/>
      <c r="B955" s="7"/>
      <c r="C955" s="7"/>
      <c r="D955" s="7"/>
    </row>
    <row r="956" spans="1:4" ht="12.75">
      <c r="A956" s="7"/>
      <c r="B956" s="7"/>
      <c r="C956" s="7"/>
      <c r="D956" s="7"/>
    </row>
    <row r="957" spans="1:4" ht="12.75">
      <c r="A957" s="7"/>
      <c r="B957" s="7"/>
      <c r="C957" s="7"/>
      <c r="D957" s="7"/>
    </row>
    <row r="958" spans="1:4" ht="12.75">
      <c r="A958" s="7"/>
      <c r="B958" s="7"/>
      <c r="C958" s="7"/>
      <c r="D958" s="7"/>
    </row>
    <row r="959" spans="1:4" ht="12.75">
      <c r="A959" s="7"/>
      <c r="B959" s="7"/>
      <c r="C959" s="7"/>
      <c r="D959" s="7"/>
    </row>
    <row r="960" spans="1:4" ht="12.75">
      <c r="A960" s="7"/>
      <c r="B960" s="7"/>
      <c r="C960" s="7"/>
      <c r="D960" s="7"/>
    </row>
    <row r="961" spans="1:4" ht="12.75">
      <c r="A961" s="7"/>
      <c r="B961" s="7"/>
      <c r="C961" s="7"/>
      <c r="D961" s="7"/>
    </row>
    <row r="962" spans="1:4" ht="12.75">
      <c r="A962" s="7"/>
      <c r="B962" s="7"/>
      <c r="C962" s="7"/>
      <c r="D962" s="7"/>
    </row>
    <row r="963" spans="1:4" ht="12.75">
      <c r="A963" s="7"/>
      <c r="B963" s="7"/>
      <c r="C963" s="7"/>
      <c r="D963" s="7"/>
    </row>
    <row r="964" spans="1:4" ht="12.75">
      <c r="A964" s="7"/>
      <c r="B964" s="7"/>
      <c r="C964" s="7"/>
      <c r="D964" s="7"/>
    </row>
    <row r="965" spans="1:4" ht="12.75">
      <c r="A965" s="7"/>
      <c r="B965" s="7"/>
      <c r="C965" s="7"/>
      <c r="D965" s="7"/>
    </row>
    <row r="966" spans="1:4" ht="12.75">
      <c r="A966" s="7"/>
      <c r="B966" s="7"/>
      <c r="C966" s="7"/>
      <c r="D966" s="7"/>
    </row>
    <row r="967" spans="1:4" ht="12.75">
      <c r="A967" s="7"/>
      <c r="B967" s="7"/>
      <c r="C967" s="7"/>
      <c r="D967" s="7"/>
    </row>
    <row r="968" spans="1:4" ht="12.75">
      <c r="A968" s="7"/>
      <c r="B968" s="7"/>
      <c r="C968" s="7"/>
      <c r="D968" s="7"/>
    </row>
    <row r="969" spans="1:4" ht="12.75">
      <c r="A969" s="7"/>
      <c r="B969" s="7"/>
      <c r="C969" s="7"/>
      <c r="D969" s="7"/>
    </row>
    <row r="970" spans="1:4" ht="12.75">
      <c r="A970" s="7"/>
      <c r="B970" s="7"/>
      <c r="C970" s="7"/>
      <c r="D970" s="7"/>
    </row>
    <row r="971" spans="1:4" ht="12.75">
      <c r="A971" s="7"/>
      <c r="B971" s="7"/>
      <c r="C971" s="7"/>
      <c r="D971" s="7"/>
    </row>
    <row r="972" spans="1:4" ht="12.75">
      <c r="A972" s="7"/>
      <c r="B972" s="7"/>
      <c r="C972" s="7"/>
      <c r="D972" s="7"/>
    </row>
    <row r="973" spans="1:4" ht="12.75">
      <c r="A973" s="7"/>
      <c r="B973" s="7"/>
      <c r="C973" s="7"/>
      <c r="D973" s="7"/>
    </row>
    <row r="974" spans="1:4" ht="12.75">
      <c r="A974" s="7"/>
      <c r="B974" s="7"/>
      <c r="C974" s="7"/>
      <c r="D974" s="7"/>
    </row>
    <row r="975" spans="1:4" ht="12.75">
      <c r="A975" s="7"/>
      <c r="B975" s="7"/>
      <c r="C975" s="7"/>
      <c r="D975" s="7"/>
    </row>
    <row r="976" spans="1:4" ht="12.75">
      <c r="A976" s="7"/>
      <c r="B976" s="7"/>
      <c r="C976" s="7"/>
      <c r="D976" s="7"/>
    </row>
    <row r="977" spans="1:4" ht="12.75">
      <c r="A977" s="7"/>
      <c r="B977" s="7"/>
      <c r="C977" s="7"/>
      <c r="D977" s="7"/>
    </row>
    <row r="978" spans="1:4" ht="12.75">
      <c r="A978" s="7"/>
      <c r="B978" s="7"/>
      <c r="C978" s="7"/>
      <c r="D978" s="7"/>
    </row>
    <row r="979" spans="1:4" ht="12.75">
      <c r="A979" s="7"/>
      <c r="B979" s="7"/>
      <c r="C979" s="7"/>
      <c r="D979" s="7"/>
    </row>
    <row r="980" spans="1:4" ht="12.75">
      <c r="A980" s="7"/>
      <c r="B980" s="7"/>
      <c r="C980" s="7"/>
      <c r="D980" s="7"/>
    </row>
    <row r="981" spans="1:4" ht="12.75">
      <c r="A981" s="7"/>
      <c r="B981" s="7"/>
      <c r="C981" s="7"/>
      <c r="D981" s="7"/>
    </row>
    <row r="982" spans="1:4" ht="12.75">
      <c r="A982" s="7"/>
      <c r="B982" s="7"/>
      <c r="C982" s="7"/>
      <c r="D982" s="7"/>
    </row>
    <row r="983" spans="1:4" ht="12.75">
      <c r="A983" s="7"/>
      <c r="B983" s="7"/>
      <c r="C983" s="7"/>
      <c r="D983" s="7"/>
    </row>
    <row r="984" spans="1:4" ht="12.75">
      <c r="A984" s="7"/>
      <c r="B984" s="7"/>
      <c r="C984" s="7"/>
      <c r="D984" s="7"/>
    </row>
    <row r="985" spans="1:4" ht="12.75">
      <c r="A985" s="7"/>
      <c r="B985" s="7"/>
      <c r="C985" s="7"/>
      <c r="D985" s="7"/>
    </row>
    <row r="986" spans="1:4" ht="12.75">
      <c r="A986" s="7"/>
      <c r="B986" s="7"/>
      <c r="C986" s="7"/>
      <c r="D986" s="7"/>
    </row>
    <row r="987" spans="1:4" ht="12.75">
      <c r="A987" s="7"/>
      <c r="B987" s="7"/>
      <c r="C987" s="7"/>
      <c r="D987" s="7"/>
    </row>
    <row r="988" spans="1:4" ht="12.75">
      <c r="A988" s="7"/>
      <c r="B988" s="7"/>
      <c r="C988" s="7"/>
      <c r="D988" s="7"/>
    </row>
    <row r="989" spans="1:4" ht="12.75">
      <c r="A989" s="7"/>
      <c r="B989" s="7"/>
      <c r="C989" s="7"/>
      <c r="D989" s="7"/>
    </row>
    <row r="990" spans="1:4" ht="12.75">
      <c r="A990" s="7"/>
      <c r="B990" s="7"/>
      <c r="C990" s="7"/>
      <c r="D990" s="7"/>
    </row>
    <row r="991" spans="1:4" ht="12.75">
      <c r="A991" s="7"/>
      <c r="B991" s="7"/>
      <c r="C991" s="7"/>
      <c r="D991" s="7"/>
    </row>
    <row r="992" spans="1:4" ht="12.75">
      <c r="A992" s="7"/>
      <c r="B992" s="7"/>
      <c r="C992" s="7"/>
      <c r="D992" s="7"/>
    </row>
    <row r="993" spans="1:4" ht="12.75">
      <c r="A993" s="7"/>
      <c r="B993" s="7"/>
      <c r="C993" s="7"/>
      <c r="D993" s="7"/>
    </row>
    <row r="994" spans="1:4" ht="12.75">
      <c r="A994" s="7"/>
      <c r="B994" s="7"/>
      <c r="C994" s="7"/>
      <c r="D994" s="7"/>
    </row>
    <row r="995" spans="1:4" ht="12.75">
      <c r="A995" s="7"/>
      <c r="B995" s="7"/>
      <c r="C995" s="7"/>
      <c r="D995" s="7"/>
    </row>
    <row r="996" spans="1:4" ht="12.75">
      <c r="A996" s="7"/>
      <c r="B996" s="7"/>
      <c r="C996" s="7"/>
      <c r="D996" s="7"/>
    </row>
    <row r="997" spans="1:4" ht="12.75">
      <c r="A997" s="7"/>
      <c r="B997" s="7"/>
      <c r="C997" s="7"/>
      <c r="D997" s="7"/>
    </row>
    <row r="998" spans="1:4" ht="12.75">
      <c r="A998" s="7"/>
      <c r="B998" s="7"/>
      <c r="C998" s="7"/>
      <c r="D998" s="7"/>
    </row>
    <row r="999" spans="1:4" ht="12.75">
      <c r="A999" s="7"/>
      <c r="B999" s="7"/>
      <c r="C999" s="7"/>
      <c r="D999" s="7"/>
    </row>
    <row r="1000" spans="1:4" ht="12.75">
      <c r="A1000" s="7"/>
      <c r="B1000" s="7"/>
      <c r="C1000" s="7"/>
      <c r="D1000" s="7"/>
    </row>
    <row r="1001" spans="1:4" ht="12.75">
      <c r="A1001" s="7"/>
      <c r="B1001" s="7"/>
      <c r="C1001" s="7"/>
      <c r="D1001" s="7"/>
    </row>
    <row r="1002" spans="1:4" ht="12.75">
      <c r="A1002" s="7"/>
      <c r="B1002" s="7"/>
      <c r="C1002" s="7"/>
      <c r="D1002" s="7"/>
    </row>
    <row r="1003" spans="1:4" ht="12.75">
      <c r="A1003" s="7"/>
      <c r="B1003" s="7"/>
      <c r="C1003" s="7"/>
      <c r="D1003" s="7"/>
    </row>
    <row r="1004" spans="1:4" ht="12.75">
      <c r="A1004" s="7"/>
      <c r="B1004" s="7"/>
      <c r="C1004" s="7"/>
      <c r="D1004" s="7"/>
    </row>
    <row r="1005" spans="1:4" ht="12.75">
      <c r="A1005" s="7"/>
      <c r="B1005" s="7"/>
      <c r="C1005" s="7"/>
      <c r="D1005" s="7"/>
    </row>
    <row r="1006" spans="1:4" ht="12.75">
      <c r="A1006" s="7"/>
      <c r="B1006" s="7"/>
      <c r="C1006" s="7"/>
      <c r="D1006" s="7"/>
    </row>
    <row r="1007" spans="1:4" ht="12.75">
      <c r="A1007" s="7"/>
      <c r="B1007" s="7"/>
      <c r="C1007" s="7"/>
      <c r="D1007" s="7"/>
    </row>
    <row r="1008" spans="1:4" ht="12.75">
      <c r="A1008" s="7"/>
      <c r="B1008" s="7"/>
      <c r="C1008" s="7"/>
      <c r="D1008" s="7"/>
    </row>
    <row r="1009" spans="1:4" ht="12.75">
      <c r="A1009" s="7"/>
      <c r="B1009" s="7"/>
      <c r="C1009" s="7"/>
      <c r="D1009" s="7"/>
    </row>
  </sheetData>
  <dataValidations count="5">
    <dataValidation type="list" allowBlank="1" showInputMessage="1" showErrorMessage="1" sqref="A21 E21:XFD21">
      <formula1>"Haniska"</formula1>
    </dataValidation>
    <dataValidation type="list" allowBlank="1" showErrorMessage="1" sqref="A32">
      <formula1>"Chminianska Nová Ves"</formula1>
    </dataValidation>
    <dataValidation allowBlank="1" showErrorMessage="1" sqref="A40 A44 A46 A54 A61 A64 A71"/>
    <dataValidation type="decimal" allowBlank="1" showDropDown="1" sqref="D1:D1009">
      <formula1>0</formula1>
      <formula2>99999</formula2>
    </dataValidation>
    <dataValidation type="list" allowBlank="1" showErrorMessage="1" sqref="B1:B1009">
      <formula1>"Primátor,Starosta,Poslanec"</formula1>
    </dataValidation>
  </dataValidation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>
          <x14:formula1>
            <xm:f>' Zoznam miest a obcí'!$L$2:$L$2926</xm:f>
          </x14:formula1>
          <xm:sqref>A1:A20 A22:A31 A33:A39 A41:A43 A45 A47:A53 A55:A60 A62:A63 A65:A70 A72:A87 A88:A1009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C9DAF8"/>
    <outlinePr summaryBelow="0" summaryRight="0"/>
  </sheetPr>
  <dimension ref="A1:L2926"/>
  <sheetViews>
    <sheetView workbookViewId="0">
      <pane ySplit="1" topLeftCell="A2" activePane="bottomLeft" state="frozen"/>
      <selection pane="bottomLeft" activeCell="B3" sqref="B3"/>
    </sheetView>
  </sheetViews>
  <sheetFormatPr defaultColWidth="14.42578125" defaultRowHeight="15.75" customHeight="1"/>
  <cols>
    <col min="1" max="10" width="7.7109375" customWidth="1"/>
    <col min="11" max="11" width="18" customWidth="1"/>
    <col min="12" max="12" width="38.85546875" customWidth="1"/>
  </cols>
  <sheetData>
    <row r="1" spans="1:12" ht="15.75" customHeight="1">
      <c r="A1" s="5" t="s">
        <v>364</v>
      </c>
      <c r="B1" s="5" t="s">
        <v>365</v>
      </c>
      <c r="C1" s="5" t="s">
        <v>366</v>
      </c>
      <c r="D1" s="5" t="s">
        <v>367</v>
      </c>
      <c r="E1" s="5" t="s">
        <v>368</v>
      </c>
      <c r="F1" s="5" t="s">
        <v>369</v>
      </c>
      <c r="G1" s="5" t="s">
        <v>370</v>
      </c>
      <c r="H1" s="5" t="s">
        <v>371</v>
      </c>
      <c r="I1" s="5" t="s">
        <v>372</v>
      </c>
      <c r="J1" s="5" t="s">
        <v>373</v>
      </c>
      <c r="K1" s="4" t="s">
        <v>376</v>
      </c>
      <c r="L1" s="4" t="s">
        <v>377</v>
      </c>
    </row>
    <row r="2" spans="1:12" ht="15.75" customHeight="1">
      <c r="A2" s="1">
        <v>1</v>
      </c>
      <c r="B2" s="1" t="s">
        <v>378</v>
      </c>
      <c r="C2" s="1">
        <v>100</v>
      </c>
      <c r="D2" s="1" t="s">
        <v>379</v>
      </c>
      <c r="E2" s="1">
        <v>100</v>
      </c>
      <c r="F2" s="1" t="s">
        <v>302</v>
      </c>
      <c r="G2" s="1">
        <v>582000</v>
      </c>
      <c r="H2" s="1" t="s">
        <v>302</v>
      </c>
      <c r="I2" s="1">
        <v>45</v>
      </c>
      <c r="J2" s="1" t="s">
        <v>381</v>
      </c>
      <c r="K2">
        <f t="shared" ref="K2:K2926" si="0">COUNTIF(H:H,H2)</f>
        <v>1</v>
      </c>
      <c r="L2" t="str">
        <f t="shared" ref="L2:L2926" si="1">IF(K2&gt;1,H2&amp;" (okres "&amp;F2&amp;")",H2)</f>
        <v>Bratislava</v>
      </c>
    </row>
    <row r="3" spans="1:12" ht="15.75" customHeight="1">
      <c r="A3" s="1">
        <v>1</v>
      </c>
      <c r="B3" s="1" t="s">
        <v>378</v>
      </c>
      <c r="C3" s="1">
        <v>101</v>
      </c>
      <c r="D3" s="1" t="s">
        <v>302</v>
      </c>
      <c r="E3" s="1">
        <v>101</v>
      </c>
      <c r="F3" s="1" t="s">
        <v>384</v>
      </c>
      <c r="G3" s="1">
        <v>528595</v>
      </c>
      <c r="H3" s="1" t="s">
        <v>385</v>
      </c>
      <c r="I3" s="1">
        <v>25</v>
      </c>
      <c r="J3" s="1" t="s">
        <v>381</v>
      </c>
      <c r="K3">
        <f t="shared" si="0"/>
        <v>1</v>
      </c>
      <c r="L3" t="str">
        <f t="shared" si="1"/>
        <v>Bratislava - Staré Mesto</v>
      </c>
    </row>
    <row r="4" spans="1:12" ht="15.75" customHeight="1">
      <c r="A4" s="1">
        <v>1</v>
      </c>
      <c r="B4" s="1" t="s">
        <v>378</v>
      </c>
      <c r="C4" s="1">
        <v>101</v>
      </c>
      <c r="D4" s="1" t="s">
        <v>302</v>
      </c>
      <c r="E4" s="1">
        <v>102</v>
      </c>
      <c r="F4" s="1" t="s">
        <v>387</v>
      </c>
      <c r="G4" s="1">
        <v>529311</v>
      </c>
      <c r="H4" s="1" t="s">
        <v>388</v>
      </c>
      <c r="I4" s="1">
        <v>15</v>
      </c>
      <c r="J4" s="1" t="s">
        <v>381</v>
      </c>
      <c r="K4">
        <f t="shared" si="0"/>
        <v>1</v>
      </c>
      <c r="L4" t="str">
        <f t="shared" si="1"/>
        <v>Bratislava - Podunajské Biskupice</v>
      </c>
    </row>
    <row r="5" spans="1:12" ht="15.75" customHeight="1">
      <c r="A5" s="1">
        <v>1</v>
      </c>
      <c r="B5" s="1" t="s">
        <v>378</v>
      </c>
      <c r="C5" s="1">
        <v>101</v>
      </c>
      <c r="D5" s="1" t="s">
        <v>302</v>
      </c>
      <c r="E5" s="1">
        <v>102</v>
      </c>
      <c r="F5" s="1" t="s">
        <v>387</v>
      </c>
      <c r="G5" s="1">
        <v>529320</v>
      </c>
      <c r="H5" s="1" t="s">
        <v>389</v>
      </c>
      <c r="I5" s="1">
        <v>25</v>
      </c>
      <c r="J5" s="1" t="s">
        <v>381</v>
      </c>
      <c r="K5">
        <f t="shared" si="0"/>
        <v>1</v>
      </c>
      <c r="L5" t="str">
        <f t="shared" si="1"/>
        <v>Bratislava - Ružinov</v>
      </c>
    </row>
    <row r="6" spans="1:12" ht="15.75" customHeight="1">
      <c r="A6" s="1">
        <v>1</v>
      </c>
      <c r="B6" s="1" t="s">
        <v>378</v>
      </c>
      <c r="C6" s="1">
        <v>101</v>
      </c>
      <c r="D6" s="1" t="s">
        <v>302</v>
      </c>
      <c r="E6" s="1">
        <v>102</v>
      </c>
      <c r="F6" s="1" t="s">
        <v>387</v>
      </c>
      <c r="G6" s="1">
        <v>529338</v>
      </c>
      <c r="H6" s="1" t="s">
        <v>391</v>
      </c>
      <c r="I6" s="1">
        <v>15</v>
      </c>
      <c r="J6" s="1" t="s">
        <v>381</v>
      </c>
      <c r="K6">
        <f t="shared" si="0"/>
        <v>1</v>
      </c>
      <c r="L6" t="str">
        <f t="shared" si="1"/>
        <v>Bratislava - Vrakuňa</v>
      </c>
    </row>
    <row r="7" spans="1:12" ht="15.75" customHeight="1">
      <c r="A7" s="1">
        <v>1</v>
      </c>
      <c r="B7" s="1" t="s">
        <v>378</v>
      </c>
      <c r="C7" s="1">
        <v>101</v>
      </c>
      <c r="D7" s="1" t="s">
        <v>302</v>
      </c>
      <c r="E7" s="1">
        <v>103</v>
      </c>
      <c r="F7" s="1" t="s">
        <v>393</v>
      </c>
      <c r="G7" s="1">
        <v>529346</v>
      </c>
      <c r="H7" s="1" t="s">
        <v>394</v>
      </c>
      <c r="I7" s="1">
        <v>25</v>
      </c>
      <c r="J7" s="1" t="s">
        <v>381</v>
      </c>
      <c r="K7">
        <f t="shared" si="0"/>
        <v>1</v>
      </c>
      <c r="L7" t="str">
        <f t="shared" si="1"/>
        <v>Bratislava - Nové Mesto</v>
      </c>
    </row>
    <row r="8" spans="1:12" ht="15.75" customHeight="1">
      <c r="A8" s="1">
        <v>1</v>
      </c>
      <c r="B8" s="1" t="s">
        <v>378</v>
      </c>
      <c r="C8" s="1">
        <v>101</v>
      </c>
      <c r="D8" s="1" t="s">
        <v>302</v>
      </c>
      <c r="E8" s="1">
        <v>103</v>
      </c>
      <c r="F8" s="1" t="s">
        <v>393</v>
      </c>
      <c r="G8" s="1">
        <v>529354</v>
      </c>
      <c r="H8" s="1" t="s">
        <v>396</v>
      </c>
      <c r="I8" s="1">
        <v>15</v>
      </c>
      <c r="J8" s="1" t="s">
        <v>381</v>
      </c>
      <c r="K8">
        <f t="shared" si="0"/>
        <v>1</v>
      </c>
      <c r="L8" t="str">
        <f t="shared" si="1"/>
        <v>Bratislava - Rača</v>
      </c>
    </row>
    <row r="9" spans="1:12" ht="15.75" customHeight="1">
      <c r="A9" s="1">
        <v>1</v>
      </c>
      <c r="B9" s="1" t="s">
        <v>378</v>
      </c>
      <c r="C9" s="1">
        <v>101</v>
      </c>
      <c r="D9" s="1" t="s">
        <v>302</v>
      </c>
      <c r="E9" s="1">
        <v>103</v>
      </c>
      <c r="F9" s="1" t="s">
        <v>393</v>
      </c>
      <c r="G9" s="1">
        <v>529362</v>
      </c>
      <c r="H9" s="1" t="s">
        <v>398</v>
      </c>
      <c r="I9" s="1">
        <v>9</v>
      </c>
      <c r="J9" s="1" t="s">
        <v>381</v>
      </c>
      <c r="K9">
        <f t="shared" si="0"/>
        <v>1</v>
      </c>
      <c r="L9" t="str">
        <f t="shared" si="1"/>
        <v>Bratislava - Vajnory</v>
      </c>
    </row>
    <row r="10" spans="1:12" ht="15.75" customHeight="1">
      <c r="A10" s="1">
        <v>1</v>
      </c>
      <c r="B10" s="1" t="s">
        <v>378</v>
      </c>
      <c r="C10" s="1">
        <v>101</v>
      </c>
      <c r="D10" s="1" t="s">
        <v>302</v>
      </c>
      <c r="E10" s="1">
        <v>104</v>
      </c>
      <c r="F10" s="1" t="s">
        <v>399</v>
      </c>
      <c r="G10" s="1">
        <v>529401</v>
      </c>
      <c r="H10" s="1" t="s">
        <v>401</v>
      </c>
      <c r="I10" s="1">
        <v>7</v>
      </c>
      <c r="J10" s="1" t="s">
        <v>381</v>
      </c>
      <c r="K10">
        <f t="shared" si="0"/>
        <v>1</v>
      </c>
      <c r="L10" t="str">
        <f t="shared" si="1"/>
        <v>Bratislava - Devín</v>
      </c>
    </row>
    <row r="11" spans="1:12" ht="15.75" customHeight="1">
      <c r="A11" s="1">
        <v>1</v>
      </c>
      <c r="B11" s="1" t="s">
        <v>378</v>
      </c>
      <c r="C11" s="1">
        <v>101</v>
      </c>
      <c r="D11" s="1" t="s">
        <v>302</v>
      </c>
      <c r="E11" s="1">
        <v>104</v>
      </c>
      <c r="F11" s="1" t="s">
        <v>399</v>
      </c>
      <c r="G11" s="1">
        <v>529371</v>
      </c>
      <c r="H11" s="1" t="s">
        <v>403</v>
      </c>
      <c r="I11" s="1">
        <v>12</v>
      </c>
      <c r="J11" s="1" t="s">
        <v>381</v>
      </c>
      <c r="K11">
        <f t="shared" si="0"/>
        <v>1</v>
      </c>
      <c r="L11" t="str">
        <f t="shared" si="1"/>
        <v>Bratislava - Devínska Nová Ves</v>
      </c>
    </row>
    <row r="12" spans="1:12" ht="15.75" customHeight="1">
      <c r="A12" s="1">
        <v>1</v>
      </c>
      <c r="B12" s="1" t="s">
        <v>378</v>
      </c>
      <c r="C12" s="1">
        <v>101</v>
      </c>
      <c r="D12" s="1" t="s">
        <v>302</v>
      </c>
      <c r="E12" s="1">
        <v>104</v>
      </c>
      <c r="F12" s="1" t="s">
        <v>399</v>
      </c>
      <c r="G12" s="1">
        <v>529389</v>
      </c>
      <c r="H12" s="1" t="s">
        <v>405</v>
      </c>
      <c r="I12" s="1">
        <v>25</v>
      </c>
      <c r="J12" s="1" t="s">
        <v>381</v>
      </c>
      <c r="K12">
        <f t="shared" si="0"/>
        <v>1</v>
      </c>
      <c r="L12" t="str">
        <f t="shared" si="1"/>
        <v>Bratislava - Dúbravka</v>
      </c>
    </row>
    <row r="13" spans="1:12" ht="15.75" customHeight="1">
      <c r="A13" s="1">
        <v>1</v>
      </c>
      <c r="B13" s="1" t="s">
        <v>378</v>
      </c>
      <c r="C13" s="1">
        <v>101</v>
      </c>
      <c r="D13" s="1" t="s">
        <v>302</v>
      </c>
      <c r="E13" s="1">
        <v>104</v>
      </c>
      <c r="F13" s="1" t="s">
        <v>399</v>
      </c>
      <c r="G13" s="1">
        <v>529397</v>
      </c>
      <c r="H13" s="1" t="s">
        <v>407</v>
      </c>
      <c r="I13" s="1">
        <v>25</v>
      </c>
      <c r="J13" s="1" t="s">
        <v>381</v>
      </c>
      <c r="K13">
        <f t="shared" si="0"/>
        <v>1</v>
      </c>
      <c r="L13" t="str">
        <f t="shared" si="1"/>
        <v>Bratislava - Karlova Ves</v>
      </c>
    </row>
    <row r="14" spans="1:12" ht="15.75" customHeight="1">
      <c r="A14" s="1">
        <v>1</v>
      </c>
      <c r="B14" s="1" t="s">
        <v>378</v>
      </c>
      <c r="C14" s="1">
        <v>101</v>
      </c>
      <c r="D14" s="1" t="s">
        <v>302</v>
      </c>
      <c r="E14" s="1">
        <v>104</v>
      </c>
      <c r="F14" s="1" t="s">
        <v>399</v>
      </c>
      <c r="G14" s="1">
        <v>529419</v>
      </c>
      <c r="H14" s="1" t="s">
        <v>409</v>
      </c>
      <c r="I14" s="1">
        <v>7</v>
      </c>
      <c r="J14" s="1" t="s">
        <v>381</v>
      </c>
      <c r="K14">
        <f t="shared" si="0"/>
        <v>1</v>
      </c>
      <c r="L14" t="str">
        <f t="shared" si="1"/>
        <v>Bratislava - Lamač</v>
      </c>
    </row>
    <row r="15" spans="1:12" ht="15.75" customHeight="1">
      <c r="A15" s="1">
        <v>1</v>
      </c>
      <c r="B15" s="1" t="s">
        <v>378</v>
      </c>
      <c r="C15" s="1">
        <v>101</v>
      </c>
      <c r="D15" s="1" t="s">
        <v>302</v>
      </c>
      <c r="E15" s="1">
        <v>104</v>
      </c>
      <c r="F15" s="1" t="s">
        <v>399</v>
      </c>
      <c r="G15" s="1">
        <v>529427</v>
      </c>
      <c r="H15" s="1" t="s">
        <v>411</v>
      </c>
      <c r="I15" s="1">
        <v>9</v>
      </c>
      <c r="J15" s="1" t="s">
        <v>381</v>
      </c>
      <c r="K15">
        <f t="shared" si="0"/>
        <v>1</v>
      </c>
      <c r="L15" t="str">
        <f t="shared" si="1"/>
        <v>Bratislava - Záhorská Bystrica</v>
      </c>
    </row>
    <row r="16" spans="1:12" ht="15.75" customHeight="1">
      <c r="A16" s="1">
        <v>1</v>
      </c>
      <c r="B16" s="1" t="s">
        <v>378</v>
      </c>
      <c r="C16" s="1">
        <v>101</v>
      </c>
      <c r="D16" s="1" t="s">
        <v>302</v>
      </c>
      <c r="E16" s="1">
        <v>105</v>
      </c>
      <c r="F16" s="1" t="s">
        <v>413</v>
      </c>
      <c r="G16" s="1">
        <v>529435</v>
      </c>
      <c r="H16" s="1" t="s">
        <v>414</v>
      </c>
      <c r="I16" s="1">
        <v>7</v>
      </c>
      <c r="J16" s="1" t="s">
        <v>381</v>
      </c>
      <c r="K16">
        <f t="shared" si="0"/>
        <v>1</v>
      </c>
      <c r="L16" t="str">
        <f t="shared" si="1"/>
        <v>Bratislava - Čunovo</v>
      </c>
    </row>
    <row r="17" spans="1:12" ht="15.75" customHeight="1">
      <c r="A17" s="1">
        <v>1</v>
      </c>
      <c r="B17" s="1" t="s">
        <v>378</v>
      </c>
      <c r="C17" s="1">
        <v>101</v>
      </c>
      <c r="D17" s="1" t="s">
        <v>302</v>
      </c>
      <c r="E17" s="1">
        <v>105</v>
      </c>
      <c r="F17" s="1" t="s">
        <v>413</v>
      </c>
      <c r="G17" s="1">
        <v>529443</v>
      </c>
      <c r="H17" s="1" t="s">
        <v>416</v>
      </c>
      <c r="I17" s="1">
        <v>7</v>
      </c>
      <c r="J17" s="1" t="s">
        <v>381</v>
      </c>
      <c r="K17">
        <f t="shared" si="0"/>
        <v>1</v>
      </c>
      <c r="L17" t="str">
        <f t="shared" si="1"/>
        <v>Bratislava - Jarovce</v>
      </c>
    </row>
    <row r="18" spans="1:12" ht="15.75" customHeight="1">
      <c r="A18" s="1">
        <v>1</v>
      </c>
      <c r="B18" s="1" t="s">
        <v>378</v>
      </c>
      <c r="C18" s="1">
        <v>101</v>
      </c>
      <c r="D18" s="1" t="s">
        <v>302</v>
      </c>
      <c r="E18" s="1">
        <v>105</v>
      </c>
      <c r="F18" s="1" t="s">
        <v>413</v>
      </c>
      <c r="G18" s="1">
        <v>529460</v>
      </c>
      <c r="H18" s="1" t="s">
        <v>418</v>
      </c>
      <c r="I18" s="1">
        <v>35</v>
      </c>
      <c r="J18" s="1" t="s">
        <v>381</v>
      </c>
      <c r="K18">
        <f t="shared" si="0"/>
        <v>1</v>
      </c>
      <c r="L18" t="str">
        <f t="shared" si="1"/>
        <v>Bratislava - Petržalka</v>
      </c>
    </row>
    <row r="19" spans="1:12" ht="15.75" customHeight="1">
      <c r="A19" s="1">
        <v>1</v>
      </c>
      <c r="B19" s="1" t="s">
        <v>378</v>
      </c>
      <c r="C19" s="1">
        <v>101</v>
      </c>
      <c r="D19" s="1" t="s">
        <v>302</v>
      </c>
      <c r="E19" s="1">
        <v>105</v>
      </c>
      <c r="F19" s="1" t="s">
        <v>413</v>
      </c>
      <c r="G19" s="1">
        <v>529494</v>
      </c>
      <c r="H19" s="1" t="s">
        <v>420</v>
      </c>
      <c r="I19" s="1">
        <v>9</v>
      </c>
      <c r="J19" s="1" t="s">
        <v>381</v>
      </c>
      <c r="K19">
        <f t="shared" si="0"/>
        <v>1</v>
      </c>
      <c r="L19" t="str">
        <f t="shared" si="1"/>
        <v>Bratislava - Rusovce</v>
      </c>
    </row>
    <row r="20" spans="1:12" ht="15.75" customHeight="1">
      <c r="A20" s="1">
        <v>1</v>
      </c>
      <c r="B20" s="1" t="s">
        <v>378</v>
      </c>
      <c r="C20" s="1">
        <v>102</v>
      </c>
      <c r="D20" s="1" t="s">
        <v>422</v>
      </c>
      <c r="E20" s="1">
        <v>106</v>
      </c>
      <c r="F20" s="1" t="s">
        <v>422</v>
      </c>
      <c r="G20" s="1">
        <v>507831</v>
      </c>
      <c r="H20" s="1" t="s">
        <v>423</v>
      </c>
      <c r="I20" s="1">
        <v>5</v>
      </c>
      <c r="J20" s="1" t="s">
        <v>381</v>
      </c>
      <c r="K20">
        <f t="shared" si="0"/>
        <v>1</v>
      </c>
      <c r="L20" t="str">
        <f t="shared" si="1"/>
        <v>Borinka</v>
      </c>
    </row>
    <row r="21" spans="1:12" ht="15.75" customHeight="1">
      <c r="A21" s="1">
        <v>1</v>
      </c>
      <c r="B21" s="1" t="s">
        <v>378</v>
      </c>
      <c r="C21" s="1">
        <v>102</v>
      </c>
      <c r="D21" s="1" t="s">
        <v>422</v>
      </c>
      <c r="E21" s="1">
        <v>106</v>
      </c>
      <c r="F21" s="1" t="s">
        <v>422</v>
      </c>
      <c r="G21" s="1">
        <v>507890</v>
      </c>
      <c r="H21" s="1" t="s">
        <v>424</v>
      </c>
      <c r="I21" s="1">
        <v>9</v>
      </c>
      <c r="J21" s="1" t="s">
        <v>381</v>
      </c>
      <c r="K21">
        <f t="shared" si="0"/>
        <v>1</v>
      </c>
      <c r="L21" t="str">
        <f t="shared" si="1"/>
        <v>Gajary</v>
      </c>
    </row>
    <row r="22" spans="1:12" ht="15.75" customHeight="1">
      <c r="A22" s="1">
        <v>1</v>
      </c>
      <c r="B22" s="1" t="s">
        <v>378</v>
      </c>
      <c r="C22" s="1">
        <v>102</v>
      </c>
      <c r="D22" s="1" t="s">
        <v>422</v>
      </c>
      <c r="E22" s="1">
        <v>106</v>
      </c>
      <c r="F22" s="1" t="s">
        <v>422</v>
      </c>
      <c r="G22" s="1">
        <v>507954</v>
      </c>
      <c r="H22" s="1" t="s">
        <v>426</v>
      </c>
      <c r="I22" s="1">
        <v>9</v>
      </c>
      <c r="J22" s="1" t="s">
        <v>381</v>
      </c>
      <c r="K22">
        <f t="shared" si="0"/>
        <v>2</v>
      </c>
      <c r="L22" t="str">
        <f t="shared" si="1"/>
        <v>Jablonové (okres Malacky)</v>
      </c>
    </row>
    <row r="23" spans="1:12" ht="15.75" customHeight="1">
      <c r="A23" s="1">
        <v>1</v>
      </c>
      <c r="B23" s="1" t="s">
        <v>378</v>
      </c>
      <c r="C23" s="1">
        <v>102</v>
      </c>
      <c r="D23" s="1" t="s">
        <v>422</v>
      </c>
      <c r="E23" s="1">
        <v>106</v>
      </c>
      <c r="F23" s="1" t="s">
        <v>422</v>
      </c>
      <c r="G23" s="1">
        <v>507962</v>
      </c>
      <c r="H23" s="1" t="s">
        <v>428</v>
      </c>
      <c r="I23" s="1">
        <v>9</v>
      </c>
      <c r="J23" s="1" t="s">
        <v>381</v>
      </c>
      <c r="K23">
        <f t="shared" si="0"/>
        <v>1</v>
      </c>
      <c r="L23" t="str">
        <f t="shared" si="1"/>
        <v>Jakubov</v>
      </c>
    </row>
    <row r="24" spans="1:12" ht="15.75" customHeight="1">
      <c r="A24" s="1">
        <v>1</v>
      </c>
      <c r="B24" s="1" t="s">
        <v>378</v>
      </c>
      <c r="C24" s="1">
        <v>102</v>
      </c>
      <c r="D24" s="1" t="s">
        <v>422</v>
      </c>
      <c r="E24" s="1">
        <v>106</v>
      </c>
      <c r="F24" s="1" t="s">
        <v>422</v>
      </c>
      <c r="G24" s="1">
        <v>508012</v>
      </c>
      <c r="H24" s="1" t="s">
        <v>430</v>
      </c>
      <c r="I24" s="1">
        <v>7</v>
      </c>
      <c r="J24" s="1" t="s">
        <v>381</v>
      </c>
      <c r="K24">
        <f t="shared" si="0"/>
        <v>1</v>
      </c>
      <c r="L24" t="str">
        <f t="shared" si="1"/>
        <v>Kostolište</v>
      </c>
    </row>
    <row r="25" spans="1:12" ht="12.75">
      <c r="A25" s="1">
        <v>1</v>
      </c>
      <c r="B25" s="1" t="s">
        <v>378</v>
      </c>
      <c r="C25" s="1">
        <v>102</v>
      </c>
      <c r="D25" s="1" t="s">
        <v>422</v>
      </c>
      <c r="E25" s="1">
        <v>106</v>
      </c>
      <c r="F25" s="1" t="s">
        <v>422</v>
      </c>
      <c r="G25" s="1">
        <v>508021</v>
      </c>
      <c r="H25" s="1" t="s">
        <v>431</v>
      </c>
      <c r="I25" s="1">
        <v>9</v>
      </c>
      <c r="J25" s="1" t="s">
        <v>381</v>
      </c>
      <c r="K25">
        <f t="shared" si="0"/>
        <v>1</v>
      </c>
      <c r="L25" t="str">
        <f t="shared" si="1"/>
        <v>Kuchyňa</v>
      </c>
    </row>
    <row r="26" spans="1:12" ht="12.75">
      <c r="A26" s="1">
        <v>1</v>
      </c>
      <c r="B26" s="1" t="s">
        <v>378</v>
      </c>
      <c r="C26" s="1">
        <v>102</v>
      </c>
      <c r="D26" s="1" t="s">
        <v>422</v>
      </c>
      <c r="E26" s="1">
        <v>106</v>
      </c>
      <c r="F26" s="1" t="s">
        <v>422</v>
      </c>
      <c r="G26" s="1">
        <v>508039</v>
      </c>
      <c r="H26" s="1" t="s">
        <v>433</v>
      </c>
      <c r="I26" s="1">
        <v>9</v>
      </c>
      <c r="J26" s="1" t="s">
        <v>381</v>
      </c>
      <c r="K26">
        <f t="shared" si="0"/>
        <v>1</v>
      </c>
      <c r="L26" t="str">
        <f t="shared" si="1"/>
        <v>Láb</v>
      </c>
    </row>
    <row r="27" spans="1:12" ht="12.75">
      <c r="A27" s="1">
        <v>1</v>
      </c>
      <c r="B27" s="1" t="s">
        <v>378</v>
      </c>
      <c r="C27" s="1">
        <v>102</v>
      </c>
      <c r="D27" s="1" t="s">
        <v>422</v>
      </c>
      <c r="E27" s="1">
        <v>106</v>
      </c>
      <c r="F27" s="1" t="s">
        <v>422</v>
      </c>
      <c r="G27" s="1">
        <v>508055</v>
      </c>
      <c r="H27" s="1" t="s">
        <v>435</v>
      </c>
      <c r="I27" s="1">
        <v>9</v>
      </c>
      <c r="J27" s="1" t="s">
        <v>381</v>
      </c>
      <c r="K27">
        <f t="shared" si="0"/>
        <v>1</v>
      </c>
      <c r="L27" t="str">
        <f t="shared" si="1"/>
        <v>Lozorno</v>
      </c>
    </row>
    <row r="28" spans="1:12" ht="12.75">
      <c r="A28" s="1">
        <v>1</v>
      </c>
      <c r="B28" s="1" t="s">
        <v>378</v>
      </c>
      <c r="C28" s="1">
        <v>102</v>
      </c>
      <c r="D28" s="1" t="s">
        <v>422</v>
      </c>
      <c r="E28" s="1">
        <v>106</v>
      </c>
      <c r="F28" s="1" t="s">
        <v>422</v>
      </c>
      <c r="G28" s="1">
        <v>508063</v>
      </c>
      <c r="H28" s="1" t="s">
        <v>422</v>
      </c>
      <c r="I28" s="1">
        <v>18</v>
      </c>
      <c r="J28" s="1" t="s">
        <v>381</v>
      </c>
      <c r="K28">
        <f t="shared" si="0"/>
        <v>1</v>
      </c>
      <c r="L28" t="str">
        <f t="shared" si="1"/>
        <v>Malacky</v>
      </c>
    </row>
    <row r="29" spans="1:12" ht="12.75">
      <c r="A29" s="1">
        <v>1</v>
      </c>
      <c r="B29" s="1" t="s">
        <v>378</v>
      </c>
      <c r="C29" s="1">
        <v>102</v>
      </c>
      <c r="D29" s="1" t="s">
        <v>422</v>
      </c>
      <c r="E29" s="1">
        <v>106</v>
      </c>
      <c r="F29" s="1" t="s">
        <v>422</v>
      </c>
      <c r="G29" s="1">
        <v>504556</v>
      </c>
      <c r="H29" s="1" t="s">
        <v>438</v>
      </c>
      <c r="I29" s="1">
        <v>7</v>
      </c>
      <c r="J29" s="1" t="s">
        <v>381</v>
      </c>
      <c r="K29">
        <f t="shared" si="0"/>
        <v>1</v>
      </c>
      <c r="L29" t="str">
        <f t="shared" si="1"/>
        <v>Malé Leváre</v>
      </c>
    </row>
    <row r="30" spans="1:12" ht="12.75">
      <c r="A30" s="1">
        <v>1</v>
      </c>
      <c r="B30" s="1" t="s">
        <v>378</v>
      </c>
      <c r="C30" s="1">
        <v>102</v>
      </c>
      <c r="D30" s="1" t="s">
        <v>422</v>
      </c>
      <c r="E30" s="1">
        <v>106</v>
      </c>
      <c r="F30" s="1" t="s">
        <v>422</v>
      </c>
      <c r="G30" s="1">
        <v>508080</v>
      </c>
      <c r="H30" s="1" t="s">
        <v>441</v>
      </c>
      <c r="I30" s="1">
        <v>9</v>
      </c>
      <c r="J30" s="1" t="s">
        <v>381</v>
      </c>
      <c r="K30">
        <f t="shared" si="0"/>
        <v>1</v>
      </c>
      <c r="L30" t="str">
        <f t="shared" si="1"/>
        <v>Marianka</v>
      </c>
    </row>
    <row r="31" spans="1:12" ht="12.75">
      <c r="A31" s="1">
        <v>1</v>
      </c>
      <c r="B31" s="1" t="s">
        <v>378</v>
      </c>
      <c r="C31" s="1">
        <v>102</v>
      </c>
      <c r="D31" s="1" t="s">
        <v>422</v>
      </c>
      <c r="E31" s="1">
        <v>106</v>
      </c>
      <c r="F31" s="1" t="s">
        <v>422</v>
      </c>
      <c r="G31" s="1">
        <v>508161</v>
      </c>
      <c r="H31" s="1" t="s">
        <v>442</v>
      </c>
      <c r="I31" s="1">
        <v>7</v>
      </c>
      <c r="J31" s="1" t="s">
        <v>381</v>
      </c>
      <c r="K31">
        <f t="shared" si="0"/>
        <v>1</v>
      </c>
      <c r="L31" t="str">
        <f t="shared" si="1"/>
        <v>Pernek</v>
      </c>
    </row>
    <row r="32" spans="1:12" ht="12.75">
      <c r="A32" s="1">
        <v>1</v>
      </c>
      <c r="B32" s="1" t="s">
        <v>378</v>
      </c>
      <c r="C32" s="1">
        <v>102</v>
      </c>
      <c r="D32" s="1" t="s">
        <v>422</v>
      </c>
      <c r="E32" s="1">
        <v>106</v>
      </c>
      <c r="F32" s="1" t="s">
        <v>422</v>
      </c>
      <c r="G32" s="1">
        <v>504629</v>
      </c>
      <c r="H32" s="1" t="s">
        <v>444</v>
      </c>
      <c r="I32" s="1">
        <v>7</v>
      </c>
      <c r="J32" s="1" t="s">
        <v>381</v>
      </c>
      <c r="K32">
        <f t="shared" si="0"/>
        <v>1</v>
      </c>
      <c r="L32" t="str">
        <f t="shared" si="1"/>
        <v>Plavecké Podhradie</v>
      </c>
    </row>
    <row r="33" spans="1:12" ht="12.75">
      <c r="A33" s="1">
        <v>1</v>
      </c>
      <c r="B33" s="1" t="s">
        <v>378</v>
      </c>
      <c r="C33" s="1">
        <v>102</v>
      </c>
      <c r="D33" s="1" t="s">
        <v>422</v>
      </c>
      <c r="E33" s="1">
        <v>106</v>
      </c>
      <c r="F33" s="1" t="s">
        <v>422</v>
      </c>
      <c r="G33" s="1">
        <v>504637</v>
      </c>
      <c r="H33" s="1" t="s">
        <v>445</v>
      </c>
      <c r="I33" s="1">
        <v>7</v>
      </c>
      <c r="J33" s="1" t="s">
        <v>381</v>
      </c>
      <c r="K33">
        <f t="shared" si="0"/>
        <v>1</v>
      </c>
      <c r="L33" t="str">
        <f t="shared" si="1"/>
        <v>Plavecký Mikuláš</v>
      </c>
    </row>
    <row r="34" spans="1:12" ht="12.75">
      <c r="A34" s="1">
        <v>1</v>
      </c>
      <c r="B34" s="1" t="s">
        <v>378</v>
      </c>
      <c r="C34" s="1">
        <v>102</v>
      </c>
      <c r="D34" s="1" t="s">
        <v>422</v>
      </c>
      <c r="E34" s="1">
        <v>106</v>
      </c>
      <c r="F34" s="1" t="s">
        <v>422</v>
      </c>
      <c r="G34" s="1">
        <v>508195</v>
      </c>
      <c r="H34" s="1" t="s">
        <v>446</v>
      </c>
      <c r="I34" s="1">
        <v>9</v>
      </c>
      <c r="J34" s="1" t="s">
        <v>381</v>
      </c>
      <c r="K34">
        <f t="shared" si="0"/>
        <v>1</v>
      </c>
      <c r="L34" t="str">
        <f t="shared" si="1"/>
        <v>Plavecký Štvrtok</v>
      </c>
    </row>
    <row r="35" spans="1:12" ht="12.75">
      <c r="A35" s="1">
        <v>1</v>
      </c>
      <c r="B35" s="1" t="s">
        <v>378</v>
      </c>
      <c r="C35" s="1">
        <v>102</v>
      </c>
      <c r="D35" s="1" t="s">
        <v>422</v>
      </c>
      <c r="E35" s="1">
        <v>106</v>
      </c>
      <c r="F35" s="1" t="s">
        <v>422</v>
      </c>
      <c r="G35" s="1">
        <v>504769</v>
      </c>
      <c r="H35" s="1" t="s">
        <v>447</v>
      </c>
      <c r="I35" s="1">
        <v>9</v>
      </c>
      <c r="J35" s="1" t="s">
        <v>381</v>
      </c>
      <c r="K35">
        <f t="shared" si="0"/>
        <v>2</v>
      </c>
      <c r="L35" t="str">
        <f t="shared" si="1"/>
        <v>Rohožník (okres Malacky)</v>
      </c>
    </row>
    <row r="36" spans="1:12" ht="12.75">
      <c r="A36" s="1">
        <v>1</v>
      </c>
      <c r="B36" s="1" t="s">
        <v>378</v>
      </c>
      <c r="C36" s="1">
        <v>102</v>
      </c>
      <c r="D36" s="1" t="s">
        <v>422</v>
      </c>
      <c r="E36" s="1">
        <v>106</v>
      </c>
      <c r="F36" s="1" t="s">
        <v>422</v>
      </c>
      <c r="G36" s="1">
        <v>504858</v>
      </c>
      <c r="H36" s="1" t="s">
        <v>448</v>
      </c>
      <c r="I36" s="1">
        <v>9</v>
      </c>
      <c r="J36" s="1" t="s">
        <v>381</v>
      </c>
      <c r="K36">
        <f t="shared" si="0"/>
        <v>1</v>
      </c>
      <c r="L36" t="str">
        <f t="shared" si="1"/>
        <v>Sološnica</v>
      </c>
    </row>
    <row r="37" spans="1:12" ht="12.75">
      <c r="A37" s="1">
        <v>1</v>
      </c>
      <c r="B37" s="1" t="s">
        <v>378</v>
      </c>
      <c r="C37" s="1">
        <v>102</v>
      </c>
      <c r="D37" s="1" t="s">
        <v>422</v>
      </c>
      <c r="E37" s="1">
        <v>106</v>
      </c>
      <c r="F37" s="1" t="s">
        <v>422</v>
      </c>
      <c r="G37" s="1">
        <v>504874</v>
      </c>
      <c r="H37" s="1" t="s">
        <v>449</v>
      </c>
      <c r="I37" s="1">
        <v>7</v>
      </c>
      <c r="J37" s="1" t="s">
        <v>381</v>
      </c>
      <c r="K37">
        <f t="shared" si="0"/>
        <v>1</v>
      </c>
      <c r="L37" t="str">
        <f t="shared" si="1"/>
        <v>Studienka</v>
      </c>
    </row>
    <row r="38" spans="1:12" ht="12.75">
      <c r="A38" s="1">
        <v>1</v>
      </c>
      <c r="B38" s="1" t="s">
        <v>378</v>
      </c>
      <c r="C38" s="1">
        <v>102</v>
      </c>
      <c r="D38" s="1" t="s">
        <v>422</v>
      </c>
      <c r="E38" s="1">
        <v>106</v>
      </c>
      <c r="F38" s="1" t="s">
        <v>422</v>
      </c>
      <c r="G38" s="1">
        <v>508233</v>
      </c>
      <c r="H38" s="1" t="s">
        <v>450</v>
      </c>
      <c r="I38" s="1">
        <v>16</v>
      </c>
      <c r="J38" s="1" t="s">
        <v>381</v>
      </c>
      <c r="K38">
        <f t="shared" si="0"/>
        <v>1</v>
      </c>
      <c r="L38" t="str">
        <f t="shared" si="1"/>
        <v>Stupava</v>
      </c>
    </row>
    <row r="39" spans="1:12" ht="12.75">
      <c r="A39" s="1">
        <v>1</v>
      </c>
      <c r="B39" s="1" t="s">
        <v>378</v>
      </c>
      <c r="C39" s="1">
        <v>102</v>
      </c>
      <c r="D39" s="1" t="s">
        <v>422</v>
      </c>
      <c r="E39" s="1">
        <v>106</v>
      </c>
      <c r="F39" s="1" t="s">
        <v>422</v>
      </c>
      <c r="G39" s="1">
        <v>508241</v>
      </c>
      <c r="H39" s="1" t="s">
        <v>451</v>
      </c>
      <c r="I39" s="1">
        <v>7</v>
      </c>
      <c r="J39" s="1" t="s">
        <v>381</v>
      </c>
      <c r="K39">
        <f t="shared" si="0"/>
        <v>1</v>
      </c>
      <c r="L39" t="str">
        <f t="shared" si="1"/>
        <v>Suchohrad</v>
      </c>
    </row>
    <row r="40" spans="1:12" ht="12.75">
      <c r="A40" s="1">
        <v>1</v>
      </c>
      <c r="B40" s="1" t="s">
        <v>378</v>
      </c>
      <c r="C40" s="1">
        <v>102</v>
      </c>
      <c r="D40" s="1" t="s">
        <v>422</v>
      </c>
      <c r="E40" s="1">
        <v>106</v>
      </c>
      <c r="F40" s="1" t="s">
        <v>422</v>
      </c>
      <c r="G40" s="1">
        <v>504947</v>
      </c>
      <c r="H40" s="1" t="s">
        <v>452</v>
      </c>
      <c r="I40" s="1">
        <v>11</v>
      </c>
      <c r="J40" s="1" t="s">
        <v>381</v>
      </c>
      <c r="K40">
        <f t="shared" si="0"/>
        <v>1</v>
      </c>
      <c r="L40" t="str">
        <f t="shared" si="1"/>
        <v>Veľké Leváre</v>
      </c>
    </row>
    <row r="41" spans="1:12" ht="12.75">
      <c r="A41" s="1">
        <v>1</v>
      </c>
      <c r="B41" s="1" t="s">
        <v>378</v>
      </c>
      <c r="C41" s="1">
        <v>102</v>
      </c>
      <c r="D41" s="1" t="s">
        <v>422</v>
      </c>
      <c r="E41" s="1">
        <v>106</v>
      </c>
      <c r="F41" s="1" t="s">
        <v>422</v>
      </c>
      <c r="G41" s="1">
        <v>508349</v>
      </c>
      <c r="H41" s="1" t="s">
        <v>453</v>
      </c>
      <c r="I41" s="1">
        <v>9</v>
      </c>
      <c r="J41" s="1" t="s">
        <v>381</v>
      </c>
      <c r="K41">
        <f t="shared" si="0"/>
        <v>1</v>
      </c>
      <c r="L41" t="str">
        <f t="shared" si="1"/>
        <v>Vysoká pri Morave</v>
      </c>
    </row>
    <row r="42" spans="1:12" ht="12.75">
      <c r="A42" s="1">
        <v>1</v>
      </c>
      <c r="B42" s="1" t="s">
        <v>378</v>
      </c>
      <c r="C42" s="1">
        <v>102</v>
      </c>
      <c r="D42" s="1" t="s">
        <v>422</v>
      </c>
      <c r="E42" s="1">
        <v>106</v>
      </c>
      <c r="F42" s="1" t="s">
        <v>422</v>
      </c>
      <c r="G42" s="1">
        <v>508365</v>
      </c>
      <c r="H42" s="1" t="s">
        <v>454</v>
      </c>
      <c r="I42" s="1">
        <v>9</v>
      </c>
      <c r="J42" s="1" t="s">
        <v>381</v>
      </c>
      <c r="K42">
        <f t="shared" si="0"/>
        <v>1</v>
      </c>
      <c r="L42" t="str">
        <f t="shared" si="1"/>
        <v>Záhorská Ves</v>
      </c>
    </row>
    <row r="43" spans="1:12" ht="12.75">
      <c r="A43" s="1">
        <v>1</v>
      </c>
      <c r="B43" s="1" t="s">
        <v>378</v>
      </c>
      <c r="C43" s="1">
        <v>102</v>
      </c>
      <c r="D43" s="1" t="s">
        <v>422</v>
      </c>
      <c r="E43" s="1">
        <v>106</v>
      </c>
      <c r="F43" s="1" t="s">
        <v>422</v>
      </c>
      <c r="G43" s="1">
        <v>504980</v>
      </c>
      <c r="H43" s="1" t="s">
        <v>455</v>
      </c>
      <c r="I43" s="1">
        <v>9</v>
      </c>
      <c r="J43" s="1" t="s">
        <v>381</v>
      </c>
      <c r="K43">
        <f t="shared" si="0"/>
        <v>1</v>
      </c>
      <c r="L43" t="str">
        <f t="shared" si="1"/>
        <v>Závod</v>
      </c>
    </row>
    <row r="44" spans="1:12" ht="12.75">
      <c r="A44" s="1">
        <v>1</v>
      </c>
      <c r="B44" s="1" t="s">
        <v>378</v>
      </c>
      <c r="C44" s="1">
        <v>102</v>
      </c>
      <c r="D44" s="1" t="s">
        <v>422</v>
      </c>
      <c r="E44" s="1">
        <v>106</v>
      </c>
      <c r="F44" s="1" t="s">
        <v>422</v>
      </c>
      <c r="G44" s="1">
        <v>508381</v>
      </c>
      <c r="H44" s="1" t="s">
        <v>456</v>
      </c>
      <c r="I44" s="1">
        <v>11</v>
      </c>
      <c r="J44" s="1" t="s">
        <v>381</v>
      </c>
      <c r="K44">
        <f t="shared" si="0"/>
        <v>1</v>
      </c>
      <c r="L44" t="str">
        <f t="shared" si="1"/>
        <v>Zohor</v>
      </c>
    </row>
    <row r="45" spans="1:12" ht="12.75">
      <c r="A45" s="1">
        <v>1</v>
      </c>
      <c r="B45" s="1" t="s">
        <v>378</v>
      </c>
      <c r="C45" s="1">
        <v>103</v>
      </c>
      <c r="D45" s="1" t="s">
        <v>457</v>
      </c>
      <c r="E45" s="1">
        <v>107</v>
      </c>
      <c r="F45" s="1" t="s">
        <v>457</v>
      </c>
      <c r="G45" s="1">
        <v>507806</v>
      </c>
      <c r="H45" s="1" t="s">
        <v>458</v>
      </c>
      <c r="I45" s="1">
        <v>7</v>
      </c>
      <c r="J45" s="1" t="s">
        <v>381</v>
      </c>
      <c r="K45">
        <f t="shared" si="0"/>
        <v>1</v>
      </c>
      <c r="L45" t="str">
        <f t="shared" si="1"/>
        <v>Báhoň</v>
      </c>
    </row>
    <row r="46" spans="1:12" ht="12.75">
      <c r="A46" s="1">
        <v>1</v>
      </c>
      <c r="B46" s="1" t="s">
        <v>378</v>
      </c>
      <c r="C46" s="1">
        <v>103</v>
      </c>
      <c r="D46" s="1" t="s">
        <v>457</v>
      </c>
      <c r="E46" s="1">
        <v>107</v>
      </c>
      <c r="F46" s="1" t="s">
        <v>457</v>
      </c>
      <c r="G46" s="1">
        <v>507849</v>
      </c>
      <c r="H46" s="1" t="s">
        <v>459</v>
      </c>
      <c r="I46" s="1">
        <v>9</v>
      </c>
      <c r="J46" s="1" t="s">
        <v>381</v>
      </c>
      <c r="K46">
        <f t="shared" si="0"/>
        <v>1</v>
      </c>
      <c r="L46" t="str">
        <f t="shared" si="1"/>
        <v>Budmerice</v>
      </c>
    </row>
    <row r="47" spans="1:12" ht="12.75">
      <c r="A47" s="1">
        <v>1</v>
      </c>
      <c r="B47" s="1" t="s">
        <v>378</v>
      </c>
      <c r="C47" s="1">
        <v>103</v>
      </c>
      <c r="D47" s="1" t="s">
        <v>457</v>
      </c>
      <c r="E47" s="1">
        <v>107</v>
      </c>
      <c r="F47" s="1" t="s">
        <v>457</v>
      </c>
      <c r="G47" s="1">
        <v>507857</v>
      </c>
      <c r="H47" s="1" t="s">
        <v>460</v>
      </c>
      <c r="I47" s="1">
        <v>9</v>
      </c>
      <c r="J47" s="1" t="s">
        <v>381</v>
      </c>
      <c r="K47">
        <f t="shared" si="0"/>
        <v>1</v>
      </c>
      <c r="L47" t="str">
        <f t="shared" si="1"/>
        <v>Častá</v>
      </c>
    </row>
    <row r="48" spans="1:12" ht="12.75">
      <c r="A48" s="1">
        <v>1</v>
      </c>
      <c r="B48" s="1" t="s">
        <v>378</v>
      </c>
      <c r="C48" s="1">
        <v>103</v>
      </c>
      <c r="D48" s="1" t="s">
        <v>457</v>
      </c>
      <c r="E48" s="1">
        <v>107</v>
      </c>
      <c r="F48" s="1" t="s">
        <v>457</v>
      </c>
      <c r="G48" s="1">
        <v>507873</v>
      </c>
      <c r="H48" s="1" t="s">
        <v>461</v>
      </c>
      <c r="I48" s="1">
        <v>9</v>
      </c>
      <c r="J48" s="1" t="s">
        <v>381</v>
      </c>
      <c r="K48">
        <f t="shared" si="0"/>
        <v>2</v>
      </c>
      <c r="L48" t="str">
        <f t="shared" si="1"/>
        <v>Doľany (okres Pezinok)</v>
      </c>
    </row>
    <row r="49" spans="1:12" ht="12.75">
      <c r="A49" s="1">
        <v>1</v>
      </c>
      <c r="B49" s="1" t="s">
        <v>378</v>
      </c>
      <c r="C49" s="1">
        <v>103</v>
      </c>
      <c r="D49" s="1" t="s">
        <v>457</v>
      </c>
      <c r="E49" s="1">
        <v>107</v>
      </c>
      <c r="F49" s="1" t="s">
        <v>457</v>
      </c>
      <c r="G49" s="1">
        <v>507881</v>
      </c>
      <c r="H49" s="1" t="s">
        <v>462</v>
      </c>
      <c r="I49" s="1">
        <v>7</v>
      </c>
      <c r="J49" s="1" t="s">
        <v>381</v>
      </c>
      <c r="K49">
        <f t="shared" si="0"/>
        <v>2</v>
      </c>
      <c r="L49" t="str">
        <f t="shared" si="1"/>
        <v>Dubová (okres Pezinok)</v>
      </c>
    </row>
    <row r="50" spans="1:12" ht="12.75">
      <c r="A50" s="1">
        <v>1</v>
      </c>
      <c r="B50" s="1" t="s">
        <v>378</v>
      </c>
      <c r="C50" s="1">
        <v>103</v>
      </c>
      <c r="D50" s="1" t="s">
        <v>457</v>
      </c>
      <c r="E50" s="1">
        <v>107</v>
      </c>
      <c r="F50" s="1" t="s">
        <v>457</v>
      </c>
      <c r="G50" s="1">
        <v>507946</v>
      </c>
      <c r="H50" s="1" t="s">
        <v>463</v>
      </c>
      <c r="I50" s="1">
        <v>7</v>
      </c>
      <c r="J50" s="1" t="s">
        <v>381</v>
      </c>
      <c r="K50">
        <f t="shared" si="0"/>
        <v>1</v>
      </c>
      <c r="L50" t="str">
        <f t="shared" si="1"/>
        <v>Jablonec</v>
      </c>
    </row>
    <row r="51" spans="1:12" ht="12.75">
      <c r="A51" s="1">
        <v>1</v>
      </c>
      <c r="B51" s="1" t="s">
        <v>378</v>
      </c>
      <c r="C51" s="1">
        <v>103</v>
      </c>
      <c r="D51" s="1" t="s">
        <v>457</v>
      </c>
      <c r="E51" s="1">
        <v>107</v>
      </c>
      <c r="F51" s="1" t="s">
        <v>457</v>
      </c>
      <c r="G51" s="1">
        <v>508047</v>
      </c>
      <c r="H51" s="1" t="s">
        <v>464</v>
      </c>
      <c r="I51" s="1">
        <v>9</v>
      </c>
      <c r="J51" s="1" t="s">
        <v>381</v>
      </c>
      <c r="K51">
        <f t="shared" si="0"/>
        <v>1</v>
      </c>
      <c r="L51" t="str">
        <f t="shared" si="1"/>
        <v>Limbach</v>
      </c>
    </row>
    <row r="52" spans="1:12" ht="12.75">
      <c r="A52" s="1">
        <v>1</v>
      </c>
      <c r="B52" s="1" t="s">
        <v>378</v>
      </c>
      <c r="C52" s="1">
        <v>103</v>
      </c>
      <c r="D52" s="1" t="s">
        <v>457</v>
      </c>
      <c r="E52" s="1">
        <v>107</v>
      </c>
      <c r="F52" s="1" t="s">
        <v>457</v>
      </c>
      <c r="G52" s="1">
        <v>508101</v>
      </c>
      <c r="H52" s="1" t="s">
        <v>465</v>
      </c>
      <c r="I52" s="1">
        <v>13</v>
      </c>
      <c r="J52" s="1" t="s">
        <v>381</v>
      </c>
      <c r="K52">
        <f t="shared" si="0"/>
        <v>1</v>
      </c>
      <c r="L52" t="str">
        <f t="shared" si="1"/>
        <v>Modra</v>
      </c>
    </row>
    <row r="53" spans="1:12" ht="12.75">
      <c r="A53" s="1">
        <v>1</v>
      </c>
      <c r="B53" s="1" t="s">
        <v>378</v>
      </c>
      <c r="C53" s="1">
        <v>103</v>
      </c>
      <c r="D53" s="1" t="s">
        <v>457</v>
      </c>
      <c r="E53" s="1">
        <v>107</v>
      </c>
      <c r="F53" s="1" t="s">
        <v>457</v>
      </c>
      <c r="G53" s="1">
        <v>508179</v>
      </c>
      <c r="H53" s="1" t="s">
        <v>457</v>
      </c>
      <c r="I53" s="1">
        <v>25</v>
      </c>
      <c r="J53" s="1" t="s">
        <v>381</v>
      </c>
      <c r="K53">
        <f t="shared" si="0"/>
        <v>1</v>
      </c>
      <c r="L53" t="str">
        <f t="shared" si="1"/>
        <v>Pezinok</v>
      </c>
    </row>
    <row r="54" spans="1:12" ht="12.75">
      <c r="A54" s="1">
        <v>1</v>
      </c>
      <c r="B54" s="1" t="s">
        <v>378</v>
      </c>
      <c r="C54" s="1">
        <v>103</v>
      </c>
      <c r="D54" s="1" t="s">
        <v>457</v>
      </c>
      <c r="E54" s="1">
        <v>107</v>
      </c>
      <c r="F54" s="1" t="s">
        <v>457</v>
      </c>
      <c r="G54" s="1">
        <v>508187</v>
      </c>
      <c r="H54" s="1" t="s">
        <v>466</v>
      </c>
      <c r="I54" s="1">
        <v>4</v>
      </c>
      <c r="J54" s="1" t="s">
        <v>381</v>
      </c>
      <c r="K54">
        <f t="shared" si="0"/>
        <v>3</v>
      </c>
      <c r="L54" t="str">
        <f t="shared" si="1"/>
        <v>Píla (okres Pezinok)</v>
      </c>
    </row>
    <row r="55" spans="1:12" ht="12.75">
      <c r="A55" s="1">
        <v>1</v>
      </c>
      <c r="B55" s="1" t="s">
        <v>378</v>
      </c>
      <c r="C55" s="1">
        <v>103</v>
      </c>
      <c r="D55" s="1" t="s">
        <v>457</v>
      </c>
      <c r="E55" s="1">
        <v>107</v>
      </c>
      <c r="F55" s="1" t="s">
        <v>457</v>
      </c>
      <c r="G55" s="1">
        <v>508225</v>
      </c>
      <c r="H55" s="1" t="s">
        <v>467</v>
      </c>
      <c r="I55" s="1">
        <v>9</v>
      </c>
      <c r="J55" s="1" t="s">
        <v>381</v>
      </c>
      <c r="K55">
        <f t="shared" si="0"/>
        <v>1</v>
      </c>
      <c r="L55" t="str">
        <f t="shared" si="1"/>
        <v>Slovenský Grob</v>
      </c>
    </row>
    <row r="56" spans="1:12" ht="12.75">
      <c r="A56" s="1">
        <v>1</v>
      </c>
      <c r="B56" s="1" t="s">
        <v>378</v>
      </c>
      <c r="C56" s="1">
        <v>103</v>
      </c>
      <c r="D56" s="1" t="s">
        <v>457</v>
      </c>
      <c r="E56" s="1">
        <v>107</v>
      </c>
      <c r="F56" s="1" t="s">
        <v>457</v>
      </c>
      <c r="G56" s="1">
        <v>507989</v>
      </c>
      <c r="H56" s="1" t="s">
        <v>469</v>
      </c>
      <c r="I56" s="1">
        <v>11</v>
      </c>
      <c r="J56" s="1" t="s">
        <v>381</v>
      </c>
      <c r="K56">
        <f t="shared" si="0"/>
        <v>1</v>
      </c>
      <c r="L56" t="str">
        <f t="shared" si="1"/>
        <v>Svätý Jur</v>
      </c>
    </row>
    <row r="57" spans="1:12" ht="12.75">
      <c r="A57" s="1">
        <v>1</v>
      </c>
      <c r="B57" s="1" t="s">
        <v>378</v>
      </c>
      <c r="C57" s="1">
        <v>103</v>
      </c>
      <c r="D57" s="1" t="s">
        <v>457</v>
      </c>
      <c r="E57" s="1">
        <v>107</v>
      </c>
      <c r="F57" s="1" t="s">
        <v>457</v>
      </c>
      <c r="G57" s="1">
        <v>508250</v>
      </c>
      <c r="H57" s="1" t="s">
        <v>470</v>
      </c>
      <c r="I57" s="1">
        <v>11</v>
      </c>
      <c r="J57" s="1" t="s">
        <v>381</v>
      </c>
      <c r="K57">
        <f t="shared" si="0"/>
        <v>1</v>
      </c>
      <c r="L57" t="str">
        <f t="shared" si="1"/>
        <v>Šenkvice</v>
      </c>
    </row>
    <row r="58" spans="1:12" ht="12.75">
      <c r="A58" s="1">
        <v>1</v>
      </c>
      <c r="B58" s="1" t="s">
        <v>378</v>
      </c>
      <c r="C58" s="1">
        <v>103</v>
      </c>
      <c r="D58" s="1" t="s">
        <v>457</v>
      </c>
      <c r="E58" s="1">
        <v>107</v>
      </c>
      <c r="F58" s="1" t="s">
        <v>457</v>
      </c>
      <c r="G58" s="1">
        <v>508268</v>
      </c>
      <c r="H58" s="1" t="s">
        <v>472</v>
      </c>
      <c r="I58" s="1">
        <v>5</v>
      </c>
      <c r="J58" s="1" t="s">
        <v>381</v>
      </c>
      <c r="K58">
        <f t="shared" si="0"/>
        <v>1</v>
      </c>
      <c r="L58" t="str">
        <f t="shared" si="1"/>
        <v>Štefanová</v>
      </c>
    </row>
    <row r="59" spans="1:12" ht="12.75">
      <c r="A59" s="1">
        <v>1</v>
      </c>
      <c r="B59" s="1" t="s">
        <v>378</v>
      </c>
      <c r="C59" s="1">
        <v>103</v>
      </c>
      <c r="D59" s="1" t="s">
        <v>457</v>
      </c>
      <c r="E59" s="1">
        <v>107</v>
      </c>
      <c r="F59" s="1" t="s">
        <v>457</v>
      </c>
      <c r="G59" s="1">
        <v>508306</v>
      </c>
      <c r="H59" s="1" t="s">
        <v>474</v>
      </c>
      <c r="I59" s="1">
        <v>7</v>
      </c>
      <c r="J59" s="1" t="s">
        <v>381</v>
      </c>
      <c r="K59">
        <f t="shared" si="0"/>
        <v>1</v>
      </c>
      <c r="L59" t="str">
        <f t="shared" si="1"/>
        <v>Viničné</v>
      </c>
    </row>
    <row r="60" spans="1:12" ht="12.75">
      <c r="A60" s="1">
        <v>1</v>
      </c>
      <c r="B60" s="1" t="s">
        <v>378</v>
      </c>
      <c r="C60" s="1">
        <v>103</v>
      </c>
      <c r="D60" s="1" t="s">
        <v>457</v>
      </c>
      <c r="E60" s="1">
        <v>107</v>
      </c>
      <c r="F60" s="1" t="s">
        <v>457</v>
      </c>
      <c r="G60" s="1">
        <v>508314</v>
      </c>
      <c r="H60" s="1" t="s">
        <v>476</v>
      </c>
      <c r="I60" s="1">
        <v>7</v>
      </c>
      <c r="J60" s="1" t="s">
        <v>381</v>
      </c>
      <c r="K60">
        <f t="shared" si="0"/>
        <v>1</v>
      </c>
      <c r="L60" t="str">
        <f t="shared" si="1"/>
        <v>Vinosady</v>
      </c>
    </row>
    <row r="61" spans="1:12" ht="12.75">
      <c r="A61" s="1">
        <v>1</v>
      </c>
      <c r="B61" s="1" t="s">
        <v>378</v>
      </c>
      <c r="C61" s="1">
        <v>103</v>
      </c>
      <c r="D61" s="1" t="s">
        <v>457</v>
      </c>
      <c r="E61" s="1">
        <v>107</v>
      </c>
      <c r="F61" s="1" t="s">
        <v>457</v>
      </c>
      <c r="G61" s="1">
        <v>508322</v>
      </c>
      <c r="H61" s="1" t="s">
        <v>478</v>
      </c>
      <c r="I61" s="1">
        <v>9</v>
      </c>
      <c r="J61" s="1" t="s">
        <v>381</v>
      </c>
      <c r="K61">
        <f t="shared" si="0"/>
        <v>1</v>
      </c>
      <c r="L61" t="str">
        <f t="shared" si="1"/>
        <v>Vištuk</v>
      </c>
    </row>
    <row r="62" spans="1:12" ht="12.75">
      <c r="A62" s="1">
        <v>1</v>
      </c>
      <c r="B62" s="1" t="s">
        <v>378</v>
      </c>
      <c r="C62" s="1">
        <v>104</v>
      </c>
      <c r="D62" s="1" t="s">
        <v>479</v>
      </c>
      <c r="E62" s="1">
        <v>108</v>
      </c>
      <c r="F62" s="1" t="s">
        <v>479</v>
      </c>
      <c r="G62" s="1">
        <v>507814</v>
      </c>
      <c r="H62" s="1" t="s">
        <v>480</v>
      </c>
      <c r="I62" s="1">
        <v>13</v>
      </c>
      <c r="J62" s="1" t="s">
        <v>381</v>
      </c>
      <c r="K62">
        <f t="shared" si="0"/>
        <v>1</v>
      </c>
      <c r="L62" t="str">
        <f t="shared" si="1"/>
        <v>Bernolákovo</v>
      </c>
    </row>
    <row r="63" spans="1:12" ht="12.75">
      <c r="A63" s="1">
        <v>1</v>
      </c>
      <c r="B63" s="1" t="s">
        <v>378</v>
      </c>
      <c r="C63" s="1">
        <v>104</v>
      </c>
      <c r="D63" s="1" t="s">
        <v>479</v>
      </c>
      <c r="E63" s="1">
        <v>108</v>
      </c>
      <c r="F63" s="1" t="s">
        <v>479</v>
      </c>
      <c r="G63" s="1">
        <v>507822</v>
      </c>
      <c r="H63" s="1" t="s">
        <v>482</v>
      </c>
      <c r="I63" s="1">
        <v>9</v>
      </c>
      <c r="J63" s="1" t="s">
        <v>381</v>
      </c>
      <c r="K63">
        <f t="shared" si="0"/>
        <v>1</v>
      </c>
      <c r="L63" t="str">
        <f t="shared" si="1"/>
        <v>Blatné</v>
      </c>
    </row>
    <row r="64" spans="1:12" ht="12.75">
      <c r="A64" s="1">
        <v>1</v>
      </c>
      <c r="B64" s="1" t="s">
        <v>378</v>
      </c>
      <c r="C64" s="1">
        <v>104</v>
      </c>
      <c r="D64" s="1" t="s">
        <v>479</v>
      </c>
      <c r="E64" s="1">
        <v>108</v>
      </c>
      <c r="F64" s="1" t="s">
        <v>479</v>
      </c>
      <c r="G64" s="1">
        <v>503681</v>
      </c>
      <c r="H64" s="1" t="s">
        <v>484</v>
      </c>
      <c r="I64" s="1">
        <v>5</v>
      </c>
      <c r="J64" s="1" t="s">
        <v>381</v>
      </c>
      <c r="K64">
        <f t="shared" si="0"/>
        <v>1</v>
      </c>
      <c r="L64" t="str">
        <f t="shared" si="1"/>
        <v>Boldog</v>
      </c>
    </row>
    <row r="65" spans="1:12" ht="12.75">
      <c r="A65" s="1">
        <v>1</v>
      </c>
      <c r="B65" s="1" t="s">
        <v>378</v>
      </c>
      <c r="C65" s="1">
        <v>104</v>
      </c>
      <c r="D65" s="1" t="s">
        <v>479</v>
      </c>
      <c r="E65" s="1">
        <v>108</v>
      </c>
      <c r="F65" s="1" t="s">
        <v>479</v>
      </c>
      <c r="G65" s="1">
        <v>507865</v>
      </c>
      <c r="H65" s="1" t="s">
        <v>486</v>
      </c>
      <c r="I65" s="1">
        <v>7</v>
      </c>
      <c r="J65" s="1" t="s">
        <v>381</v>
      </c>
      <c r="K65">
        <f t="shared" si="0"/>
        <v>1</v>
      </c>
      <c r="L65" t="str">
        <f t="shared" si="1"/>
        <v>Čataj</v>
      </c>
    </row>
    <row r="66" spans="1:12" ht="12.75">
      <c r="A66" s="1">
        <v>1</v>
      </c>
      <c r="B66" s="1" t="s">
        <v>378</v>
      </c>
      <c r="C66" s="1">
        <v>104</v>
      </c>
      <c r="D66" s="1" t="s">
        <v>479</v>
      </c>
      <c r="E66" s="1">
        <v>108</v>
      </c>
      <c r="F66" s="1" t="s">
        <v>479</v>
      </c>
      <c r="G66" s="1">
        <v>545333</v>
      </c>
      <c r="H66" s="1" t="s">
        <v>488</v>
      </c>
      <c r="I66" s="1">
        <v>11</v>
      </c>
      <c r="J66" s="1" t="s">
        <v>381</v>
      </c>
      <c r="K66">
        <f t="shared" si="0"/>
        <v>1</v>
      </c>
      <c r="L66" t="str">
        <f t="shared" si="1"/>
        <v>Dunajská Lužná</v>
      </c>
    </row>
    <row r="67" spans="1:12" ht="12.75">
      <c r="A67" s="1">
        <v>1</v>
      </c>
      <c r="B67" s="1" t="s">
        <v>378</v>
      </c>
      <c r="C67" s="1">
        <v>104</v>
      </c>
      <c r="D67" s="1" t="s">
        <v>479</v>
      </c>
      <c r="E67" s="1">
        <v>108</v>
      </c>
      <c r="F67" s="1" t="s">
        <v>479</v>
      </c>
      <c r="G67" s="1">
        <v>507903</v>
      </c>
      <c r="H67" s="1" t="s">
        <v>490</v>
      </c>
      <c r="I67" s="1">
        <v>7</v>
      </c>
      <c r="J67" s="1" t="s">
        <v>381</v>
      </c>
      <c r="K67">
        <f t="shared" si="0"/>
        <v>1</v>
      </c>
      <c r="L67" t="str">
        <f t="shared" si="1"/>
        <v>Hamuliakovo</v>
      </c>
    </row>
    <row r="68" spans="1:12" ht="12.75">
      <c r="A68" s="1">
        <v>1</v>
      </c>
      <c r="B68" s="1" t="s">
        <v>378</v>
      </c>
      <c r="C68" s="1">
        <v>104</v>
      </c>
      <c r="D68" s="1" t="s">
        <v>479</v>
      </c>
      <c r="E68" s="1">
        <v>108</v>
      </c>
      <c r="F68" s="1" t="s">
        <v>479</v>
      </c>
      <c r="G68" s="1">
        <v>503797</v>
      </c>
      <c r="H68" s="1" t="s">
        <v>492</v>
      </c>
      <c r="I68" s="1">
        <v>5</v>
      </c>
      <c r="J68" s="1" t="s">
        <v>381</v>
      </c>
      <c r="K68">
        <f t="shared" si="0"/>
        <v>1</v>
      </c>
      <c r="L68" t="str">
        <f t="shared" si="1"/>
        <v>Hrubá Borša</v>
      </c>
    </row>
    <row r="69" spans="1:12" ht="12.75">
      <c r="A69" s="1">
        <v>1</v>
      </c>
      <c r="B69" s="1" t="s">
        <v>378</v>
      </c>
      <c r="C69" s="1">
        <v>104</v>
      </c>
      <c r="D69" s="1" t="s">
        <v>479</v>
      </c>
      <c r="E69" s="1">
        <v>108</v>
      </c>
      <c r="F69" s="1" t="s">
        <v>479</v>
      </c>
      <c r="G69" s="1">
        <v>503801</v>
      </c>
      <c r="H69" s="1" t="s">
        <v>494</v>
      </c>
      <c r="I69" s="1">
        <v>5</v>
      </c>
      <c r="J69" s="1" t="s">
        <v>381</v>
      </c>
      <c r="K69">
        <f t="shared" si="0"/>
        <v>1</v>
      </c>
      <c r="L69" t="str">
        <f t="shared" si="1"/>
        <v>Hrubý Šúr</v>
      </c>
    </row>
    <row r="70" spans="1:12" ht="12.75">
      <c r="A70" s="1">
        <v>1</v>
      </c>
      <c r="B70" s="1" t="s">
        <v>378</v>
      </c>
      <c r="C70" s="1">
        <v>104</v>
      </c>
      <c r="D70" s="1" t="s">
        <v>479</v>
      </c>
      <c r="E70" s="1">
        <v>108</v>
      </c>
      <c r="F70" s="1" t="s">
        <v>479</v>
      </c>
      <c r="G70" s="1">
        <v>503819</v>
      </c>
      <c r="H70" s="1" t="s">
        <v>496</v>
      </c>
      <c r="I70" s="1">
        <v>5</v>
      </c>
      <c r="J70" s="1" t="s">
        <v>381</v>
      </c>
      <c r="K70">
        <f t="shared" si="0"/>
        <v>1</v>
      </c>
      <c r="L70" t="str">
        <f t="shared" si="1"/>
        <v>Hurbanova Ves</v>
      </c>
    </row>
    <row r="71" spans="1:12" ht="12.75">
      <c r="A71" s="1">
        <v>1</v>
      </c>
      <c r="B71" s="1" t="s">
        <v>378</v>
      </c>
      <c r="C71" s="1">
        <v>104</v>
      </c>
      <c r="D71" s="1" t="s">
        <v>479</v>
      </c>
      <c r="E71" s="1">
        <v>108</v>
      </c>
      <c r="F71" s="1" t="s">
        <v>479</v>
      </c>
      <c r="G71" s="1">
        <v>507911</v>
      </c>
      <c r="H71" s="1" t="s">
        <v>497</v>
      </c>
      <c r="I71" s="1">
        <v>11</v>
      </c>
      <c r="J71" s="1" t="s">
        <v>381</v>
      </c>
      <c r="K71">
        <f t="shared" si="0"/>
        <v>1</v>
      </c>
      <c r="L71" t="str">
        <f t="shared" si="1"/>
        <v>Chorvátsky Grob</v>
      </c>
    </row>
    <row r="72" spans="1:12" ht="12.75">
      <c r="A72" s="1">
        <v>1</v>
      </c>
      <c r="B72" s="1" t="s">
        <v>378</v>
      </c>
      <c r="C72" s="1">
        <v>104</v>
      </c>
      <c r="D72" s="1" t="s">
        <v>479</v>
      </c>
      <c r="E72" s="1">
        <v>108</v>
      </c>
      <c r="F72" s="1" t="s">
        <v>479</v>
      </c>
      <c r="G72" s="1">
        <v>555487</v>
      </c>
      <c r="H72" s="1" t="s">
        <v>499</v>
      </c>
      <c r="I72" s="1">
        <v>7</v>
      </c>
      <c r="J72" s="1" t="s">
        <v>381</v>
      </c>
      <c r="K72">
        <f t="shared" si="0"/>
        <v>1</v>
      </c>
      <c r="L72" t="str">
        <f t="shared" si="1"/>
        <v>Igram</v>
      </c>
    </row>
    <row r="73" spans="1:12" ht="12.75">
      <c r="A73" s="1">
        <v>1</v>
      </c>
      <c r="B73" s="1" t="s">
        <v>378</v>
      </c>
      <c r="C73" s="1">
        <v>104</v>
      </c>
      <c r="D73" s="1" t="s">
        <v>479</v>
      </c>
      <c r="E73" s="1">
        <v>108</v>
      </c>
      <c r="F73" s="1" t="s">
        <v>479</v>
      </c>
      <c r="G73" s="1">
        <v>507938</v>
      </c>
      <c r="H73" s="1" t="s">
        <v>501</v>
      </c>
      <c r="I73" s="1">
        <v>12</v>
      </c>
      <c r="J73" s="1" t="s">
        <v>381</v>
      </c>
      <c r="K73">
        <f t="shared" si="0"/>
        <v>1</v>
      </c>
      <c r="L73" t="str">
        <f t="shared" si="1"/>
        <v>Ivanka pri Dunaji</v>
      </c>
    </row>
    <row r="74" spans="1:12" ht="12.75">
      <c r="A74" s="1">
        <v>1</v>
      </c>
      <c r="B74" s="1" t="s">
        <v>378</v>
      </c>
      <c r="C74" s="1">
        <v>104</v>
      </c>
      <c r="D74" s="1" t="s">
        <v>479</v>
      </c>
      <c r="E74" s="1">
        <v>108</v>
      </c>
      <c r="F74" s="1" t="s">
        <v>479</v>
      </c>
      <c r="G74" s="1">
        <v>507997</v>
      </c>
      <c r="H74" s="1" t="s">
        <v>503</v>
      </c>
      <c r="I74" s="1">
        <v>7</v>
      </c>
      <c r="J74" s="1" t="s">
        <v>381</v>
      </c>
      <c r="K74">
        <f t="shared" si="0"/>
        <v>1</v>
      </c>
      <c r="L74" t="str">
        <f t="shared" si="1"/>
        <v>Kalinkovo</v>
      </c>
    </row>
    <row r="75" spans="1:12" ht="12.75">
      <c r="A75" s="1">
        <v>1</v>
      </c>
      <c r="B75" s="1" t="s">
        <v>378</v>
      </c>
      <c r="C75" s="1">
        <v>104</v>
      </c>
      <c r="D75" s="1" t="s">
        <v>479</v>
      </c>
      <c r="E75" s="1">
        <v>108</v>
      </c>
      <c r="F75" s="1" t="s">
        <v>479</v>
      </c>
      <c r="G75" s="1">
        <v>555495</v>
      </c>
      <c r="H75" s="1" t="s">
        <v>505</v>
      </c>
      <c r="I75" s="1">
        <v>7</v>
      </c>
      <c r="J75" s="1" t="s">
        <v>381</v>
      </c>
      <c r="K75">
        <f t="shared" si="0"/>
        <v>1</v>
      </c>
      <c r="L75" t="str">
        <f t="shared" si="1"/>
        <v>Kaplna</v>
      </c>
    </row>
    <row r="76" spans="1:12" ht="12.75">
      <c r="A76" s="1">
        <v>1</v>
      </c>
      <c r="B76" s="1" t="s">
        <v>378</v>
      </c>
      <c r="C76" s="1">
        <v>104</v>
      </c>
      <c r="D76" s="1" t="s">
        <v>479</v>
      </c>
      <c r="E76" s="1">
        <v>108</v>
      </c>
      <c r="F76" s="1" t="s">
        <v>479</v>
      </c>
      <c r="G76" s="1">
        <v>503851</v>
      </c>
      <c r="H76" s="1" t="s">
        <v>506</v>
      </c>
      <c r="I76" s="1">
        <v>5</v>
      </c>
      <c r="J76" s="1" t="s">
        <v>381</v>
      </c>
      <c r="K76">
        <f t="shared" si="0"/>
        <v>1</v>
      </c>
      <c r="L76" t="str">
        <f t="shared" si="1"/>
        <v>Kostolná pri Dunaji</v>
      </c>
    </row>
    <row r="77" spans="1:12" ht="12.75">
      <c r="A77" s="1">
        <v>1</v>
      </c>
      <c r="B77" s="1" t="s">
        <v>378</v>
      </c>
      <c r="C77" s="1">
        <v>104</v>
      </c>
      <c r="D77" s="1" t="s">
        <v>479</v>
      </c>
      <c r="E77" s="1">
        <v>108</v>
      </c>
      <c r="F77" s="1" t="s">
        <v>479</v>
      </c>
      <c r="G77" s="1">
        <v>503894</v>
      </c>
      <c r="H77" s="1" t="s">
        <v>509</v>
      </c>
      <c r="I77" s="1">
        <v>9</v>
      </c>
      <c r="J77" s="1" t="s">
        <v>381</v>
      </c>
      <c r="K77">
        <f t="shared" si="0"/>
        <v>1</v>
      </c>
      <c r="L77" t="str">
        <f t="shared" si="1"/>
        <v>Kráľová pri Senci</v>
      </c>
    </row>
    <row r="78" spans="1:12" ht="12.75">
      <c r="A78" s="1">
        <v>1</v>
      </c>
      <c r="B78" s="1" t="s">
        <v>378</v>
      </c>
      <c r="C78" s="1">
        <v>104</v>
      </c>
      <c r="D78" s="1" t="s">
        <v>479</v>
      </c>
      <c r="E78" s="1">
        <v>108</v>
      </c>
      <c r="F78" s="1" t="s">
        <v>479</v>
      </c>
      <c r="G78" s="1">
        <v>508071</v>
      </c>
      <c r="H78" s="1" t="s">
        <v>510</v>
      </c>
      <c r="I78" s="1">
        <v>9</v>
      </c>
      <c r="J78" s="1" t="s">
        <v>381</v>
      </c>
      <c r="K78">
        <f t="shared" si="0"/>
        <v>1</v>
      </c>
      <c r="L78" t="str">
        <f t="shared" si="1"/>
        <v>Malinovo</v>
      </c>
    </row>
    <row r="79" spans="1:12" ht="12.75">
      <c r="A79" s="1">
        <v>1</v>
      </c>
      <c r="B79" s="1" t="s">
        <v>378</v>
      </c>
      <c r="C79" s="1">
        <v>104</v>
      </c>
      <c r="D79" s="1" t="s">
        <v>479</v>
      </c>
      <c r="E79" s="1">
        <v>108</v>
      </c>
      <c r="F79" s="1" t="s">
        <v>479</v>
      </c>
      <c r="G79" s="1">
        <v>508098</v>
      </c>
      <c r="H79" s="1" t="s">
        <v>512</v>
      </c>
      <c r="I79" s="1">
        <v>7</v>
      </c>
      <c r="J79" s="1" t="s">
        <v>381</v>
      </c>
      <c r="K79">
        <f t="shared" si="0"/>
        <v>1</v>
      </c>
      <c r="L79" t="str">
        <f t="shared" si="1"/>
        <v>Miloslavov</v>
      </c>
    </row>
    <row r="80" spans="1:12" ht="12.75">
      <c r="A80" s="1">
        <v>1</v>
      </c>
      <c r="B80" s="1" t="s">
        <v>378</v>
      </c>
      <c r="C80" s="1">
        <v>104</v>
      </c>
      <c r="D80" s="1" t="s">
        <v>479</v>
      </c>
      <c r="E80" s="1">
        <v>108</v>
      </c>
      <c r="F80" s="1" t="s">
        <v>479</v>
      </c>
      <c r="G80" s="1">
        <v>508110</v>
      </c>
      <c r="H80" s="1" t="s">
        <v>513</v>
      </c>
      <c r="I80" s="1">
        <v>11</v>
      </c>
      <c r="J80" s="1" t="s">
        <v>381</v>
      </c>
      <c r="K80">
        <f t="shared" si="0"/>
        <v>1</v>
      </c>
      <c r="L80" t="str">
        <f t="shared" si="1"/>
        <v>Most pri Bratislave</v>
      </c>
    </row>
    <row r="81" spans="1:12" ht="12.75">
      <c r="A81" s="1">
        <v>1</v>
      </c>
      <c r="B81" s="1" t="s">
        <v>378</v>
      </c>
      <c r="C81" s="1">
        <v>104</v>
      </c>
      <c r="D81" s="1" t="s">
        <v>479</v>
      </c>
      <c r="E81" s="1">
        <v>108</v>
      </c>
      <c r="F81" s="1" t="s">
        <v>479</v>
      </c>
      <c r="G81" s="1">
        <v>508136</v>
      </c>
      <c r="H81" s="1" t="s">
        <v>515</v>
      </c>
      <c r="I81" s="1">
        <v>9</v>
      </c>
      <c r="J81" s="1" t="s">
        <v>381</v>
      </c>
      <c r="K81">
        <f t="shared" si="0"/>
        <v>1</v>
      </c>
      <c r="L81" t="str">
        <f t="shared" si="1"/>
        <v>Nová Dedinka</v>
      </c>
    </row>
    <row r="82" spans="1:12" ht="12.75">
      <c r="A82" s="1">
        <v>1</v>
      </c>
      <c r="B82" s="1" t="s">
        <v>378</v>
      </c>
      <c r="C82" s="1">
        <v>104</v>
      </c>
      <c r="D82" s="1" t="s">
        <v>479</v>
      </c>
      <c r="E82" s="1">
        <v>108</v>
      </c>
      <c r="F82" s="1" t="s">
        <v>479</v>
      </c>
      <c r="G82" s="1">
        <v>582549</v>
      </c>
      <c r="H82" s="1" t="s">
        <v>517</v>
      </c>
      <c r="I82" s="1">
        <v>5</v>
      </c>
      <c r="J82" s="1" t="s">
        <v>381</v>
      </c>
      <c r="K82">
        <f t="shared" si="0"/>
        <v>1</v>
      </c>
      <c r="L82" t="str">
        <f t="shared" si="1"/>
        <v>Nový Svet</v>
      </c>
    </row>
    <row r="83" spans="1:12" ht="12.75">
      <c r="A83" s="1">
        <v>1</v>
      </c>
      <c r="B83" s="1" t="s">
        <v>378</v>
      </c>
      <c r="C83" s="1">
        <v>104</v>
      </c>
      <c r="D83" s="1" t="s">
        <v>479</v>
      </c>
      <c r="E83" s="1">
        <v>108</v>
      </c>
      <c r="F83" s="1" t="s">
        <v>479</v>
      </c>
      <c r="G83" s="1">
        <v>503983</v>
      </c>
      <c r="H83" s="1" t="s">
        <v>519</v>
      </c>
      <c r="I83" s="1">
        <v>9</v>
      </c>
      <c r="J83" s="1" t="s">
        <v>381</v>
      </c>
      <c r="K83">
        <f t="shared" si="0"/>
        <v>1</v>
      </c>
      <c r="L83" t="str">
        <f t="shared" si="1"/>
        <v>Reca</v>
      </c>
    </row>
    <row r="84" spans="1:12" ht="12.75">
      <c r="A84" s="1">
        <v>1</v>
      </c>
      <c r="B84" s="1" t="s">
        <v>378</v>
      </c>
      <c r="C84" s="1">
        <v>104</v>
      </c>
      <c r="D84" s="1" t="s">
        <v>479</v>
      </c>
      <c r="E84" s="1">
        <v>108</v>
      </c>
      <c r="F84" s="1" t="s">
        <v>479</v>
      </c>
      <c r="G84" s="1">
        <v>508209</v>
      </c>
      <c r="H84" s="1" t="s">
        <v>521</v>
      </c>
      <c r="I84" s="1">
        <v>11</v>
      </c>
      <c r="J84" s="1" t="s">
        <v>381</v>
      </c>
      <c r="K84">
        <f t="shared" si="0"/>
        <v>1</v>
      </c>
      <c r="L84" t="str">
        <f t="shared" si="1"/>
        <v>Rovinka</v>
      </c>
    </row>
    <row r="85" spans="1:12" ht="12.75">
      <c r="A85" s="1">
        <v>1</v>
      </c>
      <c r="B85" s="1" t="s">
        <v>378</v>
      </c>
      <c r="C85" s="1">
        <v>104</v>
      </c>
      <c r="D85" s="1" t="s">
        <v>479</v>
      </c>
      <c r="E85" s="1">
        <v>108</v>
      </c>
      <c r="F85" s="1" t="s">
        <v>479</v>
      </c>
      <c r="G85" s="1">
        <v>508217</v>
      </c>
      <c r="H85" s="1" t="s">
        <v>479</v>
      </c>
      <c r="I85" s="1">
        <v>19</v>
      </c>
      <c r="J85" s="1" t="s">
        <v>381</v>
      </c>
      <c r="K85">
        <f t="shared" si="0"/>
        <v>1</v>
      </c>
      <c r="L85" t="str">
        <f t="shared" si="1"/>
        <v>Senec</v>
      </c>
    </row>
    <row r="86" spans="1:12" ht="12.75">
      <c r="A86" s="1">
        <v>1</v>
      </c>
      <c r="B86" s="1" t="s">
        <v>378</v>
      </c>
      <c r="C86" s="1">
        <v>104</v>
      </c>
      <c r="D86" s="1" t="s">
        <v>479</v>
      </c>
      <c r="E86" s="1">
        <v>108</v>
      </c>
      <c r="F86" s="1" t="s">
        <v>479</v>
      </c>
      <c r="G86" s="1">
        <v>508276</v>
      </c>
      <c r="H86" s="1" t="s">
        <v>523</v>
      </c>
      <c r="I86" s="1">
        <v>9</v>
      </c>
      <c r="J86" s="1" t="s">
        <v>381</v>
      </c>
      <c r="K86">
        <f t="shared" si="0"/>
        <v>1</v>
      </c>
      <c r="L86" t="str">
        <f t="shared" si="1"/>
        <v>Tomášov</v>
      </c>
    </row>
    <row r="87" spans="1:12" ht="12.75">
      <c r="A87" s="1">
        <v>1</v>
      </c>
      <c r="B87" s="1" t="s">
        <v>378</v>
      </c>
      <c r="C87" s="1">
        <v>104</v>
      </c>
      <c r="D87" s="1" t="s">
        <v>479</v>
      </c>
      <c r="E87" s="1">
        <v>108</v>
      </c>
      <c r="F87" s="1" t="s">
        <v>479</v>
      </c>
      <c r="G87" s="1">
        <v>508284</v>
      </c>
      <c r="H87" s="1" t="s">
        <v>524</v>
      </c>
      <c r="I87" s="1">
        <v>7</v>
      </c>
      <c r="J87" s="1" t="s">
        <v>381</v>
      </c>
      <c r="K87">
        <f t="shared" si="0"/>
        <v>1</v>
      </c>
      <c r="L87" t="str">
        <f t="shared" si="1"/>
        <v>Tureň</v>
      </c>
    </row>
    <row r="88" spans="1:12" ht="12.75">
      <c r="A88" s="1">
        <v>1</v>
      </c>
      <c r="B88" s="1" t="s">
        <v>378</v>
      </c>
      <c r="C88" s="1">
        <v>104</v>
      </c>
      <c r="D88" s="1" t="s">
        <v>479</v>
      </c>
      <c r="E88" s="1">
        <v>108</v>
      </c>
      <c r="F88" s="1" t="s">
        <v>479</v>
      </c>
      <c r="G88" s="1">
        <v>508292</v>
      </c>
      <c r="H88" s="1" t="s">
        <v>527</v>
      </c>
      <c r="I88" s="1">
        <v>7</v>
      </c>
      <c r="J88" s="1" t="s">
        <v>381</v>
      </c>
      <c r="K88">
        <f t="shared" si="0"/>
        <v>1</v>
      </c>
      <c r="L88" t="str">
        <f t="shared" si="1"/>
        <v>Veľký Biel</v>
      </c>
    </row>
    <row r="89" spans="1:12" ht="12.75">
      <c r="A89" s="1">
        <v>1</v>
      </c>
      <c r="B89" s="1" t="s">
        <v>378</v>
      </c>
      <c r="C89" s="1">
        <v>104</v>
      </c>
      <c r="D89" s="1" t="s">
        <v>479</v>
      </c>
      <c r="E89" s="1">
        <v>108</v>
      </c>
      <c r="F89" s="1" t="s">
        <v>479</v>
      </c>
      <c r="G89" s="1">
        <v>508331</v>
      </c>
      <c r="H89" s="1" t="s">
        <v>529</v>
      </c>
      <c r="I89" s="1">
        <v>5</v>
      </c>
      <c r="J89" s="1" t="s">
        <v>381</v>
      </c>
      <c r="K89">
        <f t="shared" si="0"/>
        <v>1</v>
      </c>
      <c r="L89" t="str">
        <f t="shared" si="1"/>
        <v>Vlky</v>
      </c>
    </row>
    <row r="90" spans="1:12" ht="12.75">
      <c r="A90" s="1">
        <v>1</v>
      </c>
      <c r="B90" s="1" t="s">
        <v>378</v>
      </c>
      <c r="C90" s="1">
        <v>104</v>
      </c>
      <c r="D90" s="1" t="s">
        <v>479</v>
      </c>
      <c r="E90" s="1">
        <v>108</v>
      </c>
      <c r="F90" s="1" t="s">
        <v>479</v>
      </c>
      <c r="G90" s="1">
        <v>555509</v>
      </c>
      <c r="H90" s="1" t="s">
        <v>530</v>
      </c>
      <c r="I90" s="1">
        <v>7</v>
      </c>
      <c r="J90" s="1" t="s">
        <v>381</v>
      </c>
      <c r="K90">
        <f t="shared" si="0"/>
        <v>2</v>
      </c>
      <c r="L90" t="str">
        <f t="shared" si="1"/>
        <v>Zálesie (okres Senec)</v>
      </c>
    </row>
    <row r="91" spans="1:12" ht="12.75">
      <c r="A91" s="1">
        <v>2</v>
      </c>
      <c r="B91" s="1" t="s">
        <v>532</v>
      </c>
      <c r="C91" s="1">
        <v>201</v>
      </c>
      <c r="D91" s="1" t="s">
        <v>533</v>
      </c>
      <c r="E91" s="1">
        <v>201</v>
      </c>
      <c r="F91" s="1" t="s">
        <v>533</v>
      </c>
      <c r="G91" s="1">
        <v>501441</v>
      </c>
      <c r="H91" s="1" t="s">
        <v>534</v>
      </c>
      <c r="I91" s="1">
        <v>5</v>
      </c>
      <c r="J91" s="1" t="s">
        <v>381</v>
      </c>
      <c r="K91">
        <f t="shared" si="0"/>
        <v>1</v>
      </c>
      <c r="L91" t="str">
        <f t="shared" si="1"/>
        <v>Báč</v>
      </c>
    </row>
    <row r="92" spans="1:12" ht="12.75">
      <c r="A92" s="1">
        <v>2</v>
      </c>
      <c r="B92" s="1" t="s">
        <v>532</v>
      </c>
      <c r="C92" s="1">
        <v>201</v>
      </c>
      <c r="D92" s="1" t="s">
        <v>533</v>
      </c>
      <c r="E92" s="1">
        <v>201</v>
      </c>
      <c r="F92" s="1" t="s">
        <v>533</v>
      </c>
      <c r="G92" s="1">
        <v>501450</v>
      </c>
      <c r="H92" s="1" t="s">
        <v>536</v>
      </c>
      <c r="I92" s="1">
        <v>7</v>
      </c>
      <c r="J92" s="1" t="s">
        <v>381</v>
      </c>
      <c r="K92">
        <f t="shared" si="0"/>
        <v>1</v>
      </c>
      <c r="L92" t="str">
        <f t="shared" si="1"/>
        <v>Baka</v>
      </c>
    </row>
    <row r="93" spans="1:12" ht="12.75">
      <c r="A93" s="1">
        <v>2</v>
      </c>
      <c r="B93" s="1" t="s">
        <v>532</v>
      </c>
      <c r="C93" s="1">
        <v>201</v>
      </c>
      <c r="D93" s="1" t="s">
        <v>533</v>
      </c>
      <c r="E93" s="1">
        <v>201</v>
      </c>
      <c r="F93" s="1" t="s">
        <v>533</v>
      </c>
      <c r="G93" s="1">
        <v>501468</v>
      </c>
      <c r="H93" s="1" t="s">
        <v>538</v>
      </c>
      <c r="I93" s="1">
        <v>7</v>
      </c>
      <c r="J93" s="1" t="s">
        <v>381</v>
      </c>
      <c r="K93">
        <f t="shared" si="0"/>
        <v>1</v>
      </c>
      <c r="L93" t="str">
        <f t="shared" si="1"/>
        <v>Baloň</v>
      </c>
    </row>
    <row r="94" spans="1:12" ht="12.75">
      <c r="A94" s="1">
        <v>2</v>
      </c>
      <c r="B94" s="1" t="s">
        <v>532</v>
      </c>
      <c r="C94" s="1">
        <v>201</v>
      </c>
      <c r="D94" s="1" t="s">
        <v>533</v>
      </c>
      <c r="E94" s="1">
        <v>201</v>
      </c>
      <c r="F94" s="1" t="s">
        <v>533</v>
      </c>
      <c r="G94" s="1">
        <v>555517</v>
      </c>
      <c r="H94" s="1" t="s">
        <v>539</v>
      </c>
      <c r="I94" s="1">
        <v>5</v>
      </c>
      <c r="J94" s="1" t="s">
        <v>381</v>
      </c>
      <c r="K94">
        <f t="shared" si="0"/>
        <v>1</v>
      </c>
      <c r="L94" t="str">
        <f t="shared" si="1"/>
        <v>Bellova Ves</v>
      </c>
    </row>
    <row r="95" spans="1:12" ht="12.75">
      <c r="A95" s="1">
        <v>2</v>
      </c>
      <c r="B95" s="1" t="s">
        <v>532</v>
      </c>
      <c r="C95" s="1">
        <v>201</v>
      </c>
      <c r="D95" s="1" t="s">
        <v>533</v>
      </c>
      <c r="E95" s="1">
        <v>201</v>
      </c>
      <c r="F95" s="1" t="s">
        <v>533</v>
      </c>
      <c r="G95" s="1">
        <v>501484</v>
      </c>
      <c r="H95" s="1" t="s">
        <v>542</v>
      </c>
      <c r="I95" s="1">
        <v>5</v>
      </c>
      <c r="J95" s="1" t="s">
        <v>381</v>
      </c>
      <c r="K95">
        <f t="shared" si="0"/>
        <v>1</v>
      </c>
      <c r="L95" t="str">
        <f t="shared" si="1"/>
        <v>Blahová</v>
      </c>
    </row>
    <row r="96" spans="1:12" ht="12.75">
      <c r="A96" s="1">
        <v>2</v>
      </c>
      <c r="B96" s="1" t="s">
        <v>532</v>
      </c>
      <c r="C96" s="1">
        <v>201</v>
      </c>
      <c r="D96" s="1" t="s">
        <v>533</v>
      </c>
      <c r="E96" s="1">
        <v>201</v>
      </c>
      <c r="F96" s="1" t="s">
        <v>533</v>
      </c>
      <c r="G96" s="1">
        <v>501492</v>
      </c>
      <c r="H96" s="1" t="s">
        <v>544</v>
      </c>
      <c r="I96" s="1">
        <v>7</v>
      </c>
      <c r="J96" s="1" t="s">
        <v>381</v>
      </c>
      <c r="K96">
        <f t="shared" si="0"/>
        <v>1</v>
      </c>
      <c r="L96" t="str">
        <f t="shared" si="1"/>
        <v>Blatná na Ostrove</v>
      </c>
    </row>
    <row r="97" spans="1:12" ht="12.75">
      <c r="A97" s="1">
        <v>2</v>
      </c>
      <c r="B97" s="1" t="s">
        <v>532</v>
      </c>
      <c r="C97" s="1">
        <v>201</v>
      </c>
      <c r="D97" s="1" t="s">
        <v>533</v>
      </c>
      <c r="E97" s="1">
        <v>201</v>
      </c>
      <c r="F97" s="1" t="s">
        <v>533</v>
      </c>
      <c r="G97" s="1">
        <v>503461</v>
      </c>
      <c r="H97" s="1" t="s">
        <v>546</v>
      </c>
      <c r="I97" s="1">
        <v>5</v>
      </c>
      <c r="J97" s="1" t="s">
        <v>381</v>
      </c>
      <c r="K97">
        <f t="shared" si="0"/>
        <v>1</v>
      </c>
      <c r="L97" t="str">
        <f t="shared" si="1"/>
        <v>Bodíky</v>
      </c>
    </row>
    <row r="98" spans="1:12" ht="12.75">
      <c r="A98" s="1">
        <v>2</v>
      </c>
      <c r="B98" s="1" t="s">
        <v>532</v>
      </c>
      <c r="C98" s="1">
        <v>201</v>
      </c>
      <c r="D98" s="1" t="s">
        <v>533</v>
      </c>
      <c r="E98" s="1">
        <v>201</v>
      </c>
      <c r="F98" s="1" t="s">
        <v>533</v>
      </c>
      <c r="G98" s="1">
        <v>501506</v>
      </c>
      <c r="H98" s="1" t="s">
        <v>547</v>
      </c>
      <c r="I98" s="1">
        <v>5</v>
      </c>
      <c r="J98" s="1" t="s">
        <v>381</v>
      </c>
      <c r="K98">
        <f t="shared" si="0"/>
        <v>1</v>
      </c>
      <c r="L98" t="str">
        <f t="shared" si="1"/>
        <v>Boheľov</v>
      </c>
    </row>
    <row r="99" spans="1:12" ht="12.75">
      <c r="A99" s="1">
        <v>2</v>
      </c>
      <c r="B99" s="1" t="s">
        <v>532</v>
      </c>
      <c r="C99" s="1">
        <v>201</v>
      </c>
      <c r="D99" s="1" t="s">
        <v>533</v>
      </c>
      <c r="E99" s="1">
        <v>201</v>
      </c>
      <c r="F99" s="1" t="s">
        <v>533</v>
      </c>
      <c r="G99" s="1">
        <v>501514</v>
      </c>
      <c r="H99" s="1" t="s">
        <v>549</v>
      </c>
      <c r="I99" s="1">
        <v>7</v>
      </c>
      <c r="J99" s="1" t="s">
        <v>381</v>
      </c>
      <c r="K99">
        <f t="shared" si="0"/>
        <v>1</v>
      </c>
      <c r="L99" t="str">
        <f t="shared" si="1"/>
        <v>Čakany</v>
      </c>
    </row>
    <row r="100" spans="1:12" ht="12.75">
      <c r="A100" s="1">
        <v>2</v>
      </c>
      <c r="B100" s="1" t="s">
        <v>532</v>
      </c>
      <c r="C100" s="1">
        <v>201</v>
      </c>
      <c r="D100" s="1" t="s">
        <v>533</v>
      </c>
      <c r="E100" s="1">
        <v>201</v>
      </c>
      <c r="F100" s="1" t="s">
        <v>533</v>
      </c>
      <c r="G100" s="1">
        <v>580554</v>
      </c>
      <c r="H100" s="1" t="s">
        <v>551</v>
      </c>
      <c r="I100" s="1">
        <v>7</v>
      </c>
      <c r="J100" s="1" t="s">
        <v>381</v>
      </c>
      <c r="K100">
        <f t="shared" si="0"/>
        <v>1</v>
      </c>
      <c r="L100" t="str">
        <f t="shared" si="1"/>
        <v>Čenkovce</v>
      </c>
    </row>
    <row r="101" spans="1:12" ht="12.75">
      <c r="A101" s="1">
        <v>2</v>
      </c>
      <c r="B101" s="1" t="s">
        <v>532</v>
      </c>
      <c r="C101" s="1">
        <v>201</v>
      </c>
      <c r="D101" s="1" t="s">
        <v>533</v>
      </c>
      <c r="E101" s="1">
        <v>201</v>
      </c>
      <c r="F101" s="1" t="s">
        <v>533</v>
      </c>
      <c r="G101" s="1">
        <v>501531</v>
      </c>
      <c r="H101" s="1" t="s">
        <v>553</v>
      </c>
      <c r="I101" s="1">
        <v>9</v>
      </c>
      <c r="J101" s="1" t="s">
        <v>381</v>
      </c>
      <c r="K101">
        <f t="shared" si="0"/>
        <v>1</v>
      </c>
      <c r="L101" t="str">
        <f t="shared" si="1"/>
        <v>Čiližská Radvaň</v>
      </c>
    </row>
    <row r="102" spans="1:12" ht="12.75">
      <c r="A102" s="1">
        <v>2</v>
      </c>
      <c r="B102" s="1" t="s">
        <v>532</v>
      </c>
      <c r="C102" s="1">
        <v>201</v>
      </c>
      <c r="D102" s="1" t="s">
        <v>533</v>
      </c>
      <c r="E102" s="1">
        <v>201</v>
      </c>
      <c r="F102" s="1" t="s">
        <v>533</v>
      </c>
      <c r="G102" s="1">
        <v>501549</v>
      </c>
      <c r="H102" s="1" t="s">
        <v>555</v>
      </c>
      <c r="I102" s="1">
        <v>5</v>
      </c>
      <c r="J102" s="1" t="s">
        <v>381</v>
      </c>
      <c r="K102">
        <f t="shared" si="0"/>
        <v>1</v>
      </c>
      <c r="L102" t="str">
        <f t="shared" si="1"/>
        <v>Dobrohošť</v>
      </c>
    </row>
    <row r="103" spans="1:12" ht="12.75">
      <c r="A103" s="1">
        <v>2</v>
      </c>
      <c r="B103" s="1" t="s">
        <v>532</v>
      </c>
      <c r="C103" s="1">
        <v>201</v>
      </c>
      <c r="D103" s="1" t="s">
        <v>533</v>
      </c>
      <c r="E103" s="1">
        <v>201</v>
      </c>
      <c r="F103" s="1" t="s">
        <v>533</v>
      </c>
      <c r="G103" s="1">
        <v>501557</v>
      </c>
      <c r="H103" s="1" t="s">
        <v>557</v>
      </c>
      <c r="I103" s="1">
        <v>6</v>
      </c>
      <c r="J103" s="1" t="s">
        <v>381</v>
      </c>
      <c r="K103">
        <f t="shared" si="0"/>
        <v>1</v>
      </c>
      <c r="L103" t="str">
        <f t="shared" si="1"/>
        <v>Dolný Bar</v>
      </c>
    </row>
    <row r="104" spans="1:12" ht="12.75">
      <c r="A104" s="1">
        <v>2</v>
      </c>
      <c r="B104" s="1" t="s">
        <v>532</v>
      </c>
      <c r="C104" s="1">
        <v>201</v>
      </c>
      <c r="D104" s="1" t="s">
        <v>533</v>
      </c>
      <c r="E104" s="1">
        <v>201</v>
      </c>
      <c r="F104" s="1" t="s">
        <v>533</v>
      </c>
      <c r="G104" s="1">
        <v>501611</v>
      </c>
      <c r="H104" s="1" t="s">
        <v>559</v>
      </c>
      <c r="I104" s="1">
        <v>9</v>
      </c>
      <c r="J104" s="1" t="s">
        <v>381</v>
      </c>
      <c r="K104">
        <f t="shared" si="0"/>
        <v>1</v>
      </c>
      <c r="L104" t="str">
        <f t="shared" si="1"/>
        <v>Dolný Štál</v>
      </c>
    </row>
    <row r="105" spans="1:12" ht="12.75">
      <c r="A105" s="1">
        <v>2</v>
      </c>
      <c r="B105" s="1" t="s">
        <v>532</v>
      </c>
      <c r="C105" s="1">
        <v>201</v>
      </c>
      <c r="D105" s="1" t="s">
        <v>533</v>
      </c>
      <c r="E105" s="1">
        <v>201</v>
      </c>
      <c r="F105" s="1" t="s">
        <v>533</v>
      </c>
      <c r="G105" s="1">
        <v>501433</v>
      </c>
      <c r="H105" s="1" t="s">
        <v>533</v>
      </c>
      <c r="I105" s="1">
        <v>21</v>
      </c>
      <c r="J105" s="1" t="s">
        <v>381</v>
      </c>
      <c r="K105">
        <f t="shared" si="0"/>
        <v>1</v>
      </c>
      <c r="L105" t="str">
        <f t="shared" si="1"/>
        <v>Dunajská Streda</v>
      </c>
    </row>
    <row r="106" spans="1:12" ht="12.75">
      <c r="A106" s="1">
        <v>2</v>
      </c>
      <c r="B106" s="1" t="s">
        <v>532</v>
      </c>
      <c r="C106" s="1">
        <v>201</v>
      </c>
      <c r="D106" s="1" t="s">
        <v>533</v>
      </c>
      <c r="E106" s="1">
        <v>201</v>
      </c>
      <c r="F106" s="1" t="s">
        <v>533</v>
      </c>
      <c r="G106" s="1">
        <v>555541</v>
      </c>
      <c r="H106" s="1" t="s">
        <v>561</v>
      </c>
      <c r="I106" s="1">
        <v>5</v>
      </c>
      <c r="J106" s="1" t="s">
        <v>381</v>
      </c>
      <c r="K106">
        <f t="shared" si="0"/>
        <v>1</v>
      </c>
      <c r="L106" t="str">
        <f t="shared" si="1"/>
        <v>Dunajský Klátov</v>
      </c>
    </row>
    <row r="107" spans="1:12" ht="12.75">
      <c r="A107" s="1">
        <v>2</v>
      </c>
      <c r="B107" s="1" t="s">
        <v>532</v>
      </c>
      <c r="C107" s="1">
        <v>201</v>
      </c>
      <c r="D107" s="1" t="s">
        <v>533</v>
      </c>
      <c r="E107" s="1">
        <v>201</v>
      </c>
      <c r="F107" s="1" t="s">
        <v>533</v>
      </c>
      <c r="G107" s="1">
        <v>501573</v>
      </c>
      <c r="H107" s="1" t="s">
        <v>563</v>
      </c>
      <c r="I107" s="1">
        <v>10</v>
      </c>
      <c r="J107" s="1" t="s">
        <v>381</v>
      </c>
      <c r="K107">
        <f t="shared" si="0"/>
        <v>1</v>
      </c>
      <c r="L107" t="str">
        <f t="shared" si="1"/>
        <v>Gabčíkovo</v>
      </c>
    </row>
    <row r="108" spans="1:12" ht="12.75">
      <c r="A108" s="1">
        <v>2</v>
      </c>
      <c r="B108" s="1" t="s">
        <v>532</v>
      </c>
      <c r="C108" s="1">
        <v>201</v>
      </c>
      <c r="D108" s="1" t="s">
        <v>533</v>
      </c>
      <c r="E108" s="1">
        <v>201</v>
      </c>
      <c r="F108" s="1" t="s">
        <v>533</v>
      </c>
      <c r="G108" s="1">
        <v>501581</v>
      </c>
      <c r="H108" s="1" t="s">
        <v>565</v>
      </c>
      <c r="I108" s="1">
        <v>9</v>
      </c>
      <c r="J108" s="1" t="s">
        <v>381</v>
      </c>
      <c r="K108">
        <f t="shared" si="0"/>
        <v>1</v>
      </c>
      <c r="L108" t="str">
        <f t="shared" si="1"/>
        <v>Holice</v>
      </c>
    </row>
    <row r="109" spans="1:12" ht="12.75">
      <c r="A109" s="1">
        <v>2</v>
      </c>
      <c r="B109" s="1" t="s">
        <v>532</v>
      </c>
      <c r="C109" s="1">
        <v>201</v>
      </c>
      <c r="D109" s="1" t="s">
        <v>533</v>
      </c>
      <c r="E109" s="1">
        <v>201</v>
      </c>
      <c r="F109" s="1" t="s">
        <v>533</v>
      </c>
      <c r="G109" s="1">
        <v>501590</v>
      </c>
      <c r="H109" s="1" t="s">
        <v>566</v>
      </c>
      <c r="I109" s="1">
        <v>9</v>
      </c>
      <c r="J109" s="1" t="s">
        <v>381</v>
      </c>
      <c r="K109">
        <f t="shared" si="0"/>
        <v>1</v>
      </c>
      <c r="L109" t="str">
        <f t="shared" si="1"/>
        <v>Horná Potôň</v>
      </c>
    </row>
    <row r="110" spans="1:12" ht="12.75">
      <c r="A110" s="1">
        <v>2</v>
      </c>
      <c r="B110" s="1" t="s">
        <v>532</v>
      </c>
      <c r="C110" s="1">
        <v>201</v>
      </c>
      <c r="D110" s="1" t="s">
        <v>533</v>
      </c>
      <c r="E110" s="1">
        <v>201</v>
      </c>
      <c r="F110" s="1" t="s">
        <v>533</v>
      </c>
      <c r="G110" s="1">
        <v>555568</v>
      </c>
      <c r="H110" s="1" t="s">
        <v>568</v>
      </c>
      <c r="I110" s="1">
        <v>7</v>
      </c>
      <c r="J110" s="1" t="s">
        <v>381</v>
      </c>
      <c r="K110">
        <f t="shared" si="0"/>
        <v>1</v>
      </c>
      <c r="L110" t="str">
        <f t="shared" si="1"/>
        <v>Horné Mýto</v>
      </c>
    </row>
    <row r="111" spans="1:12" ht="12.75">
      <c r="A111" s="1">
        <v>2</v>
      </c>
      <c r="B111" s="1" t="s">
        <v>532</v>
      </c>
      <c r="C111" s="1">
        <v>201</v>
      </c>
      <c r="D111" s="1" t="s">
        <v>533</v>
      </c>
      <c r="E111" s="1">
        <v>201</v>
      </c>
      <c r="F111" s="1" t="s">
        <v>533</v>
      </c>
      <c r="G111" s="1">
        <v>501603</v>
      </c>
      <c r="H111" s="1" t="s">
        <v>570</v>
      </c>
      <c r="I111" s="1">
        <v>7</v>
      </c>
      <c r="J111" s="1" t="s">
        <v>381</v>
      </c>
      <c r="K111">
        <f t="shared" si="0"/>
        <v>1</v>
      </c>
      <c r="L111" t="str">
        <f t="shared" si="1"/>
        <v>Horný Bar</v>
      </c>
    </row>
    <row r="112" spans="1:12" ht="12.75">
      <c r="A112" s="1">
        <v>2</v>
      </c>
      <c r="B112" s="1" t="s">
        <v>532</v>
      </c>
      <c r="C112" s="1">
        <v>201</v>
      </c>
      <c r="D112" s="1" t="s">
        <v>533</v>
      </c>
      <c r="E112" s="1">
        <v>201</v>
      </c>
      <c r="F112" s="1" t="s">
        <v>533</v>
      </c>
      <c r="G112" s="1">
        <v>501620</v>
      </c>
      <c r="H112" s="1" t="s">
        <v>572</v>
      </c>
      <c r="I112" s="1">
        <v>7</v>
      </c>
      <c r="J112" s="1" t="s">
        <v>381</v>
      </c>
      <c r="K112">
        <f t="shared" si="0"/>
        <v>1</v>
      </c>
      <c r="L112" t="str">
        <f t="shared" si="1"/>
        <v>Hubice</v>
      </c>
    </row>
    <row r="113" spans="1:12" ht="12.75">
      <c r="A113" s="1">
        <v>2</v>
      </c>
      <c r="B113" s="1" t="s">
        <v>532</v>
      </c>
      <c r="C113" s="1">
        <v>201</v>
      </c>
      <c r="D113" s="1" t="s">
        <v>533</v>
      </c>
      <c r="E113" s="1">
        <v>201</v>
      </c>
      <c r="F113" s="1" t="s">
        <v>533</v>
      </c>
      <c r="G113" s="1">
        <v>501638</v>
      </c>
      <c r="H113" s="1" t="s">
        <v>573</v>
      </c>
      <c r="I113" s="1">
        <v>7</v>
      </c>
      <c r="J113" s="1" t="s">
        <v>381</v>
      </c>
      <c r="K113">
        <f t="shared" si="0"/>
        <v>1</v>
      </c>
      <c r="L113" t="str">
        <f t="shared" si="1"/>
        <v>Hviezdoslavov</v>
      </c>
    </row>
    <row r="114" spans="1:12" ht="12.75">
      <c r="A114" s="1">
        <v>2</v>
      </c>
      <c r="B114" s="1" t="s">
        <v>532</v>
      </c>
      <c r="C114" s="1">
        <v>201</v>
      </c>
      <c r="D114" s="1" t="s">
        <v>533</v>
      </c>
      <c r="E114" s="1">
        <v>201</v>
      </c>
      <c r="F114" s="1" t="s">
        <v>533</v>
      </c>
      <c r="G114" s="1">
        <v>501654</v>
      </c>
      <c r="H114" s="1" t="s">
        <v>575</v>
      </c>
      <c r="I114" s="1">
        <v>9</v>
      </c>
      <c r="J114" s="1" t="s">
        <v>381</v>
      </c>
      <c r="K114">
        <f t="shared" si="0"/>
        <v>1</v>
      </c>
      <c r="L114" t="str">
        <f t="shared" si="1"/>
        <v>Jahodná</v>
      </c>
    </row>
    <row r="115" spans="1:12" ht="12.75">
      <c r="A115" s="1">
        <v>2</v>
      </c>
      <c r="B115" s="1" t="s">
        <v>532</v>
      </c>
      <c r="C115" s="1">
        <v>201</v>
      </c>
      <c r="D115" s="1" t="s">
        <v>533</v>
      </c>
      <c r="E115" s="1">
        <v>201</v>
      </c>
      <c r="F115" s="1" t="s">
        <v>533</v>
      </c>
      <c r="G115" s="1">
        <v>501662</v>
      </c>
      <c r="H115" s="1" t="s">
        <v>577</v>
      </c>
      <c r="I115" s="1">
        <v>7</v>
      </c>
      <c r="J115" s="1" t="s">
        <v>381</v>
      </c>
      <c r="K115">
        <f t="shared" si="0"/>
        <v>1</v>
      </c>
      <c r="L115" t="str">
        <f t="shared" si="1"/>
        <v>Janíky</v>
      </c>
    </row>
    <row r="116" spans="1:12" ht="12.75">
      <c r="A116" s="1">
        <v>2</v>
      </c>
      <c r="B116" s="1" t="s">
        <v>532</v>
      </c>
      <c r="C116" s="1">
        <v>201</v>
      </c>
      <c r="D116" s="1" t="s">
        <v>533</v>
      </c>
      <c r="E116" s="1">
        <v>201</v>
      </c>
      <c r="F116" s="1" t="s">
        <v>533</v>
      </c>
      <c r="G116" s="1">
        <v>501671</v>
      </c>
      <c r="H116" s="1" t="s">
        <v>579</v>
      </c>
      <c r="I116" s="1">
        <v>5</v>
      </c>
      <c r="J116" s="1" t="s">
        <v>381</v>
      </c>
      <c r="K116">
        <f t="shared" si="0"/>
        <v>1</v>
      </c>
      <c r="L116" t="str">
        <f t="shared" si="1"/>
        <v>Jurová</v>
      </c>
    </row>
    <row r="117" spans="1:12" ht="12.75">
      <c r="A117" s="1">
        <v>2</v>
      </c>
      <c r="B117" s="1" t="s">
        <v>532</v>
      </c>
      <c r="C117" s="1">
        <v>201</v>
      </c>
      <c r="D117" s="1" t="s">
        <v>533</v>
      </c>
      <c r="E117" s="1">
        <v>201</v>
      </c>
      <c r="F117" s="1" t="s">
        <v>533</v>
      </c>
      <c r="G117" s="1">
        <v>501689</v>
      </c>
      <c r="H117" s="1" t="s">
        <v>584</v>
      </c>
      <c r="I117" s="1">
        <v>5</v>
      </c>
      <c r="J117" s="1" t="s">
        <v>381</v>
      </c>
      <c r="K117">
        <f t="shared" si="0"/>
        <v>1</v>
      </c>
      <c r="L117" t="str">
        <f t="shared" si="1"/>
        <v>Kľúčovec</v>
      </c>
    </row>
    <row r="118" spans="1:12" ht="12.75">
      <c r="A118" s="1">
        <v>2</v>
      </c>
      <c r="B118" s="1" t="s">
        <v>532</v>
      </c>
      <c r="C118" s="1">
        <v>201</v>
      </c>
      <c r="D118" s="1" t="s">
        <v>533</v>
      </c>
      <c r="E118" s="1">
        <v>201</v>
      </c>
      <c r="F118" s="1" t="s">
        <v>533</v>
      </c>
      <c r="G118" s="1">
        <v>501697</v>
      </c>
      <c r="H118" s="1" t="s">
        <v>586</v>
      </c>
      <c r="I118" s="1">
        <v>7</v>
      </c>
      <c r="J118" s="1" t="s">
        <v>381</v>
      </c>
      <c r="K118">
        <f t="shared" si="0"/>
        <v>1</v>
      </c>
      <c r="L118" t="str">
        <f t="shared" si="1"/>
        <v>Kostolné Kračany</v>
      </c>
    </row>
    <row r="119" spans="1:12" ht="12.75">
      <c r="A119" s="1">
        <v>2</v>
      </c>
      <c r="B119" s="1" t="s">
        <v>532</v>
      </c>
      <c r="C119" s="1">
        <v>201</v>
      </c>
      <c r="D119" s="1" t="s">
        <v>533</v>
      </c>
      <c r="E119" s="1">
        <v>201</v>
      </c>
      <c r="F119" s="1" t="s">
        <v>533</v>
      </c>
      <c r="G119" s="1">
        <v>501701</v>
      </c>
      <c r="H119" s="1" t="s">
        <v>588</v>
      </c>
      <c r="I119" s="1">
        <v>7</v>
      </c>
      <c r="J119" s="1" t="s">
        <v>381</v>
      </c>
      <c r="K119">
        <f t="shared" si="0"/>
        <v>1</v>
      </c>
      <c r="L119" t="str">
        <f t="shared" si="1"/>
        <v>Kráľovičove Kračany</v>
      </c>
    </row>
    <row r="120" spans="1:12" ht="12.75">
      <c r="A120" s="1">
        <v>2</v>
      </c>
      <c r="B120" s="1" t="s">
        <v>532</v>
      </c>
      <c r="C120" s="1">
        <v>201</v>
      </c>
      <c r="D120" s="1" t="s">
        <v>533</v>
      </c>
      <c r="E120" s="1">
        <v>201</v>
      </c>
      <c r="F120" s="1" t="s">
        <v>533</v>
      </c>
      <c r="G120" s="1">
        <v>501719</v>
      </c>
      <c r="H120" s="1" t="s">
        <v>590</v>
      </c>
      <c r="I120" s="1">
        <v>9</v>
      </c>
      <c r="J120" s="1" t="s">
        <v>381</v>
      </c>
      <c r="K120">
        <f t="shared" si="0"/>
        <v>1</v>
      </c>
      <c r="L120" t="str">
        <f t="shared" si="1"/>
        <v>Kútniky</v>
      </c>
    </row>
    <row r="121" spans="1:12" ht="12.75">
      <c r="A121" s="1">
        <v>2</v>
      </c>
      <c r="B121" s="1" t="s">
        <v>532</v>
      </c>
      <c r="C121" s="1">
        <v>201</v>
      </c>
      <c r="D121" s="1" t="s">
        <v>533</v>
      </c>
      <c r="E121" s="1">
        <v>201</v>
      </c>
      <c r="F121" s="1" t="s">
        <v>533</v>
      </c>
      <c r="G121" s="1">
        <v>501727</v>
      </c>
      <c r="H121" s="1" t="s">
        <v>592</v>
      </c>
      <c r="I121" s="1">
        <v>7</v>
      </c>
      <c r="J121" s="1" t="s">
        <v>381</v>
      </c>
      <c r="K121">
        <f t="shared" si="0"/>
        <v>1</v>
      </c>
      <c r="L121" t="str">
        <f t="shared" si="1"/>
        <v>Kvetoslavov</v>
      </c>
    </row>
    <row r="122" spans="1:12" ht="12.75">
      <c r="A122" s="1">
        <v>2</v>
      </c>
      <c r="B122" s="1" t="s">
        <v>532</v>
      </c>
      <c r="C122" s="1">
        <v>201</v>
      </c>
      <c r="D122" s="1" t="s">
        <v>533</v>
      </c>
      <c r="E122" s="1">
        <v>201</v>
      </c>
      <c r="F122" s="1" t="s">
        <v>533</v>
      </c>
      <c r="G122" s="1">
        <v>580597</v>
      </c>
      <c r="H122" s="1" t="s">
        <v>593</v>
      </c>
      <c r="I122" s="1">
        <v>5</v>
      </c>
      <c r="J122" s="1" t="s">
        <v>381</v>
      </c>
      <c r="K122">
        <f t="shared" si="0"/>
        <v>1</v>
      </c>
      <c r="L122" t="str">
        <f t="shared" si="1"/>
        <v>Kyselica</v>
      </c>
    </row>
    <row r="123" spans="1:12" ht="12.75">
      <c r="A123" s="1">
        <v>2</v>
      </c>
      <c r="B123" s="1" t="s">
        <v>532</v>
      </c>
      <c r="C123" s="1">
        <v>201</v>
      </c>
      <c r="D123" s="1" t="s">
        <v>533</v>
      </c>
      <c r="E123" s="1">
        <v>201</v>
      </c>
      <c r="F123" s="1" t="s">
        <v>533</v>
      </c>
      <c r="G123" s="1">
        <v>501735</v>
      </c>
      <c r="H123" s="1" t="s">
        <v>595</v>
      </c>
      <c r="I123" s="1">
        <v>9</v>
      </c>
      <c r="J123" s="1" t="s">
        <v>381</v>
      </c>
      <c r="K123">
        <f t="shared" si="0"/>
        <v>1</v>
      </c>
      <c r="L123" t="str">
        <f t="shared" si="1"/>
        <v>Lehnice</v>
      </c>
    </row>
    <row r="124" spans="1:12" ht="12.75">
      <c r="A124" s="1">
        <v>2</v>
      </c>
      <c r="B124" s="1" t="s">
        <v>532</v>
      </c>
      <c r="C124" s="1">
        <v>201</v>
      </c>
      <c r="D124" s="1" t="s">
        <v>533</v>
      </c>
      <c r="E124" s="1">
        <v>201</v>
      </c>
      <c r="F124" s="1" t="s">
        <v>533</v>
      </c>
      <c r="G124" s="1">
        <v>501743</v>
      </c>
      <c r="H124" s="1" t="s">
        <v>598</v>
      </c>
      <c r="I124" s="1">
        <v>7</v>
      </c>
      <c r="J124" s="1" t="s">
        <v>381</v>
      </c>
      <c r="K124">
        <f t="shared" si="0"/>
        <v>1</v>
      </c>
      <c r="L124" t="str">
        <f t="shared" si="1"/>
        <v>Lúč na Ostrove</v>
      </c>
    </row>
    <row r="125" spans="1:12" ht="12.75">
      <c r="A125" s="1">
        <v>2</v>
      </c>
      <c r="B125" s="1" t="s">
        <v>532</v>
      </c>
      <c r="C125" s="1">
        <v>201</v>
      </c>
      <c r="D125" s="1" t="s">
        <v>533</v>
      </c>
      <c r="E125" s="1">
        <v>201</v>
      </c>
      <c r="F125" s="1" t="s">
        <v>533</v>
      </c>
      <c r="G125" s="1">
        <v>555606</v>
      </c>
      <c r="H125" s="1" t="s">
        <v>600</v>
      </c>
      <c r="I125" s="1">
        <v>5</v>
      </c>
      <c r="J125" s="1" t="s">
        <v>381</v>
      </c>
      <c r="K125">
        <f t="shared" si="0"/>
        <v>1</v>
      </c>
      <c r="L125" t="str">
        <f t="shared" si="1"/>
        <v>Macov</v>
      </c>
    </row>
    <row r="126" spans="1:12" ht="12.75">
      <c r="A126" s="1">
        <v>2</v>
      </c>
      <c r="B126" s="1" t="s">
        <v>532</v>
      </c>
      <c r="C126" s="1">
        <v>201</v>
      </c>
      <c r="D126" s="1" t="s">
        <v>533</v>
      </c>
      <c r="E126" s="1">
        <v>201</v>
      </c>
      <c r="F126" s="1" t="s">
        <v>533</v>
      </c>
      <c r="G126" s="1">
        <v>555649</v>
      </c>
      <c r="H126" s="1" t="s">
        <v>602</v>
      </c>
      <c r="I126" s="1">
        <v>5</v>
      </c>
      <c r="J126" s="1" t="s">
        <v>381</v>
      </c>
      <c r="K126">
        <f t="shared" si="0"/>
        <v>1</v>
      </c>
      <c r="L126" t="str">
        <f t="shared" si="1"/>
        <v>Mad</v>
      </c>
    </row>
    <row r="127" spans="1:12" ht="12.75">
      <c r="A127" s="1">
        <v>2</v>
      </c>
      <c r="B127" s="1" t="s">
        <v>532</v>
      </c>
      <c r="C127" s="1">
        <v>201</v>
      </c>
      <c r="D127" s="1" t="s">
        <v>533</v>
      </c>
      <c r="E127" s="1">
        <v>201</v>
      </c>
      <c r="F127" s="1" t="s">
        <v>533</v>
      </c>
      <c r="G127" s="1">
        <v>555665</v>
      </c>
      <c r="H127" s="1" t="s">
        <v>604</v>
      </c>
      <c r="I127" s="1">
        <v>9</v>
      </c>
      <c r="J127" s="1" t="s">
        <v>381</v>
      </c>
      <c r="K127">
        <f t="shared" si="0"/>
        <v>1</v>
      </c>
      <c r="L127" t="str">
        <f t="shared" si="1"/>
        <v>Malé Dvorníky</v>
      </c>
    </row>
    <row r="128" spans="1:12" ht="12.75">
      <c r="A128" s="1">
        <v>2</v>
      </c>
      <c r="B128" s="1" t="s">
        <v>532</v>
      </c>
      <c r="C128" s="1">
        <v>201</v>
      </c>
      <c r="D128" s="1" t="s">
        <v>533</v>
      </c>
      <c r="E128" s="1">
        <v>201</v>
      </c>
      <c r="F128" s="1" t="s">
        <v>533</v>
      </c>
      <c r="G128" s="1">
        <v>501760</v>
      </c>
      <c r="H128" s="1" t="s">
        <v>606</v>
      </c>
      <c r="I128" s="1">
        <v>7</v>
      </c>
      <c r="J128" s="1" t="s">
        <v>381</v>
      </c>
      <c r="K128">
        <f t="shared" si="0"/>
        <v>1</v>
      </c>
      <c r="L128" t="str">
        <f t="shared" si="1"/>
        <v>Medveďov</v>
      </c>
    </row>
    <row r="129" spans="1:12" ht="12.75">
      <c r="A129" s="1">
        <v>2</v>
      </c>
      <c r="B129" s="1" t="s">
        <v>532</v>
      </c>
      <c r="C129" s="1">
        <v>201</v>
      </c>
      <c r="D129" s="1" t="s">
        <v>533</v>
      </c>
      <c r="E129" s="1">
        <v>201</v>
      </c>
      <c r="F129" s="1" t="s">
        <v>533</v>
      </c>
      <c r="G129" s="1">
        <v>501778</v>
      </c>
      <c r="H129" s="1" t="s">
        <v>607</v>
      </c>
      <c r="I129" s="1">
        <v>5</v>
      </c>
      <c r="J129" s="1" t="s">
        <v>381</v>
      </c>
      <c r="K129">
        <f t="shared" si="0"/>
        <v>1</v>
      </c>
      <c r="L129" t="str">
        <f t="shared" si="1"/>
        <v>Mierovo</v>
      </c>
    </row>
    <row r="130" spans="1:12" ht="12.75">
      <c r="A130" s="1">
        <v>2</v>
      </c>
      <c r="B130" s="1" t="s">
        <v>532</v>
      </c>
      <c r="C130" s="1">
        <v>201</v>
      </c>
      <c r="D130" s="1" t="s">
        <v>533</v>
      </c>
      <c r="E130" s="1">
        <v>201</v>
      </c>
      <c r="F130" s="1" t="s">
        <v>533</v>
      </c>
      <c r="G130" s="1">
        <v>501786</v>
      </c>
      <c r="H130" s="1" t="s">
        <v>609</v>
      </c>
      <c r="I130" s="1">
        <v>7</v>
      </c>
      <c r="J130" s="1" t="s">
        <v>381</v>
      </c>
      <c r="K130">
        <f t="shared" si="0"/>
        <v>1</v>
      </c>
      <c r="L130" t="str">
        <f t="shared" si="1"/>
        <v>Michal na Ostrove</v>
      </c>
    </row>
    <row r="131" spans="1:12" ht="12.75">
      <c r="A131" s="1">
        <v>2</v>
      </c>
      <c r="B131" s="1" t="s">
        <v>532</v>
      </c>
      <c r="C131" s="1">
        <v>201</v>
      </c>
      <c r="D131" s="1" t="s">
        <v>533</v>
      </c>
      <c r="E131" s="1">
        <v>201</v>
      </c>
      <c r="F131" s="1" t="s">
        <v>533</v>
      </c>
      <c r="G131" s="1">
        <v>501930</v>
      </c>
      <c r="H131" s="1" t="s">
        <v>610</v>
      </c>
      <c r="I131" s="1">
        <v>7</v>
      </c>
      <c r="J131" s="1" t="s">
        <v>381</v>
      </c>
      <c r="K131">
        <f t="shared" si="0"/>
        <v>1</v>
      </c>
      <c r="L131" t="str">
        <f t="shared" si="1"/>
        <v>Ňárad</v>
      </c>
    </row>
    <row r="132" spans="1:12" ht="12.75">
      <c r="A132" s="1">
        <v>2</v>
      </c>
      <c r="B132" s="1" t="s">
        <v>532</v>
      </c>
      <c r="C132" s="1">
        <v>201</v>
      </c>
      <c r="D132" s="1" t="s">
        <v>533</v>
      </c>
      <c r="E132" s="1">
        <v>201</v>
      </c>
      <c r="F132" s="1" t="s">
        <v>533</v>
      </c>
      <c r="G132" s="1">
        <v>501808</v>
      </c>
      <c r="H132" s="1" t="s">
        <v>612</v>
      </c>
      <c r="I132" s="1">
        <v>9</v>
      </c>
      <c r="J132" s="1" t="s">
        <v>381</v>
      </c>
      <c r="K132">
        <f t="shared" si="0"/>
        <v>1</v>
      </c>
      <c r="L132" t="str">
        <f t="shared" si="1"/>
        <v>Nový Život</v>
      </c>
    </row>
    <row r="133" spans="1:12" ht="12.75">
      <c r="A133" s="1">
        <v>2</v>
      </c>
      <c r="B133" s="1" t="s">
        <v>532</v>
      </c>
      <c r="C133" s="1">
        <v>201</v>
      </c>
      <c r="D133" s="1" t="s">
        <v>533</v>
      </c>
      <c r="E133" s="1">
        <v>201</v>
      </c>
      <c r="F133" s="1" t="s">
        <v>533</v>
      </c>
      <c r="G133" s="1">
        <v>501816</v>
      </c>
      <c r="H133" s="1" t="s">
        <v>614</v>
      </c>
      <c r="I133" s="1">
        <v>9</v>
      </c>
      <c r="J133" s="1" t="s">
        <v>381</v>
      </c>
      <c r="K133">
        <f t="shared" si="0"/>
        <v>1</v>
      </c>
      <c r="L133" t="str">
        <f t="shared" si="1"/>
        <v>Ohrady</v>
      </c>
    </row>
    <row r="134" spans="1:12" ht="12.75">
      <c r="A134" s="1">
        <v>2</v>
      </c>
      <c r="B134" s="1" t="s">
        <v>532</v>
      </c>
      <c r="C134" s="1">
        <v>201</v>
      </c>
      <c r="D134" s="1" t="s">
        <v>533</v>
      </c>
      <c r="E134" s="1">
        <v>201</v>
      </c>
      <c r="F134" s="1" t="s">
        <v>533</v>
      </c>
      <c r="G134" s="1">
        <v>501824</v>
      </c>
      <c r="H134" s="1" t="s">
        <v>615</v>
      </c>
      <c r="I134" s="1">
        <v>11</v>
      </c>
      <c r="J134" s="1" t="s">
        <v>381</v>
      </c>
      <c r="K134">
        <f t="shared" si="0"/>
        <v>1</v>
      </c>
      <c r="L134" t="str">
        <f t="shared" si="1"/>
        <v>Okoč</v>
      </c>
    </row>
    <row r="135" spans="1:12" ht="12.75">
      <c r="A135" s="1">
        <v>2</v>
      </c>
      <c r="B135" s="1" t="s">
        <v>532</v>
      </c>
      <c r="C135" s="1">
        <v>201</v>
      </c>
      <c r="D135" s="1" t="s">
        <v>533</v>
      </c>
      <c r="E135" s="1">
        <v>201</v>
      </c>
      <c r="F135" s="1" t="s">
        <v>533</v>
      </c>
      <c r="G135" s="1">
        <v>501832</v>
      </c>
      <c r="H135" s="1" t="s">
        <v>617</v>
      </c>
      <c r="I135" s="1">
        <v>5</v>
      </c>
      <c r="J135" s="1" t="s">
        <v>381</v>
      </c>
      <c r="K135">
        <f t="shared" si="0"/>
        <v>1</v>
      </c>
      <c r="L135" t="str">
        <f t="shared" si="1"/>
        <v>Oľdza</v>
      </c>
    </row>
    <row r="136" spans="1:12" ht="12.75">
      <c r="A136" s="1">
        <v>2</v>
      </c>
      <c r="B136" s="1" t="s">
        <v>532</v>
      </c>
      <c r="C136" s="1">
        <v>201</v>
      </c>
      <c r="D136" s="1" t="s">
        <v>533</v>
      </c>
      <c r="E136" s="1">
        <v>201</v>
      </c>
      <c r="F136" s="1" t="s">
        <v>533</v>
      </c>
      <c r="G136" s="1">
        <v>501859</v>
      </c>
      <c r="H136" s="1" t="s">
        <v>619</v>
      </c>
      <c r="I136" s="1">
        <v>9</v>
      </c>
      <c r="J136" s="1" t="s">
        <v>381</v>
      </c>
      <c r="K136">
        <f t="shared" si="0"/>
        <v>1</v>
      </c>
      <c r="L136" t="str">
        <f t="shared" si="1"/>
        <v>Orechová Potôň</v>
      </c>
    </row>
    <row r="137" spans="1:12" ht="12.75">
      <c r="A137" s="1">
        <v>2</v>
      </c>
      <c r="B137" s="1" t="s">
        <v>532</v>
      </c>
      <c r="C137" s="1">
        <v>201</v>
      </c>
      <c r="D137" s="1" t="s">
        <v>533</v>
      </c>
      <c r="E137" s="1">
        <v>201</v>
      </c>
      <c r="F137" s="1" t="s">
        <v>533</v>
      </c>
      <c r="G137" s="1">
        <v>501867</v>
      </c>
      <c r="H137" s="1" t="s">
        <v>621</v>
      </c>
      <c r="I137" s="1">
        <v>7</v>
      </c>
      <c r="J137" s="1" t="s">
        <v>381</v>
      </c>
      <c r="K137">
        <f t="shared" si="0"/>
        <v>1</v>
      </c>
      <c r="L137" t="str">
        <f t="shared" si="1"/>
        <v>Padáň</v>
      </c>
    </row>
    <row r="138" spans="1:12" ht="12.75">
      <c r="A138" s="1">
        <v>2</v>
      </c>
      <c r="B138" s="1" t="s">
        <v>532</v>
      </c>
      <c r="C138" s="1">
        <v>201</v>
      </c>
      <c r="D138" s="1" t="s">
        <v>533</v>
      </c>
      <c r="E138" s="1">
        <v>201</v>
      </c>
      <c r="F138" s="1" t="s">
        <v>533</v>
      </c>
      <c r="G138" s="1">
        <v>501883</v>
      </c>
      <c r="H138" s="1" t="s">
        <v>623</v>
      </c>
      <c r="I138" s="1">
        <v>7</v>
      </c>
      <c r="J138" s="1" t="s">
        <v>381</v>
      </c>
      <c r="K138">
        <f t="shared" si="0"/>
        <v>1</v>
      </c>
      <c r="L138" t="str">
        <f t="shared" si="1"/>
        <v>Pataš</v>
      </c>
    </row>
    <row r="139" spans="1:12" ht="12.75">
      <c r="A139" s="1">
        <v>2</v>
      </c>
      <c r="B139" s="1" t="s">
        <v>532</v>
      </c>
      <c r="C139" s="1">
        <v>201</v>
      </c>
      <c r="D139" s="1" t="s">
        <v>533</v>
      </c>
      <c r="E139" s="1">
        <v>201</v>
      </c>
      <c r="F139" s="1" t="s">
        <v>533</v>
      </c>
      <c r="G139" s="1">
        <v>582522</v>
      </c>
      <c r="H139" s="1" t="s">
        <v>625</v>
      </c>
      <c r="I139" s="1">
        <v>5</v>
      </c>
      <c r="J139" s="1" t="s">
        <v>381</v>
      </c>
      <c r="K139">
        <f t="shared" si="0"/>
        <v>1</v>
      </c>
      <c r="L139" t="str">
        <f t="shared" si="1"/>
        <v>Potônske Lúky</v>
      </c>
    </row>
    <row r="140" spans="1:12" ht="12.75">
      <c r="A140" s="1">
        <v>2</v>
      </c>
      <c r="B140" s="1" t="s">
        <v>532</v>
      </c>
      <c r="C140" s="1">
        <v>201</v>
      </c>
      <c r="D140" s="1" t="s">
        <v>533</v>
      </c>
      <c r="E140" s="1">
        <v>201</v>
      </c>
      <c r="F140" s="1" t="s">
        <v>533</v>
      </c>
      <c r="G140" s="1">
        <v>555720</v>
      </c>
      <c r="H140" s="1" t="s">
        <v>627</v>
      </c>
      <c r="I140" s="1">
        <v>7</v>
      </c>
      <c r="J140" s="1" t="s">
        <v>381</v>
      </c>
      <c r="K140">
        <f t="shared" si="0"/>
        <v>1</v>
      </c>
      <c r="L140" t="str">
        <f t="shared" si="1"/>
        <v>Povoda</v>
      </c>
    </row>
    <row r="141" spans="1:12" ht="12.75">
      <c r="A141" s="1">
        <v>2</v>
      </c>
      <c r="B141" s="1" t="s">
        <v>532</v>
      </c>
      <c r="C141" s="1">
        <v>201</v>
      </c>
      <c r="D141" s="1" t="s">
        <v>533</v>
      </c>
      <c r="E141" s="1">
        <v>201</v>
      </c>
      <c r="F141" s="1" t="s">
        <v>533</v>
      </c>
      <c r="G141" s="1">
        <v>501891</v>
      </c>
      <c r="H141" s="1" t="s">
        <v>628</v>
      </c>
      <c r="I141" s="1">
        <v>9</v>
      </c>
      <c r="J141" s="1" t="s">
        <v>381</v>
      </c>
      <c r="K141">
        <f t="shared" si="0"/>
        <v>1</v>
      </c>
      <c r="L141" t="str">
        <f t="shared" si="1"/>
        <v>Rohovce</v>
      </c>
    </row>
    <row r="142" spans="1:12" ht="12.75">
      <c r="A142" s="1">
        <v>2</v>
      </c>
      <c r="B142" s="1" t="s">
        <v>532</v>
      </c>
      <c r="C142" s="1">
        <v>201</v>
      </c>
      <c r="D142" s="1" t="s">
        <v>533</v>
      </c>
      <c r="E142" s="1">
        <v>201</v>
      </c>
      <c r="F142" s="1" t="s">
        <v>533</v>
      </c>
      <c r="G142" s="1">
        <v>501875</v>
      </c>
      <c r="H142" s="1" t="s">
        <v>630</v>
      </c>
      <c r="I142" s="1">
        <v>5</v>
      </c>
      <c r="J142" s="1" t="s">
        <v>381</v>
      </c>
      <c r="K142">
        <f t="shared" si="0"/>
        <v>1</v>
      </c>
      <c r="L142" t="str">
        <f t="shared" si="1"/>
        <v>Sap</v>
      </c>
    </row>
    <row r="143" spans="1:12" ht="12.75">
      <c r="A143" s="1">
        <v>2</v>
      </c>
      <c r="B143" s="1" t="s">
        <v>532</v>
      </c>
      <c r="C143" s="1">
        <v>201</v>
      </c>
      <c r="D143" s="1" t="s">
        <v>533</v>
      </c>
      <c r="E143" s="1">
        <v>201</v>
      </c>
      <c r="F143" s="1" t="s">
        <v>533</v>
      </c>
      <c r="G143" s="1">
        <v>501905</v>
      </c>
      <c r="H143" s="1" t="s">
        <v>632</v>
      </c>
      <c r="I143" s="1">
        <v>19</v>
      </c>
      <c r="J143" s="1" t="s">
        <v>381</v>
      </c>
      <c r="K143">
        <f t="shared" si="0"/>
        <v>1</v>
      </c>
      <c r="L143" t="str">
        <f t="shared" si="1"/>
        <v>Šamorín</v>
      </c>
    </row>
    <row r="144" spans="1:12" ht="12.75">
      <c r="A144" s="1">
        <v>2</v>
      </c>
      <c r="B144" s="1" t="s">
        <v>532</v>
      </c>
      <c r="C144" s="1">
        <v>201</v>
      </c>
      <c r="D144" s="1" t="s">
        <v>533</v>
      </c>
      <c r="E144" s="1">
        <v>201</v>
      </c>
      <c r="F144" s="1" t="s">
        <v>533</v>
      </c>
      <c r="G144" s="1">
        <v>501913</v>
      </c>
      <c r="H144" s="1" t="s">
        <v>634</v>
      </c>
      <c r="I144" s="1">
        <v>9</v>
      </c>
      <c r="J144" s="1" t="s">
        <v>381</v>
      </c>
      <c r="K144">
        <f t="shared" si="0"/>
        <v>1</v>
      </c>
      <c r="L144" t="str">
        <f t="shared" si="1"/>
        <v>Štvrtok na Ostrove</v>
      </c>
    </row>
    <row r="145" spans="1:12" ht="12.75">
      <c r="A145" s="1">
        <v>2</v>
      </c>
      <c r="B145" s="1" t="s">
        <v>532</v>
      </c>
      <c r="C145" s="1">
        <v>201</v>
      </c>
      <c r="D145" s="1" t="s">
        <v>533</v>
      </c>
      <c r="E145" s="1">
        <v>201</v>
      </c>
      <c r="F145" s="1" t="s">
        <v>533</v>
      </c>
      <c r="G145" s="1">
        <v>501921</v>
      </c>
      <c r="H145" s="1" t="s">
        <v>636</v>
      </c>
      <c r="I145" s="1">
        <v>9</v>
      </c>
      <c r="J145" s="1" t="s">
        <v>381</v>
      </c>
      <c r="K145">
        <f t="shared" si="0"/>
        <v>1</v>
      </c>
      <c r="L145" t="str">
        <f t="shared" si="1"/>
        <v>Topoľníky</v>
      </c>
    </row>
    <row r="146" spans="1:12" ht="12.75">
      <c r="A146" s="1">
        <v>2</v>
      </c>
      <c r="B146" s="1" t="s">
        <v>532</v>
      </c>
      <c r="C146" s="1">
        <v>201</v>
      </c>
      <c r="D146" s="1" t="s">
        <v>533</v>
      </c>
      <c r="E146" s="1">
        <v>201</v>
      </c>
      <c r="F146" s="1" t="s">
        <v>533</v>
      </c>
      <c r="G146" s="1">
        <v>555576</v>
      </c>
      <c r="H146" s="1" t="s">
        <v>638</v>
      </c>
      <c r="I146" s="1">
        <v>7</v>
      </c>
      <c r="J146" s="1" t="s">
        <v>381</v>
      </c>
      <c r="K146">
        <f t="shared" si="0"/>
        <v>1</v>
      </c>
      <c r="L146" t="str">
        <f t="shared" si="1"/>
        <v>Trhová Hradská</v>
      </c>
    </row>
    <row r="147" spans="1:12" ht="12.75">
      <c r="A147" s="1">
        <v>2</v>
      </c>
      <c r="B147" s="1" t="s">
        <v>532</v>
      </c>
      <c r="C147" s="1">
        <v>201</v>
      </c>
      <c r="D147" s="1" t="s">
        <v>533</v>
      </c>
      <c r="E147" s="1">
        <v>201</v>
      </c>
      <c r="F147" s="1" t="s">
        <v>533</v>
      </c>
      <c r="G147" s="1">
        <v>501956</v>
      </c>
      <c r="H147" s="1" t="s">
        <v>639</v>
      </c>
      <c r="I147" s="1">
        <v>5</v>
      </c>
      <c r="J147" s="1" t="s">
        <v>381</v>
      </c>
      <c r="K147">
        <f t="shared" si="0"/>
        <v>2</v>
      </c>
      <c r="L147" t="str">
        <f t="shared" si="1"/>
        <v>Trnávka (okres Dunajská Streda)</v>
      </c>
    </row>
    <row r="148" spans="1:12" ht="12.75">
      <c r="A148" s="1">
        <v>2</v>
      </c>
      <c r="B148" s="1" t="s">
        <v>532</v>
      </c>
      <c r="C148" s="1">
        <v>201</v>
      </c>
      <c r="D148" s="1" t="s">
        <v>533</v>
      </c>
      <c r="E148" s="1">
        <v>201</v>
      </c>
      <c r="F148" s="1" t="s">
        <v>533</v>
      </c>
      <c r="G148" s="1">
        <v>501964</v>
      </c>
      <c r="H148" s="1" t="s">
        <v>641</v>
      </c>
      <c r="I148" s="1">
        <v>7</v>
      </c>
      <c r="J148" s="1" t="s">
        <v>381</v>
      </c>
      <c r="K148">
        <f t="shared" si="0"/>
        <v>1</v>
      </c>
      <c r="L148" t="str">
        <f t="shared" si="1"/>
        <v>Trstená na Ostrove</v>
      </c>
    </row>
    <row r="149" spans="1:12" ht="12.75">
      <c r="A149" s="1">
        <v>2</v>
      </c>
      <c r="B149" s="1" t="s">
        <v>532</v>
      </c>
      <c r="C149" s="1">
        <v>201</v>
      </c>
      <c r="D149" s="1" t="s">
        <v>533</v>
      </c>
      <c r="E149" s="1">
        <v>201</v>
      </c>
      <c r="F149" s="1" t="s">
        <v>533</v>
      </c>
      <c r="G149" s="1">
        <v>501972</v>
      </c>
      <c r="H149" s="1" t="s">
        <v>643</v>
      </c>
      <c r="I149" s="1">
        <v>7</v>
      </c>
      <c r="J149" s="1" t="s">
        <v>381</v>
      </c>
      <c r="K149">
        <f t="shared" si="0"/>
        <v>1</v>
      </c>
      <c r="L149" t="str">
        <f t="shared" si="1"/>
        <v>Veľká Paka</v>
      </c>
    </row>
    <row r="150" spans="1:12" ht="12.75">
      <c r="A150" s="1">
        <v>2</v>
      </c>
      <c r="B150" s="1" t="s">
        <v>532</v>
      </c>
      <c r="C150" s="1">
        <v>201</v>
      </c>
      <c r="D150" s="1" t="s">
        <v>533</v>
      </c>
      <c r="E150" s="1">
        <v>201</v>
      </c>
      <c r="F150" s="1" t="s">
        <v>533</v>
      </c>
      <c r="G150" s="1">
        <v>501981</v>
      </c>
      <c r="H150" s="1" t="s">
        <v>645</v>
      </c>
      <c r="I150" s="1">
        <v>7</v>
      </c>
      <c r="J150" s="1" t="s">
        <v>381</v>
      </c>
      <c r="K150">
        <f t="shared" si="0"/>
        <v>1</v>
      </c>
      <c r="L150" t="str">
        <f t="shared" si="1"/>
        <v>Veľké Blahovo</v>
      </c>
    </row>
    <row r="151" spans="1:12" ht="12.75">
      <c r="A151" s="1">
        <v>2</v>
      </c>
      <c r="B151" s="1" t="s">
        <v>532</v>
      </c>
      <c r="C151" s="1">
        <v>201</v>
      </c>
      <c r="D151" s="1" t="s">
        <v>533</v>
      </c>
      <c r="E151" s="1">
        <v>201</v>
      </c>
      <c r="F151" s="1" t="s">
        <v>533</v>
      </c>
      <c r="G151" s="1">
        <v>555673</v>
      </c>
      <c r="H151" s="1" t="s">
        <v>647</v>
      </c>
      <c r="I151" s="1">
        <v>7</v>
      </c>
      <c r="J151" s="1" t="s">
        <v>381</v>
      </c>
      <c r="K151">
        <f t="shared" si="0"/>
        <v>1</v>
      </c>
      <c r="L151" t="str">
        <f t="shared" si="1"/>
        <v>Veľké Dvorníky</v>
      </c>
    </row>
    <row r="152" spans="1:12" ht="12.75">
      <c r="A152" s="1">
        <v>2</v>
      </c>
      <c r="B152" s="1" t="s">
        <v>532</v>
      </c>
      <c r="C152" s="1">
        <v>201</v>
      </c>
      <c r="D152" s="1" t="s">
        <v>533</v>
      </c>
      <c r="E152" s="1">
        <v>201</v>
      </c>
      <c r="F152" s="1" t="s">
        <v>533</v>
      </c>
      <c r="G152" s="1">
        <v>501522</v>
      </c>
      <c r="H152" s="1" t="s">
        <v>650</v>
      </c>
      <c r="I152" s="1">
        <v>13</v>
      </c>
      <c r="J152" s="1" t="s">
        <v>381</v>
      </c>
      <c r="K152">
        <f t="shared" si="0"/>
        <v>1</v>
      </c>
      <c r="L152" t="str">
        <f t="shared" si="1"/>
        <v>Veľký Meder</v>
      </c>
    </row>
    <row r="153" spans="1:12" ht="12.75">
      <c r="A153" s="1">
        <v>2</v>
      </c>
      <c r="B153" s="1" t="s">
        <v>532</v>
      </c>
      <c r="C153" s="1">
        <v>201</v>
      </c>
      <c r="D153" s="1" t="s">
        <v>533</v>
      </c>
      <c r="E153" s="1">
        <v>201</v>
      </c>
      <c r="F153" s="1" t="s">
        <v>533</v>
      </c>
      <c r="G153" s="1">
        <v>555746</v>
      </c>
      <c r="H153" s="1" t="s">
        <v>652</v>
      </c>
      <c r="I153" s="1">
        <v>5</v>
      </c>
      <c r="J153" s="1" t="s">
        <v>381</v>
      </c>
      <c r="K153">
        <f t="shared" si="0"/>
        <v>2</v>
      </c>
      <c r="L153" t="str">
        <f t="shared" si="1"/>
        <v>Vieska (okres Dunajská Streda)</v>
      </c>
    </row>
    <row r="154" spans="1:12" ht="12.75">
      <c r="A154" s="1">
        <v>2</v>
      </c>
      <c r="B154" s="1" t="s">
        <v>532</v>
      </c>
      <c r="C154" s="1">
        <v>201</v>
      </c>
      <c r="D154" s="1" t="s">
        <v>533</v>
      </c>
      <c r="E154" s="1">
        <v>201</v>
      </c>
      <c r="F154" s="1" t="s">
        <v>533</v>
      </c>
      <c r="G154" s="1">
        <v>501999</v>
      </c>
      <c r="H154" s="1" t="s">
        <v>653</v>
      </c>
      <c r="I154" s="1">
        <v>5</v>
      </c>
      <c r="J154" s="1" t="s">
        <v>381</v>
      </c>
      <c r="K154">
        <f t="shared" si="0"/>
        <v>1</v>
      </c>
      <c r="L154" t="str">
        <f t="shared" si="1"/>
        <v>Vojka nad Dunajom</v>
      </c>
    </row>
    <row r="155" spans="1:12" ht="12.75">
      <c r="A155" s="1">
        <v>2</v>
      </c>
      <c r="B155" s="1" t="s">
        <v>532</v>
      </c>
      <c r="C155" s="1">
        <v>201</v>
      </c>
      <c r="D155" s="1" t="s">
        <v>533</v>
      </c>
      <c r="E155" s="1">
        <v>201</v>
      </c>
      <c r="F155" s="1" t="s">
        <v>533</v>
      </c>
      <c r="G155" s="1">
        <v>502006</v>
      </c>
      <c r="H155" s="1" t="s">
        <v>655</v>
      </c>
      <c r="I155" s="1">
        <v>9</v>
      </c>
      <c r="J155" s="1" t="s">
        <v>381</v>
      </c>
      <c r="K155">
        <f t="shared" si="0"/>
        <v>1</v>
      </c>
      <c r="L155" t="str">
        <f t="shared" si="1"/>
        <v>Vrakúň</v>
      </c>
    </row>
    <row r="156" spans="1:12" ht="12.75">
      <c r="A156" s="1">
        <v>2</v>
      </c>
      <c r="B156" s="1" t="s">
        <v>532</v>
      </c>
      <c r="C156" s="1">
        <v>201</v>
      </c>
      <c r="D156" s="1" t="s">
        <v>533</v>
      </c>
      <c r="E156" s="1">
        <v>201</v>
      </c>
      <c r="F156" s="1" t="s">
        <v>533</v>
      </c>
      <c r="G156" s="1">
        <v>502014</v>
      </c>
      <c r="H156" s="1" t="s">
        <v>657</v>
      </c>
      <c r="I156" s="1">
        <v>9</v>
      </c>
      <c r="J156" s="1" t="s">
        <v>381</v>
      </c>
      <c r="K156">
        <f t="shared" si="0"/>
        <v>1</v>
      </c>
      <c r="L156" t="str">
        <f t="shared" si="1"/>
        <v>Vydrany</v>
      </c>
    </row>
    <row r="157" spans="1:12" ht="12.75">
      <c r="A157" s="1">
        <v>2</v>
      </c>
      <c r="B157" s="1" t="s">
        <v>532</v>
      </c>
      <c r="C157" s="1">
        <v>201</v>
      </c>
      <c r="D157" s="1" t="s">
        <v>533</v>
      </c>
      <c r="E157" s="1">
        <v>201</v>
      </c>
      <c r="F157" s="1" t="s">
        <v>533</v>
      </c>
      <c r="G157" s="1">
        <v>502022</v>
      </c>
      <c r="H157" s="1" t="s">
        <v>659</v>
      </c>
      <c r="I157" s="1">
        <v>11</v>
      </c>
      <c r="J157" s="1" t="s">
        <v>381</v>
      </c>
      <c r="K157">
        <f t="shared" si="0"/>
        <v>1</v>
      </c>
      <c r="L157" t="str">
        <f t="shared" si="1"/>
        <v>Zlaté Klasy</v>
      </c>
    </row>
    <row r="158" spans="1:12" ht="12.75">
      <c r="A158" s="1">
        <v>2</v>
      </c>
      <c r="B158" s="1" t="s">
        <v>532</v>
      </c>
      <c r="C158" s="1">
        <v>202</v>
      </c>
      <c r="D158" s="1" t="s">
        <v>661</v>
      </c>
      <c r="E158" s="1">
        <v>202</v>
      </c>
      <c r="F158" s="1" t="s">
        <v>661</v>
      </c>
      <c r="G158" s="1">
        <v>503673</v>
      </c>
      <c r="H158" s="1" t="s">
        <v>662</v>
      </c>
      <c r="I158" s="1">
        <v>7</v>
      </c>
      <c r="J158" s="1" t="s">
        <v>381</v>
      </c>
      <c r="K158">
        <f t="shared" si="0"/>
        <v>1</v>
      </c>
      <c r="L158" t="str">
        <f t="shared" si="1"/>
        <v>Abrahám</v>
      </c>
    </row>
    <row r="159" spans="1:12" ht="12.75">
      <c r="A159" s="1">
        <v>2</v>
      </c>
      <c r="B159" s="1" t="s">
        <v>532</v>
      </c>
      <c r="C159" s="1">
        <v>202</v>
      </c>
      <c r="D159" s="1" t="s">
        <v>661</v>
      </c>
      <c r="E159" s="1">
        <v>202</v>
      </c>
      <c r="F159" s="1" t="s">
        <v>661</v>
      </c>
      <c r="G159" s="1">
        <v>503690</v>
      </c>
      <c r="H159" s="1" t="s">
        <v>664</v>
      </c>
      <c r="I159" s="1">
        <v>7</v>
      </c>
      <c r="J159" s="1" t="s">
        <v>381</v>
      </c>
      <c r="K159">
        <f t="shared" si="0"/>
        <v>1</v>
      </c>
      <c r="L159" t="str">
        <f t="shared" si="1"/>
        <v>Čierna Voda</v>
      </c>
    </row>
    <row r="160" spans="1:12" ht="12.75">
      <c r="A160" s="1">
        <v>2</v>
      </c>
      <c r="B160" s="1" t="s">
        <v>532</v>
      </c>
      <c r="C160" s="1">
        <v>202</v>
      </c>
      <c r="D160" s="1" t="s">
        <v>661</v>
      </c>
      <c r="E160" s="1">
        <v>202</v>
      </c>
      <c r="F160" s="1" t="s">
        <v>661</v>
      </c>
      <c r="G160" s="1">
        <v>503703</v>
      </c>
      <c r="H160" s="1" t="s">
        <v>665</v>
      </c>
      <c r="I160" s="1">
        <v>9</v>
      </c>
      <c r="J160" s="1" t="s">
        <v>381</v>
      </c>
      <c r="K160">
        <f t="shared" si="0"/>
        <v>1</v>
      </c>
      <c r="L160" t="str">
        <f t="shared" si="1"/>
        <v>Čierny Brod</v>
      </c>
    </row>
    <row r="161" spans="1:12" ht="12.75">
      <c r="A161" s="1">
        <v>2</v>
      </c>
      <c r="B161" s="1" t="s">
        <v>532</v>
      </c>
      <c r="C161" s="1">
        <v>202</v>
      </c>
      <c r="D161" s="1" t="s">
        <v>661</v>
      </c>
      <c r="E161" s="1">
        <v>202</v>
      </c>
      <c r="F161" s="1" t="s">
        <v>661</v>
      </c>
      <c r="G161" s="1">
        <v>555789</v>
      </c>
      <c r="H161" s="1" t="s">
        <v>667</v>
      </c>
      <c r="I161" s="1">
        <v>9</v>
      </c>
      <c r="J161" s="1" t="s">
        <v>381</v>
      </c>
      <c r="K161">
        <f t="shared" si="0"/>
        <v>1</v>
      </c>
      <c r="L161" t="str">
        <f t="shared" si="1"/>
        <v>Dolná Streda</v>
      </c>
    </row>
    <row r="162" spans="1:12" ht="12.75">
      <c r="A162" s="1">
        <v>2</v>
      </c>
      <c r="B162" s="1" t="s">
        <v>532</v>
      </c>
      <c r="C162" s="1">
        <v>202</v>
      </c>
      <c r="D162" s="1" t="s">
        <v>661</v>
      </c>
      <c r="E162" s="1">
        <v>202</v>
      </c>
      <c r="F162" s="1" t="s">
        <v>661</v>
      </c>
      <c r="G162" s="1">
        <v>503746</v>
      </c>
      <c r="H162" s="1" t="s">
        <v>670</v>
      </c>
      <c r="I162" s="1">
        <v>9</v>
      </c>
      <c r="J162" s="1" t="s">
        <v>381</v>
      </c>
      <c r="K162">
        <f t="shared" si="0"/>
        <v>1</v>
      </c>
      <c r="L162" t="str">
        <f t="shared" si="1"/>
        <v>Dolné Saliby</v>
      </c>
    </row>
    <row r="163" spans="1:12" ht="12.75">
      <c r="A163" s="1">
        <v>2</v>
      </c>
      <c r="B163" s="1" t="s">
        <v>532</v>
      </c>
      <c r="C163" s="1">
        <v>202</v>
      </c>
      <c r="D163" s="1" t="s">
        <v>661</v>
      </c>
      <c r="E163" s="1">
        <v>202</v>
      </c>
      <c r="F163" s="1" t="s">
        <v>661</v>
      </c>
      <c r="G163" s="1">
        <v>503754</v>
      </c>
      <c r="H163" s="1" t="s">
        <v>672</v>
      </c>
      <c r="I163" s="1">
        <v>5</v>
      </c>
      <c r="J163" s="1" t="s">
        <v>381</v>
      </c>
      <c r="K163">
        <f t="shared" si="0"/>
        <v>1</v>
      </c>
      <c r="L163" t="str">
        <f t="shared" si="1"/>
        <v>Dolný Chotár</v>
      </c>
    </row>
    <row r="164" spans="1:12" ht="12.75">
      <c r="A164" s="1">
        <v>2</v>
      </c>
      <c r="B164" s="1" t="s">
        <v>532</v>
      </c>
      <c r="C164" s="1">
        <v>202</v>
      </c>
      <c r="D164" s="1" t="s">
        <v>661</v>
      </c>
      <c r="E164" s="1">
        <v>202</v>
      </c>
      <c r="F164" s="1" t="s">
        <v>661</v>
      </c>
      <c r="G164" s="1">
        <v>503665</v>
      </c>
      <c r="H164" s="1" t="s">
        <v>661</v>
      </c>
      <c r="I164" s="1">
        <v>19</v>
      </c>
      <c r="J164" s="1" t="s">
        <v>381</v>
      </c>
      <c r="K164">
        <f t="shared" si="0"/>
        <v>1</v>
      </c>
      <c r="L164" t="str">
        <f t="shared" si="1"/>
        <v>Galanta</v>
      </c>
    </row>
    <row r="165" spans="1:12" ht="12.75">
      <c r="A165" s="1">
        <v>2</v>
      </c>
      <c r="B165" s="1" t="s">
        <v>532</v>
      </c>
      <c r="C165" s="1">
        <v>202</v>
      </c>
      <c r="D165" s="1" t="s">
        <v>661</v>
      </c>
      <c r="E165" s="1">
        <v>202</v>
      </c>
      <c r="F165" s="1" t="s">
        <v>661</v>
      </c>
      <c r="G165" s="1">
        <v>503762</v>
      </c>
      <c r="H165" s="1" t="s">
        <v>675</v>
      </c>
      <c r="I165" s="1">
        <v>5</v>
      </c>
      <c r="J165" s="1" t="s">
        <v>381</v>
      </c>
      <c r="K165">
        <f t="shared" si="0"/>
        <v>1</v>
      </c>
      <c r="L165" t="str">
        <f t="shared" si="1"/>
        <v>Gáň</v>
      </c>
    </row>
    <row r="166" spans="1:12" ht="12.75">
      <c r="A166" s="1">
        <v>2</v>
      </c>
      <c r="B166" s="1" t="s">
        <v>532</v>
      </c>
      <c r="C166" s="1">
        <v>202</v>
      </c>
      <c r="D166" s="1" t="s">
        <v>661</v>
      </c>
      <c r="E166" s="1">
        <v>202</v>
      </c>
      <c r="F166" s="1" t="s">
        <v>661</v>
      </c>
      <c r="G166" s="1">
        <v>503771</v>
      </c>
      <c r="H166" s="1" t="s">
        <v>677</v>
      </c>
      <c r="I166" s="1">
        <v>11</v>
      </c>
      <c r="J166" s="1" t="s">
        <v>381</v>
      </c>
      <c r="K166">
        <f t="shared" si="0"/>
        <v>1</v>
      </c>
      <c r="L166" t="str">
        <f t="shared" si="1"/>
        <v>Horné Saliby</v>
      </c>
    </row>
    <row r="167" spans="1:12" ht="12.75">
      <c r="A167" s="1">
        <v>2</v>
      </c>
      <c r="B167" s="1" t="s">
        <v>532</v>
      </c>
      <c r="C167" s="1">
        <v>202</v>
      </c>
      <c r="D167" s="1" t="s">
        <v>661</v>
      </c>
      <c r="E167" s="1">
        <v>202</v>
      </c>
      <c r="F167" s="1" t="s">
        <v>661</v>
      </c>
      <c r="G167" s="1">
        <v>503789</v>
      </c>
      <c r="H167" s="1" t="s">
        <v>679</v>
      </c>
      <c r="I167" s="1">
        <v>5</v>
      </c>
      <c r="J167" s="1" t="s">
        <v>381</v>
      </c>
      <c r="K167">
        <f t="shared" si="0"/>
        <v>1</v>
      </c>
      <c r="L167" t="str">
        <f t="shared" si="1"/>
        <v>Hoste</v>
      </c>
    </row>
    <row r="168" spans="1:12" ht="12.75">
      <c r="A168" s="1">
        <v>2</v>
      </c>
      <c r="B168" s="1" t="s">
        <v>532</v>
      </c>
      <c r="C168" s="1">
        <v>202</v>
      </c>
      <c r="D168" s="1" t="s">
        <v>661</v>
      </c>
      <c r="E168" s="1">
        <v>202</v>
      </c>
      <c r="F168" s="1" t="s">
        <v>661</v>
      </c>
      <c r="G168" s="1">
        <v>503827</v>
      </c>
      <c r="H168" s="1" t="s">
        <v>681</v>
      </c>
      <c r="I168" s="1">
        <v>5</v>
      </c>
      <c r="J168" s="1" t="s">
        <v>381</v>
      </c>
      <c r="K168">
        <f t="shared" si="0"/>
        <v>2</v>
      </c>
      <c r="L168" t="str">
        <f t="shared" si="1"/>
        <v>Jánovce (okres Galanta)</v>
      </c>
    </row>
    <row r="169" spans="1:12" ht="12.75">
      <c r="A169" s="1">
        <v>2</v>
      </c>
      <c r="B169" s="1" t="s">
        <v>532</v>
      </c>
      <c r="C169" s="1">
        <v>202</v>
      </c>
      <c r="D169" s="1" t="s">
        <v>661</v>
      </c>
      <c r="E169" s="1">
        <v>202</v>
      </c>
      <c r="F169" s="1" t="s">
        <v>661</v>
      </c>
      <c r="G169" s="1">
        <v>503835</v>
      </c>
      <c r="H169" s="1" t="s">
        <v>683</v>
      </c>
      <c r="I169" s="1">
        <v>11</v>
      </c>
      <c r="J169" s="1" t="s">
        <v>381</v>
      </c>
      <c r="K169">
        <f t="shared" si="0"/>
        <v>1</v>
      </c>
      <c r="L169" t="str">
        <f t="shared" si="1"/>
        <v>Jelka</v>
      </c>
    </row>
    <row r="170" spans="1:12" ht="12.75">
      <c r="A170" s="1">
        <v>2</v>
      </c>
      <c r="B170" s="1" t="s">
        <v>532</v>
      </c>
      <c r="C170" s="1">
        <v>202</v>
      </c>
      <c r="D170" s="1" t="s">
        <v>661</v>
      </c>
      <c r="E170" s="1">
        <v>202</v>
      </c>
      <c r="F170" s="1" t="s">
        <v>661</v>
      </c>
      <c r="G170" s="1">
        <v>503843</v>
      </c>
      <c r="H170" s="1" t="s">
        <v>685</v>
      </c>
      <c r="I170" s="1">
        <v>9</v>
      </c>
      <c r="J170" s="1" t="s">
        <v>381</v>
      </c>
      <c r="K170">
        <f t="shared" si="0"/>
        <v>1</v>
      </c>
      <c r="L170" t="str">
        <f t="shared" si="1"/>
        <v>Kajal</v>
      </c>
    </row>
    <row r="171" spans="1:12" ht="12.75">
      <c r="A171" s="1">
        <v>2</v>
      </c>
      <c r="B171" s="1" t="s">
        <v>532</v>
      </c>
      <c r="C171" s="1">
        <v>202</v>
      </c>
      <c r="D171" s="1" t="s">
        <v>661</v>
      </c>
      <c r="E171" s="1">
        <v>202</v>
      </c>
      <c r="F171" s="1" t="s">
        <v>661</v>
      </c>
      <c r="G171" s="1">
        <v>503860</v>
      </c>
      <c r="H171" s="1" t="s">
        <v>687</v>
      </c>
      <c r="I171" s="1">
        <v>9</v>
      </c>
      <c r="J171" s="1" t="s">
        <v>381</v>
      </c>
      <c r="K171">
        <f t="shared" si="0"/>
        <v>1</v>
      </c>
      <c r="L171" t="str">
        <f t="shared" si="1"/>
        <v>Košúty</v>
      </c>
    </row>
    <row r="172" spans="1:12" ht="12.75">
      <c r="A172" s="1">
        <v>2</v>
      </c>
      <c r="B172" s="1" t="s">
        <v>532</v>
      </c>
      <c r="C172" s="1">
        <v>202</v>
      </c>
      <c r="D172" s="1" t="s">
        <v>661</v>
      </c>
      <c r="E172" s="1">
        <v>202</v>
      </c>
      <c r="F172" s="1" t="s">
        <v>661</v>
      </c>
      <c r="G172" s="1">
        <v>503878</v>
      </c>
      <c r="H172" s="1" t="s">
        <v>689</v>
      </c>
      <c r="I172" s="1">
        <v>7</v>
      </c>
      <c r="J172" s="1" t="s">
        <v>381</v>
      </c>
      <c r="K172">
        <f t="shared" si="0"/>
        <v>1</v>
      </c>
      <c r="L172" t="str">
        <f t="shared" si="1"/>
        <v>Kráľov Brod</v>
      </c>
    </row>
    <row r="173" spans="1:12" ht="12.75">
      <c r="A173" s="1">
        <v>2</v>
      </c>
      <c r="B173" s="1" t="s">
        <v>532</v>
      </c>
      <c r="C173" s="1">
        <v>202</v>
      </c>
      <c r="D173" s="1" t="s">
        <v>661</v>
      </c>
      <c r="E173" s="1">
        <v>202</v>
      </c>
      <c r="F173" s="1" t="s">
        <v>661</v>
      </c>
      <c r="G173" s="1">
        <v>582638</v>
      </c>
      <c r="H173" s="1" t="s">
        <v>691</v>
      </c>
      <c r="I173" s="1">
        <v>7</v>
      </c>
      <c r="J173" s="1" t="s">
        <v>381</v>
      </c>
      <c r="K173">
        <f t="shared" si="0"/>
        <v>1</v>
      </c>
      <c r="L173" t="str">
        <f t="shared" si="1"/>
        <v>Malá Mača</v>
      </c>
    </row>
    <row r="174" spans="1:12" ht="12.75">
      <c r="A174" s="1">
        <v>2</v>
      </c>
      <c r="B174" s="1" t="s">
        <v>532</v>
      </c>
      <c r="C174" s="1">
        <v>202</v>
      </c>
      <c r="D174" s="1" t="s">
        <v>661</v>
      </c>
      <c r="E174" s="1">
        <v>202</v>
      </c>
      <c r="F174" s="1" t="s">
        <v>661</v>
      </c>
      <c r="G174" s="1">
        <v>555754</v>
      </c>
      <c r="H174" s="1" t="s">
        <v>693</v>
      </c>
      <c r="I174" s="1">
        <v>9</v>
      </c>
      <c r="J174" s="1" t="s">
        <v>381</v>
      </c>
      <c r="K174">
        <f t="shared" si="0"/>
        <v>1</v>
      </c>
      <c r="L174" t="str">
        <f t="shared" si="1"/>
        <v>Matúškovo</v>
      </c>
    </row>
    <row r="175" spans="1:12" ht="12.75">
      <c r="A175" s="1">
        <v>2</v>
      </c>
      <c r="B175" s="1" t="s">
        <v>532</v>
      </c>
      <c r="C175" s="1">
        <v>202</v>
      </c>
      <c r="D175" s="1" t="s">
        <v>661</v>
      </c>
      <c r="E175" s="1">
        <v>202</v>
      </c>
      <c r="F175" s="1" t="s">
        <v>661</v>
      </c>
      <c r="G175" s="1">
        <v>503924</v>
      </c>
      <c r="H175" s="1" t="s">
        <v>694</v>
      </c>
      <c r="I175" s="1">
        <v>7</v>
      </c>
      <c r="J175" s="1" t="s">
        <v>381</v>
      </c>
      <c r="K175">
        <f t="shared" si="0"/>
        <v>1</v>
      </c>
      <c r="L175" t="str">
        <f t="shared" si="1"/>
        <v>Mostová</v>
      </c>
    </row>
    <row r="176" spans="1:12" ht="12.75">
      <c r="A176" s="1">
        <v>2</v>
      </c>
      <c r="B176" s="1" t="s">
        <v>532</v>
      </c>
      <c r="C176" s="1">
        <v>202</v>
      </c>
      <c r="D176" s="1" t="s">
        <v>661</v>
      </c>
      <c r="E176" s="1">
        <v>202</v>
      </c>
      <c r="F176" s="1" t="s">
        <v>661</v>
      </c>
      <c r="G176" s="1">
        <v>503959</v>
      </c>
      <c r="H176" s="1" t="s">
        <v>696</v>
      </c>
      <c r="I176" s="1">
        <v>9</v>
      </c>
      <c r="J176" s="1" t="s">
        <v>381</v>
      </c>
      <c r="K176">
        <f t="shared" si="0"/>
        <v>1</v>
      </c>
      <c r="L176" t="str">
        <f t="shared" si="1"/>
        <v>Pata</v>
      </c>
    </row>
    <row r="177" spans="1:12" ht="12.75">
      <c r="A177" s="1">
        <v>2</v>
      </c>
      <c r="B177" s="1" t="s">
        <v>532</v>
      </c>
      <c r="C177" s="1">
        <v>202</v>
      </c>
      <c r="D177" s="1" t="s">
        <v>661</v>
      </c>
      <c r="E177" s="1">
        <v>202</v>
      </c>
      <c r="F177" s="1" t="s">
        <v>661</v>
      </c>
      <c r="G177" s="1">
        <v>503967</v>
      </c>
      <c r="H177" s="1" t="s">
        <v>699</v>
      </c>
      <c r="I177" s="1">
        <v>7</v>
      </c>
      <c r="J177" s="1" t="s">
        <v>381</v>
      </c>
      <c r="K177">
        <f t="shared" si="0"/>
        <v>1</v>
      </c>
      <c r="L177" t="str">
        <f t="shared" si="1"/>
        <v>Pusté Sady</v>
      </c>
    </row>
    <row r="178" spans="1:12" ht="12.75">
      <c r="A178" s="1">
        <v>2</v>
      </c>
      <c r="B178" s="1" t="s">
        <v>532</v>
      </c>
      <c r="C178" s="1">
        <v>202</v>
      </c>
      <c r="D178" s="1" t="s">
        <v>661</v>
      </c>
      <c r="E178" s="1">
        <v>202</v>
      </c>
      <c r="F178" s="1" t="s">
        <v>661</v>
      </c>
      <c r="G178" s="1">
        <v>503975</v>
      </c>
      <c r="H178" s="1" t="s">
        <v>701</v>
      </c>
      <c r="I178" s="1">
        <v>7</v>
      </c>
      <c r="J178" s="1" t="s">
        <v>381</v>
      </c>
      <c r="K178">
        <f t="shared" si="0"/>
        <v>1</v>
      </c>
      <c r="L178" t="str">
        <f t="shared" si="1"/>
        <v>Pusté Úľany</v>
      </c>
    </row>
    <row r="179" spans="1:12" ht="12.75">
      <c r="A179" s="1">
        <v>2</v>
      </c>
      <c r="B179" s="1" t="s">
        <v>532</v>
      </c>
      <c r="C179" s="1">
        <v>202</v>
      </c>
      <c r="D179" s="1" t="s">
        <v>661</v>
      </c>
      <c r="E179" s="1">
        <v>202</v>
      </c>
      <c r="F179" s="1" t="s">
        <v>661</v>
      </c>
      <c r="G179" s="1">
        <v>504009</v>
      </c>
      <c r="H179" s="1" t="s">
        <v>703</v>
      </c>
      <c r="I179" s="1">
        <v>19</v>
      </c>
      <c r="J179" s="1" t="s">
        <v>381</v>
      </c>
      <c r="K179">
        <f t="shared" si="0"/>
        <v>1</v>
      </c>
      <c r="L179" t="str">
        <f t="shared" si="1"/>
        <v>Sereď</v>
      </c>
    </row>
    <row r="180" spans="1:12" ht="12.75">
      <c r="A180" s="1">
        <v>2</v>
      </c>
      <c r="B180" s="1" t="s">
        <v>532</v>
      </c>
      <c r="C180" s="1">
        <v>202</v>
      </c>
      <c r="D180" s="1" t="s">
        <v>661</v>
      </c>
      <c r="E180" s="1">
        <v>202</v>
      </c>
      <c r="F180" s="1" t="s">
        <v>661</v>
      </c>
      <c r="G180" s="1">
        <v>504017</v>
      </c>
      <c r="H180" s="1" t="s">
        <v>704</v>
      </c>
      <c r="I180" s="1">
        <v>12</v>
      </c>
      <c r="J180" s="1" t="s">
        <v>381</v>
      </c>
      <c r="K180">
        <f t="shared" si="0"/>
        <v>1</v>
      </c>
      <c r="L180" t="str">
        <f t="shared" si="1"/>
        <v>Sládkovičovo</v>
      </c>
    </row>
    <row r="181" spans="1:12" ht="12.75">
      <c r="A181" s="1">
        <v>2</v>
      </c>
      <c r="B181" s="1" t="s">
        <v>532</v>
      </c>
      <c r="C181" s="1">
        <v>202</v>
      </c>
      <c r="D181" s="1" t="s">
        <v>661</v>
      </c>
      <c r="E181" s="1">
        <v>202</v>
      </c>
      <c r="F181" s="1" t="s">
        <v>661</v>
      </c>
      <c r="G181" s="1">
        <v>504033</v>
      </c>
      <c r="H181" s="1" t="s">
        <v>706</v>
      </c>
      <c r="I181" s="1">
        <v>5</v>
      </c>
      <c r="J181" s="1" t="s">
        <v>381</v>
      </c>
      <c r="K181">
        <f t="shared" si="0"/>
        <v>1</v>
      </c>
      <c r="L181" t="str">
        <f t="shared" si="1"/>
        <v>Šalgočka</v>
      </c>
    </row>
    <row r="182" spans="1:12" ht="12.75">
      <c r="A182" s="1">
        <v>2</v>
      </c>
      <c r="B182" s="1" t="s">
        <v>532</v>
      </c>
      <c r="C182" s="1">
        <v>202</v>
      </c>
      <c r="D182" s="1" t="s">
        <v>661</v>
      </c>
      <c r="E182" s="1">
        <v>202</v>
      </c>
      <c r="F182" s="1" t="s">
        <v>661</v>
      </c>
      <c r="G182" s="1">
        <v>504041</v>
      </c>
      <c r="H182" s="1" t="s">
        <v>708</v>
      </c>
      <c r="I182" s="1">
        <v>9</v>
      </c>
      <c r="J182" s="1" t="s">
        <v>381</v>
      </c>
      <c r="K182">
        <f t="shared" si="0"/>
        <v>1</v>
      </c>
      <c r="L182" t="str">
        <f t="shared" si="1"/>
        <v>Šintava</v>
      </c>
    </row>
    <row r="183" spans="1:12" ht="12.75">
      <c r="A183" s="1">
        <v>2</v>
      </c>
      <c r="B183" s="1" t="s">
        <v>532</v>
      </c>
      <c r="C183" s="1">
        <v>202</v>
      </c>
      <c r="D183" s="1" t="s">
        <v>661</v>
      </c>
      <c r="E183" s="1">
        <v>202</v>
      </c>
      <c r="F183" s="1" t="s">
        <v>661</v>
      </c>
      <c r="G183" s="1">
        <v>504050</v>
      </c>
      <c r="H183" s="1" t="s">
        <v>710</v>
      </c>
      <c r="I183" s="1">
        <v>11</v>
      </c>
      <c r="J183" s="1" t="s">
        <v>381</v>
      </c>
      <c r="K183">
        <f t="shared" si="0"/>
        <v>1</v>
      </c>
      <c r="L183" t="str">
        <f t="shared" si="1"/>
        <v>Šoporňa</v>
      </c>
    </row>
    <row r="184" spans="1:12" ht="12.75">
      <c r="A184" s="1">
        <v>2</v>
      </c>
      <c r="B184" s="1" t="s">
        <v>532</v>
      </c>
      <c r="C184" s="1">
        <v>202</v>
      </c>
      <c r="D184" s="1" t="s">
        <v>661</v>
      </c>
      <c r="E184" s="1">
        <v>202</v>
      </c>
      <c r="F184" s="1" t="s">
        <v>661</v>
      </c>
      <c r="G184" s="1">
        <v>504076</v>
      </c>
      <c r="H184" s="1" t="s">
        <v>713</v>
      </c>
      <c r="I184" s="1">
        <v>9</v>
      </c>
      <c r="J184" s="1" t="s">
        <v>381</v>
      </c>
      <c r="K184">
        <f t="shared" si="0"/>
        <v>1</v>
      </c>
      <c r="L184" t="str">
        <f t="shared" si="1"/>
        <v>Tomášikovo</v>
      </c>
    </row>
    <row r="185" spans="1:12" ht="12.75">
      <c r="A185" s="1">
        <v>2</v>
      </c>
      <c r="B185" s="1" t="s">
        <v>532</v>
      </c>
      <c r="C185" s="1">
        <v>202</v>
      </c>
      <c r="D185" s="1" t="s">
        <v>661</v>
      </c>
      <c r="E185" s="1">
        <v>202</v>
      </c>
      <c r="F185" s="1" t="s">
        <v>661</v>
      </c>
      <c r="G185" s="1">
        <v>504084</v>
      </c>
      <c r="H185" s="1" t="s">
        <v>714</v>
      </c>
      <c r="I185" s="1">
        <v>5</v>
      </c>
      <c r="J185" s="1" t="s">
        <v>381</v>
      </c>
      <c r="K185">
        <f t="shared" si="0"/>
        <v>1</v>
      </c>
      <c r="L185" t="str">
        <f t="shared" si="1"/>
        <v>Topoľnica</v>
      </c>
    </row>
    <row r="186" spans="1:12" ht="12.75">
      <c r="A186" s="1">
        <v>2</v>
      </c>
      <c r="B186" s="1" t="s">
        <v>532</v>
      </c>
      <c r="C186" s="1">
        <v>202</v>
      </c>
      <c r="D186" s="1" t="s">
        <v>661</v>
      </c>
      <c r="E186" s="1">
        <v>202</v>
      </c>
      <c r="F186" s="1" t="s">
        <v>661</v>
      </c>
      <c r="G186" s="1">
        <v>504106</v>
      </c>
      <c r="H186" s="1" t="s">
        <v>716</v>
      </c>
      <c r="I186" s="1">
        <v>11</v>
      </c>
      <c r="J186" s="1" t="s">
        <v>381</v>
      </c>
      <c r="K186">
        <f t="shared" si="0"/>
        <v>1</v>
      </c>
      <c r="L186" t="str">
        <f t="shared" si="1"/>
        <v>Trstice</v>
      </c>
    </row>
    <row r="187" spans="1:12" ht="12.75">
      <c r="A187" s="1">
        <v>2</v>
      </c>
      <c r="B187" s="1" t="s">
        <v>532</v>
      </c>
      <c r="C187" s="1">
        <v>202</v>
      </c>
      <c r="D187" s="1" t="s">
        <v>661</v>
      </c>
      <c r="E187" s="1">
        <v>202</v>
      </c>
      <c r="F187" s="1" t="s">
        <v>661</v>
      </c>
      <c r="G187" s="1">
        <v>504114</v>
      </c>
      <c r="H187" s="1" t="s">
        <v>718</v>
      </c>
      <c r="I187" s="1">
        <v>9</v>
      </c>
      <c r="J187" s="1" t="s">
        <v>381</v>
      </c>
      <c r="K187">
        <f t="shared" si="0"/>
        <v>1</v>
      </c>
      <c r="L187" t="str">
        <f t="shared" si="1"/>
        <v>Váhovce</v>
      </c>
    </row>
    <row r="188" spans="1:12" ht="12.75">
      <c r="A188" s="1">
        <v>2</v>
      </c>
      <c r="B188" s="1" t="s">
        <v>532</v>
      </c>
      <c r="C188" s="1">
        <v>202</v>
      </c>
      <c r="D188" s="1" t="s">
        <v>661</v>
      </c>
      <c r="E188" s="1">
        <v>202</v>
      </c>
      <c r="F188" s="1" t="s">
        <v>661</v>
      </c>
      <c r="G188" s="1">
        <v>504122</v>
      </c>
      <c r="H188" s="1" t="s">
        <v>720</v>
      </c>
      <c r="I188" s="1">
        <v>9</v>
      </c>
      <c r="J188" s="1" t="s">
        <v>381</v>
      </c>
      <c r="K188">
        <f t="shared" si="0"/>
        <v>1</v>
      </c>
      <c r="L188" t="str">
        <f t="shared" si="1"/>
        <v>Veľká Mača</v>
      </c>
    </row>
    <row r="189" spans="1:12" ht="12.75">
      <c r="A189" s="1">
        <v>2</v>
      </c>
      <c r="B189" s="1" t="s">
        <v>532</v>
      </c>
      <c r="C189" s="1">
        <v>202</v>
      </c>
      <c r="D189" s="1" t="s">
        <v>661</v>
      </c>
      <c r="E189" s="1">
        <v>202</v>
      </c>
      <c r="F189" s="1" t="s">
        <v>661</v>
      </c>
      <c r="G189" s="1">
        <v>504131</v>
      </c>
      <c r="H189" s="1" t="s">
        <v>721</v>
      </c>
      <c r="I189" s="1">
        <v>11</v>
      </c>
      <c r="J189" s="1" t="s">
        <v>381</v>
      </c>
      <c r="K189">
        <f t="shared" si="0"/>
        <v>1</v>
      </c>
      <c r="L189" t="str">
        <f t="shared" si="1"/>
        <v>Veľké Úľany</v>
      </c>
    </row>
    <row r="190" spans="1:12" ht="12.75">
      <c r="A190" s="1">
        <v>2</v>
      </c>
      <c r="B190" s="1" t="s">
        <v>532</v>
      </c>
      <c r="C190" s="1">
        <v>202</v>
      </c>
      <c r="D190" s="1" t="s">
        <v>661</v>
      </c>
      <c r="E190" s="1">
        <v>202</v>
      </c>
      <c r="F190" s="1" t="s">
        <v>661</v>
      </c>
      <c r="G190" s="1">
        <v>504149</v>
      </c>
      <c r="H190" s="1" t="s">
        <v>723</v>
      </c>
      <c r="I190" s="1">
        <v>7</v>
      </c>
      <c r="J190" s="1" t="s">
        <v>381</v>
      </c>
      <c r="K190">
        <f t="shared" si="0"/>
        <v>1</v>
      </c>
      <c r="L190" t="str">
        <f t="shared" si="1"/>
        <v>Veľký Grob</v>
      </c>
    </row>
    <row r="191" spans="1:12" ht="12.75">
      <c r="A191" s="1">
        <v>2</v>
      </c>
      <c r="B191" s="1" t="s">
        <v>532</v>
      </c>
      <c r="C191" s="1">
        <v>202</v>
      </c>
      <c r="D191" s="1" t="s">
        <v>661</v>
      </c>
      <c r="E191" s="1">
        <v>202</v>
      </c>
      <c r="F191" s="1" t="s">
        <v>661</v>
      </c>
      <c r="G191" s="1">
        <v>504157</v>
      </c>
      <c r="H191" s="1" t="s">
        <v>725</v>
      </c>
      <c r="I191" s="1">
        <v>7</v>
      </c>
      <c r="J191" s="1" t="s">
        <v>381</v>
      </c>
      <c r="K191">
        <f t="shared" si="0"/>
        <v>1</v>
      </c>
      <c r="L191" t="str">
        <f t="shared" si="1"/>
        <v>Vinohrady nad Váhom</v>
      </c>
    </row>
    <row r="192" spans="1:12" ht="12.75">
      <c r="A192" s="1">
        <v>2</v>
      </c>
      <c r="B192" s="1" t="s">
        <v>532</v>
      </c>
      <c r="C192" s="1">
        <v>202</v>
      </c>
      <c r="D192" s="1" t="s">
        <v>661</v>
      </c>
      <c r="E192" s="1">
        <v>202</v>
      </c>
      <c r="F192" s="1" t="s">
        <v>661</v>
      </c>
      <c r="G192" s="1">
        <v>504173</v>
      </c>
      <c r="H192" s="1" t="s">
        <v>727</v>
      </c>
      <c r="I192" s="1">
        <v>7</v>
      </c>
      <c r="J192" s="1" t="s">
        <v>381</v>
      </c>
      <c r="K192">
        <f t="shared" si="0"/>
        <v>2</v>
      </c>
      <c r="L192" t="str">
        <f t="shared" si="1"/>
        <v>Vozokany (okres Galanta)</v>
      </c>
    </row>
    <row r="193" spans="1:12" ht="12.75">
      <c r="A193" s="1">
        <v>2</v>
      </c>
      <c r="B193" s="1" t="s">
        <v>532</v>
      </c>
      <c r="C193" s="1">
        <v>202</v>
      </c>
      <c r="D193" s="1" t="s">
        <v>661</v>
      </c>
      <c r="E193" s="1">
        <v>202</v>
      </c>
      <c r="F193" s="1" t="s">
        <v>661</v>
      </c>
      <c r="G193" s="1">
        <v>504181</v>
      </c>
      <c r="H193" s="1" t="s">
        <v>729</v>
      </c>
      <c r="I193" s="1">
        <v>7</v>
      </c>
      <c r="J193" s="1" t="s">
        <v>381</v>
      </c>
      <c r="K193">
        <f t="shared" si="0"/>
        <v>1</v>
      </c>
      <c r="L193" t="str">
        <f t="shared" si="1"/>
        <v>Zemianske Sady</v>
      </c>
    </row>
    <row r="194" spans="1:12" ht="12.75">
      <c r="A194" s="1">
        <v>2</v>
      </c>
      <c r="B194" s="1" t="s">
        <v>532</v>
      </c>
      <c r="C194" s="1">
        <v>203</v>
      </c>
      <c r="D194" s="1" t="s">
        <v>730</v>
      </c>
      <c r="E194" s="1">
        <v>204</v>
      </c>
      <c r="F194" s="1" t="s">
        <v>730</v>
      </c>
      <c r="G194" s="1">
        <v>581399</v>
      </c>
      <c r="H194" s="1" t="s">
        <v>731</v>
      </c>
      <c r="I194" s="1">
        <v>9</v>
      </c>
      <c r="J194" s="1" t="s">
        <v>381</v>
      </c>
      <c r="K194">
        <f t="shared" si="0"/>
        <v>1</v>
      </c>
      <c r="L194" t="str">
        <f t="shared" si="1"/>
        <v>Banka</v>
      </c>
    </row>
    <row r="195" spans="1:12" ht="12.75">
      <c r="A195" s="1">
        <v>2</v>
      </c>
      <c r="B195" s="1" t="s">
        <v>532</v>
      </c>
      <c r="C195" s="1">
        <v>203</v>
      </c>
      <c r="D195" s="1" t="s">
        <v>730</v>
      </c>
      <c r="E195" s="1">
        <v>204</v>
      </c>
      <c r="F195" s="1" t="s">
        <v>730</v>
      </c>
      <c r="G195" s="1">
        <v>558354</v>
      </c>
      <c r="H195" s="1" t="s">
        <v>733</v>
      </c>
      <c r="I195" s="1">
        <v>5</v>
      </c>
      <c r="J195" s="1" t="s">
        <v>381</v>
      </c>
      <c r="K195">
        <f t="shared" si="0"/>
        <v>1</v>
      </c>
      <c r="L195" t="str">
        <f t="shared" si="1"/>
        <v>Bašovce</v>
      </c>
    </row>
    <row r="196" spans="1:12" ht="12.75">
      <c r="A196" s="1">
        <v>2</v>
      </c>
      <c r="B196" s="1" t="s">
        <v>532</v>
      </c>
      <c r="C196" s="1">
        <v>203</v>
      </c>
      <c r="D196" s="1" t="s">
        <v>730</v>
      </c>
      <c r="E196" s="1">
        <v>204</v>
      </c>
      <c r="F196" s="1" t="s">
        <v>730</v>
      </c>
      <c r="G196" s="1">
        <v>506834</v>
      </c>
      <c r="H196" s="1" t="s">
        <v>735</v>
      </c>
      <c r="I196" s="1">
        <v>7</v>
      </c>
      <c r="J196" s="1" t="s">
        <v>381</v>
      </c>
      <c r="K196">
        <f t="shared" si="0"/>
        <v>1</v>
      </c>
      <c r="L196" t="str">
        <f t="shared" si="1"/>
        <v>Borovce</v>
      </c>
    </row>
    <row r="197" spans="1:12" ht="12.75">
      <c r="A197" s="1">
        <v>2</v>
      </c>
      <c r="B197" s="1" t="s">
        <v>532</v>
      </c>
      <c r="C197" s="1">
        <v>203</v>
      </c>
      <c r="D197" s="1" t="s">
        <v>730</v>
      </c>
      <c r="E197" s="1">
        <v>204</v>
      </c>
      <c r="F197" s="1" t="s">
        <v>730</v>
      </c>
      <c r="G197" s="1">
        <v>506982</v>
      </c>
      <c r="H197" s="1" t="s">
        <v>737</v>
      </c>
      <c r="I197" s="1">
        <v>7</v>
      </c>
      <c r="J197" s="1" t="s">
        <v>381</v>
      </c>
      <c r="K197">
        <f t="shared" si="0"/>
        <v>1</v>
      </c>
      <c r="L197" t="str">
        <f t="shared" si="1"/>
        <v>Dolný Lopašov</v>
      </c>
    </row>
    <row r="198" spans="1:12" ht="12.75">
      <c r="A198" s="1">
        <v>2</v>
      </c>
      <c r="B198" s="1" t="s">
        <v>532</v>
      </c>
      <c r="C198" s="1">
        <v>203</v>
      </c>
      <c r="D198" s="1" t="s">
        <v>730</v>
      </c>
      <c r="E198" s="1">
        <v>204</v>
      </c>
      <c r="F198" s="1" t="s">
        <v>730</v>
      </c>
      <c r="G198" s="1">
        <v>506991</v>
      </c>
      <c r="H198" s="1" t="s">
        <v>739</v>
      </c>
      <c r="I198" s="1">
        <v>9</v>
      </c>
      <c r="J198" s="1" t="s">
        <v>381</v>
      </c>
      <c r="K198">
        <f t="shared" si="0"/>
        <v>1</v>
      </c>
      <c r="L198" t="str">
        <f t="shared" si="1"/>
        <v>Drahovce</v>
      </c>
    </row>
    <row r="199" spans="1:12" ht="12.75">
      <c r="A199" s="1">
        <v>2</v>
      </c>
      <c r="B199" s="1" t="s">
        <v>532</v>
      </c>
      <c r="C199" s="1">
        <v>203</v>
      </c>
      <c r="D199" s="1" t="s">
        <v>730</v>
      </c>
      <c r="E199" s="1">
        <v>204</v>
      </c>
      <c r="F199" s="1" t="s">
        <v>730</v>
      </c>
      <c r="G199" s="1">
        <v>507008</v>
      </c>
      <c r="H199" s="1" t="s">
        <v>741</v>
      </c>
      <c r="I199" s="1">
        <v>7</v>
      </c>
      <c r="J199" s="1" t="s">
        <v>381</v>
      </c>
      <c r="K199">
        <f t="shared" si="0"/>
        <v>1</v>
      </c>
      <c r="L199" t="str">
        <f t="shared" si="1"/>
        <v>Dubovany</v>
      </c>
    </row>
    <row r="200" spans="1:12" ht="12.75">
      <c r="A200" s="1">
        <v>2</v>
      </c>
      <c r="B200" s="1" t="s">
        <v>532</v>
      </c>
      <c r="C200" s="1">
        <v>203</v>
      </c>
      <c r="D200" s="1" t="s">
        <v>730</v>
      </c>
      <c r="E200" s="1">
        <v>204</v>
      </c>
      <c r="F200" s="1" t="s">
        <v>730</v>
      </c>
      <c r="G200" s="1">
        <v>558338</v>
      </c>
      <c r="H200" s="1" t="s">
        <v>742</v>
      </c>
      <c r="I200" s="1">
        <v>5</v>
      </c>
      <c r="J200" s="1" t="s">
        <v>381</v>
      </c>
      <c r="K200">
        <f t="shared" si="0"/>
        <v>1</v>
      </c>
      <c r="L200" t="str">
        <f t="shared" si="1"/>
        <v>Ducové</v>
      </c>
    </row>
    <row r="201" spans="1:12" ht="12.75">
      <c r="A201" s="1">
        <v>2</v>
      </c>
      <c r="B201" s="1" t="s">
        <v>532</v>
      </c>
      <c r="C201" s="1">
        <v>203</v>
      </c>
      <c r="D201" s="1" t="s">
        <v>730</v>
      </c>
      <c r="E201" s="1">
        <v>204</v>
      </c>
      <c r="F201" s="1" t="s">
        <v>730</v>
      </c>
      <c r="G201" s="1">
        <v>556581</v>
      </c>
      <c r="H201" s="1" t="s">
        <v>744</v>
      </c>
      <c r="I201" s="1">
        <v>5</v>
      </c>
      <c r="J201" s="1" t="s">
        <v>381</v>
      </c>
      <c r="K201">
        <f t="shared" si="0"/>
        <v>1</v>
      </c>
      <c r="L201" t="str">
        <f t="shared" si="1"/>
        <v>Hubina</v>
      </c>
    </row>
    <row r="202" spans="1:12" ht="12.75">
      <c r="A202" s="1">
        <v>2</v>
      </c>
      <c r="B202" s="1" t="s">
        <v>532</v>
      </c>
      <c r="C202" s="1">
        <v>203</v>
      </c>
      <c r="D202" s="1" t="s">
        <v>730</v>
      </c>
      <c r="E202" s="1">
        <v>204</v>
      </c>
      <c r="F202" s="1" t="s">
        <v>730</v>
      </c>
      <c r="G202" s="1">
        <v>507121</v>
      </c>
      <c r="H202" s="1" t="s">
        <v>745</v>
      </c>
      <c r="I202" s="1">
        <v>9</v>
      </c>
      <c r="J202" s="1" t="s">
        <v>381</v>
      </c>
      <c r="K202">
        <f t="shared" si="0"/>
        <v>1</v>
      </c>
      <c r="L202" t="str">
        <f t="shared" si="1"/>
        <v>Chtelnica</v>
      </c>
    </row>
    <row r="203" spans="1:12" ht="12.75">
      <c r="A203" s="1">
        <v>2</v>
      </c>
      <c r="B203" s="1" t="s">
        <v>532</v>
      </c>
      <c r="C203" s="1">
        <v>203</v>
      </c>
      <c r="D203" s="1" t="s">
        <v>730</v>
      </c>
      <c r="E203" s="1">
        <v>204</v>
      </c>
      <c r="F203" s="1" t="s">
        <v>730</v>
      </c>
      <c r="G203" s="1">
        <v>507199</v>
      </c>
      <c r="H203" s="1" t="s">
        <v>747</v>
      </c>
      <c r="I203" s="1">
        <v>6</v>
      </c>
      <c r="J203" s="1" t="s">
        <v>381</v>
      </c>
      <c r="K203">
        <f t="shared" si="0"/>
        <v>1</v>
      </c>
      <c r="L203" t="str">
        <f t="shared" si="1"/>
        <v>Kočín - Lančár</v>
      </c>
    </row>
    <row r="204" spans="1:12" ht="12.75">
      <c r="A204" s="1">
        <v>2</v>
      </c>
      <c r="B204" s="1" t="s">
        <v>532</v>
      </c>
      <c r="C204" s="1">
        <v>203</v>
      </c>
      <c r="D204" s="1" t="s">
        <v>730</v>
      </c>
      <c r="E204" s="1">
        <v>204</v>
      </c>
      <c r="F204" s="1" t="s">
        <v>730</v>
      </c>
      <c r="G204" s="1">
        <v>507229</v>
      </c>
      <c r="H204" s="1" t="s">
        <v>748</v>
      </c>
      <c r="I204" s="1">
        <v>9</v>
      </c>
      <c r="J204" s="1" t="s">
        <v>381</v>
      </c>
      <c r="K204">
        <f t="shared" si="0"/>
        <v>1</v>
      </c>
      <c r="L204" t="str">
        <f t="shared" si="1"/>
        <v>Krakovany</v>
      </c>
    </row>
    <row r="205" spans="1:12" ht="12.75">
      <c r="A205" s="1">
        <v>2</v>
      </c>
      <c r="B205" s="1" t="s">
        <v>532</v>
      </c>
      <c r="C205" s="1">
        <v>203</v>
      </c>
      <c r="D205" s="1" t="s">
        <v>730</v>
      </c>
      <c r="E205" s="1">
        <v>204</v>
      </c>
      <c r="F205" s="1" t="s">
        <v>730</v>
      </c>
      <c r="G205" s="1">
        <v>507342</v>
      </c>
      <c r="H205" s="1" t="s">
        <v>750</v>
      </c>
      <c r="I205" s="1">
        <v>9</v>
      </c>
      <c r="J205" s="1" t="s">
        <v>381</v>
      </c>
      <c r="K205">
        <f t="shared" si="0"/>
        <v>1</v>
      </c>
      <c r="L205" t="str">
        <f t="shared" si="1"/>
        <v>Moravany nad Váhom</v>
      </c>
    </row>
    <row r="206" spans="1:12" ht="12.75">
      <c r="A206" s="1">
        <v>2</v>
      </c>
      <c r="B206" s="1" t="s">
        <v>532</v>
      </c>
      <c r="C206" s="1">
        <v>203</v>
      </c>
      <c r="D206" s="1" t="s">
        <v>730</v>
      </c>
      <c r="E206" s="1">
        <v>204</v>
      </c>
      <c r="F206" s="1" t="s">
        <v>730</v>
      </c>
      <c r="G206" s="1">
        <v>507369</v>
      </c>
      <c r="H206" s="1" t="s">
        <v>753</v>
      </c>
      <c r="I206" s="1">
        <v>7</v>
      </c>
      <c r="J206" s="1" t="s">
        <v>381</v>
      </c>
      <c r="K206">
        <f t="shared" si="0"/>
        <v>2</v>
      </c>
      <c r="L206" t="str">
        <f t="shared" si="1"/>
        <v>Nižná (okres Piešťany)</v>
      </c>
    </row>
    <row r="207" spans="1:12" ht="12.75">
      <c r="A207" s="1">
        <v>2</v>
      </c>
      <c r="B207" s="1" t="s">
        <v>532</v>
      </c>
      <c r="C207" s="1">
        <v>203</v>
      </c>
      <c r="D207" s="1" t="s">
        <v>730</v>
      </c>
      <c r="E207" s="1">
        <v>204</v>
      </c>
      <c r="F207" s="1" t="s">
        <v>730</v>
      </c>
      <c r="G207" s="1">
        <v>507385</v>
      </c>
      <c r="H207" s="1" t="s">
        <v>755</v>
      </c>
      <c r="I207" s="1">
        <v>9</v>
      </c>
      <c r="J207" s="1" t="s">
        <v>381</v>
      </c>
      <c r="K207">
        <f t="shared" si="0"/>
        <v>2</v>
      </c>
      <c r="L207" t="str">
        <f t="shared" si="1"/>
        <v>Ostrov (okres Piešťany)</v>
      </c>
    </row>
    <row r="208" spans="1:12" ht="12.75">
      <c r="A208" s="1">
        <v>2</v>
      </c>
      <c r="B208" s="1" t="s">
        <v>532</v>
      </c>
      <c r="C208" s="1">
        <v>203</v>
      </c>
      <c r="D208" s="1" t="s">
        <v>730</v>
      </c>
      <c r="E208" s="1">
        <v>204</v>
      </c>
      <c r="F208" s="1" t="s">
        <v>730</v>
      </c>
      <c r="G208" s="1">
        <v>507431</v>
      </c>
      <c r="H208" s="1" t="s">
        <v>757</v>
      </c>
      <c r="I208" s="1">
        <v>5</v>
      </c>
      <c r="J208" s="1" t="s">
        <v>381</v>
      </c>
      <c r="K208">
        <f t="shared" si="0"/>
        <v>1</v>
      </c>
      <c r="L208" t="str">
        <f t="shared" si="1"/>
        <v>Pečeňady</v>
      </c>
    </row>
    <row r="209" spans="1:12" ht="12.75">
      <c r="A209" s="1">
        <v>2</v>
      </c>
      <c r="B209" s="1" t="s">
        <v>532</v>
      </c>
      <c r="C209" s="1">
        <v>203</v>
      </c>
      <c r="D209" s="1" t="s">
        <v>730</v>
      </c>
      <c r="E209" s="1">
        <v>204</v>
      </c>
      <c r="F209" s="1" t="s">
        <v>730</v>
      </c>
      <c r="G209" s="1">
        <v>507440</v>
      </c>
      <c r="H209" s="1" t="s">
        <v>730</v>
      </c>
      <c r="I209" s="1">
        <v>17</v>
      </c>
      <c r="J209" s="1" t="s">
        <v>381</v>
      </c>
      <c r="K209">
        <f t="shared" si="0"/>
        <v>1</v>
      </c>
      <c r="L209" t="str">
        <f t="shared" si="1"/>
        <v>Piešťany</v>
      </c>
    </row>
    <row r="210" spans="1:12" ht="12.75">
      <c r="A210" s="1">
        <v>2</v>
      </c>
      <c r="B210" s="1" t="s">
        <v>532</v>
      </c>
      <c r="C210" s="1">
        <v>203</v>
      </c>
      <c r="D210" s="1" t="s">
        <v>730</v>
      </c>
      <c r="E210" s="1">
        <v>204</v>
      </c>
      <c r="F210" s="1" t="s">
        <v>730</v>
      </c>
      <c r="G210" s="1">
        <v>507466</v>
      </c>
      <c r="H210" s="1" t="s">
        <v>759</v>
      </c>
      <c r="I210" s="1">
        <v>7</v>
      </c>
      <c r="J210" s="1" t="s">
        <v>381</v>
      </c>
      <c r="K210">
        <f t="shared" si="0"/>
        <v>1</v>
      </c>
      <c r="L210" t="str">
        <f t="shared" si="1"/>
        <v>Prašník</v>
      </c>
    </row>
    <row r="211" spans="1:12" ht="12.75">
      <c r="A211" s="1">
        <v>2</v>
      </c>
      <c r="B211" s="1" t="s">
        <v>532</v>
      </c>
      <c r="C211" s="1">
        <v>203</v>
      </c>
      <c r="D211" s="1" t="s">
        <v>730</v>
      </c>
      <c r="E211" s="1">
        <v>204</v>
      </c>
      <c r="F211" s="1" t="s">
        <v>730</v>
      </c>
      <c r="G211" s="1">
        <v>507482</v>
      </c>
      <c r="H211" s="1" t="s">
        <v>761</v>
      </c>
      <c r="I211" s="1">
        <v>5</v>
      </c>
      <c r="J211" s="1" t="s">
        <v>381</v>
      </c>
      <c r="K211">
        <f t="shared" si="0"/>
        <v>1</v>
      </c>
      <c r="L211" t="str">
        <f t="shared" si="1"/>
        <v>Rakovice</v>
      </c>
    </row>
    <row r="212" spans="1:12" ht="12.75">
      <c r="A212" s="1">
        <v>2</v>
      </c>
      <c r="B212" s="1" t="s">
        <v>532</v>
      </c>
      <c r="C212" s="1">
        <v>203</v>
      </c>
      <c r="D212" s="1" t="s">
        <v>730</v>
      </c>
      <c r="E212" s="1">
        <v>204</v>
      </c>
      <c r="F212" s="1" t="s">
        <v>730</v>
      </c>
      <c r="G212" s="1">
        <v>507491</v>
      </c>
      <c r="H212" s="1" t="s">
        <v>763</v>
      </c>
      <c r="I212" s="1">
        <v>7</v>
      </c>
      <c r="J212" s="1" t="s">
        <v>381</v>
      </c>
      <c r="K212">
        <f t="shared" si="0"/>
        <v>1</v>
      </c>
      <c r="L212" t="str">
        <f t="shared" si="1"/>
        <v>Ratnovce</v>
      </c>
    </row>
    <row r="213" spans="1:12" ht="12.75">
      <c r="A213" s="1">
        <v>2</v>
      </c>
      <c r="B213" s="1" t="s">
        <v>532</v>
      </c>
      <c r="C213" s="1">
        <v>203</v>
      </c>
      <c r="D213" s="1" t="s">
        <v>730</v>
      </c>
      <c r="E213" s="1">
        <v>204</v>
      </c>
      <c r="F213" s="1" t="s">
        <v>730</v>
      </c>
      <c r="G213" s="1">
        <v>507563</v>
      </c>
      <c r="H213" s="1" t="s">
        <v>765</v>
      </c>
      <c r="I213" s="1">
        <v>9</v>
      </c>
      <c r="J213" s="1" t="s">
        <v>381</v>
      </c>
      <c r="K213">
        <f t="shared" si="0"/>
        <v>1</v>
      </c>
      <c r="L213" t="str">
        <f t="shared" si="1"/>
        <v>Sokolovce</v>
      </c>
    </row>
    <row r="214" spans="1:12" ht="12.75">
      <c r="A214" s="1">
        <v>2</v>
      </c>
      <c r="B214" s="1" t="s">
        <v>532</v>
      </c>
      <c r="C214" s="1">
        <v>203</v>
      </c>
      <c r="D214" s="1" t="s">
        <v>730</v>
      </c>
      <c r="E214" s="1">
        <v>204</v>
      </c>
      <c r="F214" s="1" t="s">
        <v>730</v>
      </c>
      <c r="G214" s="1">
        <v>558397</v>
      </c>
      <c r="H214" s="1" t="s">
        <v>767</v>
      </c>
      <c r="I214" s="1">
        <v>5</v>
      </c>
      <c r="J214" s="1" t="s">
        <v>381</v>
      </c>
      <c r="K214">
        <f t="shared" si="0"/>
        <v>1</v>
      </c>
      <c r="L214" t="str">
        <f t="shared" si="1"/>
        <v>Šípkové</v>
      </c>
    </row>
    <row r="215" spans="1:12" ht="12.75">
      <c r="A215" s="1">
        <v>2</v>
      </c>
      <c r="B215" s="1" t="s">
        <v>532</v>
      </c>
      <c r="C215" s="1">
        <v>203</v>
      </c>
      <c r="D215" s="1" t="s">
        <v>730</v>
      </c>
      <c r="E215" s="1">
        <v>204</v>
      </c>
      <c r="F215" s="1" t="s">
        <v>730</v>
      </c>
      <c r="G215" s="1">
        <v>556548</v>
      </c>
      <c r="H215" s="1" t="s">
        <v>768</v>
      </c>
      <c r="I215" s="1">
        <v>5</v>
      </c>
      <c r="J215" s="1" t="s">
        <v>381</v>
      </c>
      <c r="K215">
        <f t="shared" si="0"/>
        <v>1</v>
      </c>
      <c r="L215" t="str">
        <f t="shared" si="1"/>
        <v>Šterusy</v>
      </c>
    </row>
    <row r="216" spans="1:12" ht="12.75">
      <c r="A216" s="1">
        <v>2</v>
      </c>
      <c r="B216" s="1" t="s">
        <v>532</v>
      </c>
      <c r="C216" s="1">
        <v>203</v>
      </c>
      <c r="D216" s="1" t="s">
        <v>730</v>
      </c>
      <c r="E216" s="1">
        <v>204</v>
      </c>
      <c r="F216" s="1" t="s">
        <v>730</v>
      </c>
      <c r="G216" s="1">
        <v>507679</v>
      </c>
      <c r="H216" s="1" t="s">
        <v>770</v>
      </c>
      <c r="I216" s="1">
        <v>9</v>
      </c>
      <c r="J216" s="1" t="s">
        <v>381</v>
      </c>
      <c r="K216">
        <f t="shared" si="0"/>
        <v>1</v>
      </c>
      <c r="L216" t="str">
        <f t="shared" si="1"/>
        <v>Trebatice</v>
      </c>
    </row>
    <row r="217" spans="1:12" ht="12.75">
      <c r="A217" s="1">
        <v>2</v>
      </c>
      <c r="B217" s="1" t="s">
        <v>532</v>
      </c>
      <c r="C217" s="1">
        <v>203</v>
      </c>
      <c r="D217" s="1" t="s">
        <v>730</v>
      </c>
      <c r="E217" s="1">
        <v>204</v>
      </c>
      <c r="F217" s="1" t="s">
        <v>730</v>
      </c>
      <c r="G217" s="1">
        <v>507709</v>
      </c>
      <c r="H217" s="1" t="s">
        <v>771</v>
      </c>
      <c r="I217" s="1">
        <v>9</v>
      </c>
      <c r="J217" s="1" t="s">
        <v>381</v>
      </c>
      <c r="K217">
        <f t="shared" si="0"/>
        <v>1</v>
      </c>
      <c r="L217" t="str">
        <f t="shared" si="1"/>
        <v>Veľké Kostoľany</v>
      </c>
    </row>
    <row r="218" spans="1:12" ht="12.75">
      <c r="A218" s="1">
        <v>2</v>
      </c>
      <c r="B218" s="1" t="s">
        <v>532</v>
      </c>
      <c r="C218" s="1">
        <v>203</v>
      </c>
      <c r="D218" s="1" t="s">
        <v>730</v>
      </c>
      <c r="E218" s="1">
        <v>204</v>
      </c>
      <c r="F218" s="1" t="s">
        <v>730</v>
      </c>
      <c r="G218" s="1">
        <v>556572</v>
      </c>
      <c r="H218" s="1" t="s">
        <v>773</v>
      </c>
      <c r="I218" s="1">
        <v>9</v>
      </c>
      <c r="J218" s="1" t="s">
        <v>381</v>
      </c>
      <c r="K218">
        <f t="shared" si="0"/>
        <v>1</v>
      </c>
      <c r="L218" t="str">
        <f t="shared" si="1"/>
        <v>Veľké Orvište</v>
      </c>
    </row>
    <row r="219" spans="1:12" ht="12.75">
      <c r="A219" s="1">
        <v>2</v>
      </c>
      <c r="B219" s="1" t="s">
        <v>532</v>
      </c>
      <c r="C219" s="1">
        <v>203</v>
      </c>
      <c r="D219" s="1" t="s">
        <v>730</v>
      </c>
      <c r="E219" s="1">
        <v>204</v>
      </c>
      <c r="F219" s="1" t="s">
        <v>730</v>
      </c>
      <c r="G219" s="1">
        <v>507725</v>
      </c>
      <c r="H219" s="1" t="s">
        <v>775</v>
      </c>
      <c r="I219" s="1">
        <v>7</v>
      </c>
      <c r="J219" s="1" t="s">
        <v>381</v>
      </c>
      <c r="K219">
        <f t="shared" si="0"/>
        <v>1</v>
      </c>
      <c r="L219" t="str">
        <f t="shared" si="1"/>
        <v>Veselé</v>
      </c>
    </row>
    <row r="220" spans="1:12" ht="12.75">
      <c r="A220" s="1">
        <v>2</v>
      </c>
      <c r="B220" s="1" t="s">
        <v>532</v>
      </c>
      <c r="C220" s="1">
        <v>203</v>
      </c>
      <c r="D220" s="1" t="s">
        <v>730</v>
      </c>
      <c r="E220" s="1">
        <v>204</v>
      </c>
      <c r="F220" s="1" t="s">
        <v>730</v>
      </c>
      <c r="G220" s="1">
        <v>507750</v>
      </c>
      <c r="H220" s="1" t="s">
        <v>776</v>
      </c>
      <c r="I220" s="1">
        <v>11</v>
      </c>
      <c r="J220" s="1" t="s">
        <v>381</v>
      </c>
      <c r="K220">
        <f t="shared" si="0"/>
        <v>1</v>
      </c>
      <c r="L220" t="str">
        <f t="shared" si="1"/>
        <v>Vrbové</v>
      </c>
    </row>
    <row r="221" spans="1:12" ht="12.75">
      <c r="A221" s="1">
        <v>2</v>
      </c>
      <c r="B221" s="1" t="s">
        <v>532</v>
      </c>
      <c r="C221" s="1">
        <v>204</v>
      </c>
      <c r="D221" s="1" t="s">
        <v>778</v>
      </c>
      <c r="E221" s="1">
        <v>205</v>
      </c>
      <c r="F221" s="1" t="s">
        <v>778</v>
      </c>
      <c r="G221" s="1">
        <v>504211</v>
      </c>
      <c r="H221" s="1" t="s">
        <v>780</v>
      </c>
      <c r="I221" s="1">
        <v>5</v>
      </c>
      <c r="J221" s="1" t="s">
        <v>381</v>
      </c>
      <c r="K221">
        <f t="shared" si="0"/>
        <v>1</v>
      </c>
      <c r="L221" t="str">
        <f t="shared" si="1"/>
        <v>Bílkove Humence</v>
      </c>
    </row>
    <row r="222" spans="1:12" ht="12.75">
      <c r="A222" s="1">
        <v>2</v>
      </c>
      <c r="B222" s="1" t="s">
        <v>532</v>
      </c>
      <c r="C222" s="1">
        <v>204</v>
      </c>
      <c r="D222" s="1" t="s">
        <v>778</v>
      </c>
      <c r="E222" s="1">
        <v>205</v>
      </c>
      <c r="F222" s="1" t="s">
        <v>778</v>
      </c>
      <c r="G222" s="1">
        <v>504238</v>
      </c>
      <c r="H222" s="1" t="s">
        <v>782</v>
      </c>
      <c r="I222" s="1">
        <v>11</v>
      </c>
      <c r="J222" s="1" t="s">
        <v>381</v>
      </c>
      <c r="K222">
        <f t="shared" si="0"/>
        <v>1</v>
      </c>
      <c r="L222" t="str">
        <f t="shared" si="1"/>
        <v>Borský Mikuláš</v>
      </c>
    </row>
    <row r="223" spans="1:12" ht="12.75">
      <c r="A223" s="1">
        <v>2</v>
      </c>
      <c r="B223" s="1" t="s">
        <v>532</v>
      </c>
      <c r="C223" s="1">
        <v>204</v>
      </c>
      <c r="D223" s="1" t="s">
        <v>778</v>
      </c>
      <c r="E223" s="1">
        <v>205</v>
      </c>
      <c r="F223" s="1" t="s">
        <v>778</v>
      </c>
      <c r="G223" s="1">
        <v>504220</v>
      </c>
      <c r="H223" s="1" t="s">
        <v>783</v>
      </c>
      <c r="I223" s="1">
        <v>9</v>
      </c>
      <c r="J223" s="1" t="s">
        <v>381</v>
      </c>
      <c r="K223">
        <f t="shared" si="0"/>
        <v>1</v>
      </c>
      <c r="L223" t="str">
        <f t="shared" si="1"/>
        <v>Borský Svätý Jur</v>
      </c>
    </row>
    <row r="224" spans="1:12" ht="12.75">
      <c r="A224" s="1">
        <v>2</v>
      </c>
      <c r="B224" s="1" t="s">
        <v>532</v>
      </c>
      <c r="C224" s="1">
        <v>204</v>
      </c>
      <c r="D224" s="1" t="s">
        <v>778</v>
      </c>
      <c r="E224" s="1">
        <v>205</v>
      </c>
      <c r="F224" s="1" t="s">
        <v>778</v>
      </c>
      <c r="G224" s="1">
        <v>504297</v>
      </c>
      <c r="H224" s="1" t="s">
        <v>785</v>
      </c>
      <c r="I224" s="1">
        <v>9</v>
      </c>
      <c r="J224" s="1" t="s">
        <v>381</v>
      </c>
      <c r="K224">
        <f t="shared" si="0"/>
        <v>1</v>
      </c>
      <c r="L224" t="str">
        <f t="shared" si="1"/>
        <v>Cerová</v>
      </c>
    </row>
    <row r="225" spans="1:12" ht="12.75">
      <c r="A225" s="1">
        <v>2</v>
      </c>
      <c r="B225" s="1" t="s">
        <v>532</v>
      </c>
      <c r="C225" s="1">
        <v>204</v>
      </c>
      <c r="D225" s="1" t="s">
        <v>778</v>
      </c>
      <c r="E225" s="1">
        <v>205</v>
      </c>
      <c r="F225" s="1" t="s">
        <v>778</v>
      </c>
      <c r="G225" s="1">
        <v>504319</v>
      </c>
      <c r="H225" s="1" t="s">
        <v>787</v>
      </c>
      <c r="I225" s="1">
        <v>9</v>
      </c>
      <c r="J225" s="1" t="s">
        <v>381</v>
      </c>
      <c r="K225">
        <f t="shared" si="0"/>
        <v>1</v>
      </c>
      <c r="L225" t="str">
        <f t="shared" si="1"/>
        <v>Čáry</v>
      </c>
    </row>
    <row r="226" spans="1:12" ht="12.75">
      <c r="A226" s="1">
        <v>2</v>
      </c>
      <c r="B226" s="1" t="s">
        <v>532</v>
      </c>
      <c r="C226" s="1">
        <v>204</v>
      </c>
      <c r="D226" s="1" t="s">
        <v>778</v>
      </c>
      <c r="E226" s="1">
        <v>205</v>
      </c>
      <c r="F226" s="1" t="s">
        <v>778</v>
      </c>
      <c r="G226" s="1">
        <v>504327</v>
      </c>
      <c r="H226" s="1" t="s">
        <v>788</v>
      </c>
      <c r="I226" s="1">
        <v>7</v>
      </c>
      <c r="J226" s="1" t="s">
        <v>381</v>
      </c>
      <c r="K226">
        <f t="shared" si="0"/>
        <v>1</v>
      </c>
      <c r="L226" t="str">
        <f t="shared" si="1"/>
        <v>Častkov</v>
      </c>
    </row>
    <row r="227" spans="1:12" ht="12.75">
      <c r="A227" s="1">
        <v>2</v>
      </c>
      <c r="B227" s="1" t="s">
        <v>532</v>
      </c>
      <c r="C227" s="1">
        <v>204</v>
      </c>
      <c r="D227" s="1" t="s">
        <v>778</v>
      </c>
      <c r="E227" s="1">
        <v>205</v>
      </c>
      <c r="F227" s="1" t="s">
        <v>778</v>
      </c>
      <c r="G227" s="1">
        <v>504335</v>
      </c>
      <c r="H227" s="1" t="s">
        <v>790</v>
      </c>
      <c r="I227" s="1">
        <v>9</v>
      </c>
      <c r="J227" s="1" t="s">
        <v>381</v>
      </c>
      <c r="K227">
        <f t="shared" si="0"/>
        <v>1</v>
      </c>
      <c r="L227" t="str">
        <f t="shared" si="1"/>
        <v>Dojč</v>
      </c>
    </row>
    <row r="228" spans="1:12" ht="12.75">
      <c r="A228" s="1">
        <v>2</v>
      </c>
      <c r="B228" s="1" t="s">
        <v>532</v>
      </c>
      <c r="C228" s="1">
        <v>204</v>
      </c>
      <c r="D228" s="1" t="s">
        <v>778</v>
      </c>
      <c r="E228" s="1">
        <v>205</v>
      </c>
      <c r="F228" s="1" t="s">
        <v>778</v>
      </c>
      <c r="G228" s="1">
        <v>504360</v>
      </c>
      <c r="H228" s="1" t="s">
        <v>792</v>
      </c>
      <c r="I228" s="1">
        <v>7</v>
      </c>
      <c r="J228" s="1" t="s">
        <v>381</v>
      </c>
      <c r="K228">
        <f t="shared" si="0"/>
        <v>1</v>
      </c>
      <c r="L228" t="str">
        <f t="shared" si="1"/>
        <v>Hlboké</v>
      </c>
    </row>
    <row r="229" spans="1:12" ht="12.75">
      <c r="A229" s="1">
        <v>2</v>
      </c>
      <c r="B229" s="1" t="s">
        <v>532</v>
      </c>
      <c r="C229" s="1">
        <v>204</v>
      </c>
      <c r="D229" s="1" t="s">
        <v>778</v>
      </c>
      <c r="E229" s="1">
        <v>205</v>
      </c>
      <c r="F229" s="1" t="s">
        <v>778</v>
      </c>
      <c r="G229" s="1">
        <v>504386</v>
      </c>
      <c r="H229" s="1" t="s">
        <v>794</v>
      </c>
      <c r="I229" s="1">
        <v>5</v>
      </c>
      <c r="J229" s="1" t="s">
        <v>381</v>
      </c>
      <c r="K229">
        <f t="shared" si="0"/>
        <v>1</v>
      </c>
      <c r="L229" t="str">
        <f t="shared" si="1"/>
        <v>Hradište pod Vrátnom</v>
      </c>
    </row>
    <row r="230" spans="1:12" ht="12.75">
      <c r="A230" s="1">
        <v>2</v>
      </c>
      <c r="B230" s="1" t="s">
        <v>532</v>
      </c>
      <c r="C230" s="1">
        <v>204</v>
      </c>
      <c r="D230" s="1" t="s">
        <v>778</v>
      </c>
      <c r="E230" s="1">
        <v>205</v>
      </c>
      <c r="F230" s="1" t="s">
        <v>778</v>
      </c>
      <c r="G230" s="1">
        <v>504416</v>
      </c>
      <c r="H230" s="1" t="s">
        <v>796</v>
      </c>
      <c r="I230" s="1">
        <v>9</v>
      </c>
      <c r="J230" s="1" t="s">
        <v>381</v>
      </c>
      <c r="K230">
        <f t="shared" si="0"/>
        <v>1</v>
      </c>
      <c r="L230" t="str">
        <f t="shared" si="1"/>
        <v>Jablonica</v>
      </c>
    </row>
    <row r="231" spans="1:12" ht="12.75">
      <c r="A231" s="1">
        <v>2</v>
      </c>
      <c r="B231" s="1" t="s">
        <v>532</v>
      </c>
      <c r="C231" s="1">
        <v>204</v>
      </c>
      <c r="D231" s="1" t="s">
        <v>778</v>
      </c>
      <c r="E231" s="1">
        <v>205</v>
      </c>
      <c r="F231" s="1" t="s">
        <v>778</v>
      </c>
      <c r="G231" s="1">
        <v>504475</v>
      </c>
      <c r="H231" s="1" t="s">
        <v>802</v>
      </c>
      <c r="I231" s="1">
        <v>7</v>
      </c>
      <c r="J231" s="1" t="s">
        <v>381</v>
      </c>
      <c r="K231">
        <f t="shared" si="0"/>
        <v>1</v>
      </c>
      <c r="L231" t="str">
        <f t="shared" si="1"/>
        <v>Koválov</v>
      </c>
    </row>
    <row r="232" spans="1:12" ht="12.75">
      <c r="A232" s="1">
        <v>2</v>
      </c>
      <c r="B232" s="1" t="s">
        <v>532</v>
      </c>
      <c r="C232" s="1">
        <v>204</v>
      </c>
      <c r="D232" s="1" t="s">
        <v>778</v>
      </c>
      <c r="E232" s="1">
        <v>205</v>
      </c>
      <c r="F232" s="1" t="s">
        <v>778</v>
      </c>
      <c r="G232" s="1">
        <v>504491</v>
      </c>
      <c r="H232" s="1" t="s">
        <v>804</v>
      </c>
      <c r="I232" s="1">
        <v>7</v>
      </c>
      <c r="J232" s="1" t="s">
        <v>381</v>
      </c>
      <c r="K232">
        <f t="shared" si="0"/>
        <v>1</v>
      </c>
      <c r="L232" t="str">
        <f t="shared" si="1"/>
        <v>Kuklov</v>
      </c>
    </row>
    <row r="233" spans="1:12" ht="12.75">
      <c r="A233" s="1">
        <v>2</v>
      </c>
      <c r="B233" s="1" t="s">
        <v>532</v>
      </c>
      <c r="C233" s="1">
        <v>204</v>
      </c>
      <c r="D233" s="1" t="s">
        <v>778</v>
      </c>
      <c r="E233" s="1">
        <v>205</v>
      </c>
      <c r="F233" s="1" t="s">
        <v>778</v>
      </c>
      <c r="G233" s="1">
        <v>504513</v>
      </c>
      <c r="H233" s="1" t="s">
        <v>806</v>
      </c>
      <c r="I233" s="1">
        <v>11</v>
      </c>
      <c r="J233" s="1" t="s">
        <v>381</v>
      </c>
      <c r="K233">
        <f t="shared" si="0"/>
        <v>1</v>
      </c>
      <c r="L233" t="str">
        <f t="shared" si="1"/>
        <v>Kúty</v>
      </c>
    </row>
    <row r="234" spans="1:12" ht="12.75">
      <c r="A234" s="1">
        <v>2</v>
      </c>
      <c r="B234" s="1" t="s">
        <v>532</v>
      </c>
      <c r="C234" s="1">
        <v>204</v>
      </c>
      <c r="D234" s="1" t="s">
        <v>778</v>
      </c>
      <c r="E234" s="1">
        <v>205</v>
      </c>
      <c r="F234" s="1" t="s">
        <v>778</v>
      </c>
      <c r="G234" s="1">
        <v>504521</v>
      </c>
      <c r="H234" s="1" t="s">
        <v>808</v>
      </c>
      <c r="I234" s="1">
        <v>9</v>
      </c>
      <c r="J234" s="1" t="s">
        <v>381</v>
      </c>
      <c r="K234">
        <f t="shared" si="0"/>
        <v>1</v>
      </c>
      <c r="L234" t="str">
        <f t="shared" si="1"/>
        <v>Lakšárska Nová Ves</v>
      </c>
    </row>
    <row r="235" spans="1:12" ht="12.75">
      <c r="A235" s="1">
        <v>2</v>
      </c>
      <c r="B235" s="1" t="s">
        <v>532</v>
      </c>
      <c r="C235" s="1">
        <v>204</v>
      </c>
      <c r="D235" s="1" t="s">
        <v>778</v>
      </c>
      <c r="E235" s="1">
        <v>205</v>
      </c>
      <c r="F235" s="1" t="s">
        <v>778</v>
      </c>
      <c r="G235" s="1">
        <v>504572</v>
      </c>
      <c r="H235" s="1" t="s">
        <v>809</v>
      </c>
      <c r="I235" s="1">
        <v>9</v>
      </c>
      <c r="J235" s="1" t="s">
        <v>381</v>
      </c>
      <c r="K235">
        <f t="shared" si="0"/>
        <v>1</v>
      </c>
      <c r="L235" t="str">
        <f t="shared" si="1"/>
        <v>Moravský Svätý Ján</v>
      </c>
    </row>
    <row r="236" spans="1:12" ht="12.75">
      <c r="A236" s="1">
        <v>2</v>
      </c>
      <c r="B236" s="1" t="s">
        <v>532</v>
      </c>
      <c r="C236" s="1">
        <v>204</v>
      </c>
      <c r="D236" s="1" t="s">
        <v>778</v>
      </c>
      <c r="E236" s="1">
        <v>205</v>
      </c>
      <c r="F236" s="1" t="s">
        <v>778</v>
      </c>
      <c r="G236" s="1">
        <v>504602</v>
      </c>
      <c r="H236" s="1" t="s">
        <v>811</v>
      </c>
      <c r="I236" s="1">
        <v>7</v>
      </c>
      <c r="J236" s="1" t="s">
        <v>381</v>
      </c>
      <c r="K236">
        <f t="shared" si="0"/>
        <v>1</v>
      </c>
      <c r="L236" t="str">
        <f t="shared" si="1"/>
        <v>Osuské</v>
      </c>
    </row>
    <row r="237" spans="1:12" ht="12.75">
      <c r="A237" s="1">
        <v>2</v>
      </c>
      <c r="B237" s="1" t="s">
        <v>532</v>
      </c>
      <c r="C237" s="1">
        <v>204</v>
      </c>
      <c r="D237" s="1" t="s">
        <v>778</v>
      </c>
      <c r="E237" s="1">
        <v>205</v>
      </c>
      <c r="F237" s="1" t="s">
        <v>778</v>
      </c>
      <c r="G237" s="1">
        <v>504645</v>
      </c>
      <c r="H237" s="1" t="s">
        <v>813</v>
      </c>
      <c r="I237" s="1">
        <v>7</v>
      </c>
      <c r="J237" s="1" t="s">
        <v>381</v>
      </c>
      <c r="K237">
        <f t="shared" si="0"/>
        <v>1</v>
      </c>
      <c r="L237" t="str">
        <f t="shared" si="1"/>
        <v>Plavecký Peter</v>
      </c>
    </row>
    <row r="238" spans="1:12" ht="12.75">
      <c r="A238" s="1">
        <v>2</v>
      </c>
      <c r="B238" s="1" t="s">
        <v>532</v>
      </c>
      <c r="C238" s="1">
        <v>204</v>
      </c>
      <c r="D238" s="1" t="s">
        <v>778</v>
      </c>
      <c r="E238" s="1">
        <v>205</v>
      </c>
      <c r="F238" s="1" t="s">
        <v>778</v>
      </c>
      <c r="G238" s="1">
        <v>504653</v>
      </c>
      <c r="H238" s="1" t="s">
        <v>814</v>
      </c>
      <c r="I238" s="1">
        <v>7</v>
      </c>
      <c r="J238" s="1" t="s">
        <v>381</v>
      </c>
      <c r="K238">
        <f t="shared" si="0"/>
        <v>1</v>
      </c>
      <c r="L238" t="str">
        <f t="shared" si="1"/>
        <v>Podbranč</v>
      </c>
    </row>
    <row r="239" spans="1:12" ht="12.75">
      <c r="A239" s="1">
        <v>2</v>
      </c>
      <c r="B239" s="1" t="s">
        <v>532</v>
      </c>
      <c r="C239" s="1">
        <v>204</v>
      </c>
      <c r="D239" s="1" t="s">
        <v>778</v>
      </c>
      <c r="E239" s="1">
        <v>205</v>
      </c>
      <c r="F239" s="1" t="s">
        <v>778</v>
      </c>
      <c r="G239" s="1">
        <v>504700</v>
      </c>
      <c r="H239" s="1" t="s">
        <v>816</v>
      </c>
      <c r="I239" s="1">
        <v>7</v>
      </c>
      <c r="J239" s="1" t="s">
        <v>381</v>
      </c>
      <c r="K239">
        <f t="shared" si="0"/>
        <v>1</v>
      </c>
      <c r="L239" t="str">
        <f t="shared" si="1"/>
        <v>Prietrž</v>
      </c>
    </row>
    <row r="240" spans="1:12" ht="12.75">
      <c r="A240" s="1">
        <v>2</v>
      </c>
      <c r="B240" s="1" t="s">
        <v>532</v>
      </c>
      <c r="C240" s="1">
        <v>204</v>
      </c>
      <c r="D240" s="1" t="s">
        <v>778</v>
      </c>
      <c r="E240" s="1">
        <v>205</v>
      </c>
      <c r="F240" s="1" t="s">
        <v>778</v>
      </c>
      <c r="G240" s="1">
        <v>504726</v>
      </c>
      <c r="H240" s="1" t="s">
        <v>818</v>
      </c>
      <c r="I240" s="1">
        <v>7</v>
      </c>
      <c r="J240" s="1" t="s">
        <v>381</v>
      </c>
      <c r="K240">
        <f t="shared" si="0"/>
        <v>1</v>
      </c>
      <c r="L240" t="str">
        <f t="shared" si="1"/>
        <v>Prievaly</v>
      </c>
    </row>
    <row r="241" spans="1:12" ht="12.75">
      <c r="A241" s="1">
        <v>2</v>
      </c>
      <c r="B241" s="1" t="s">
        <v>532</v>
      </c>
      <c r="C241" s="1">
        <v>204</v>
      </c>
      <c r="D241" s="1" t="s">
        <v>778</v>
      </c>
      <c r="E241" s="1">
        <v>205</v>
      </c>
      <c r="F241" s="1" t="s">
        <v>778</v>
      </c>
      <c r="G241" s="1">
        <v>556122</v>
      </c>
      <c r="H241" s="1" t="s">
        <v>819</v>
      </c>
      <c r="I241" s="1">
        <v>5</v>
      </c>
      <c r="J241" s="1" t="s">
        <v>381</v>
      </c>
      <c r="K241">
        <f t="shared" si="0"/>
        <v>1</v>
      </c>
      <c r="L241" t="str">
        <f t="shared" si="1"/>
        <v>Rohov</v>
      </c>
    </row>
    <row r="242" spans="1:12" ht="12.75">
      <c r="A242" s="1">
        <v>2</v>
      </c>
      <c r="B242" s="1" t="s">
        <v>532</v>
      </c>
      <c r="C242" s="1">
        <v>204</v>
      </c>
      <c r="D242" s="1" t="s">
        <v>778</v>
      </c>
      <c r="E242" s="1">
        <v>205</v>
      </c>
      <c r="F242" s="1" t="s">
        <v>778</v>
      </c>
      <c r="G242" s="1">
        <v>504777</v>
      </c>
      <c r="H242" s="1" t="s">
        <v>821</v>
      </c>
      <c r="I242" s="1">
        <v>5</v>
      </c>
      <c r="J242" s="1" t="s">
        <v>381</v>
      </c>
      <c r="K242">
        <f t="shared" si="0"/>
        <v>1</v>
      </c>
      <c r="L242" t="str">
        <f t="shared" si="1"/>
        <v>Rovensko</v>
      </c>
    </row>
    <row r="243" spans="1:12" ht="12.75">
      <c r="A243" s="1">
        <v>2</v>
      </c>
      <c r="B243" s="1" t="s">
        <v>532</v>
      </c>
      <c r="C243" s="1">
        <v>204</v>
      </c>
      <c r="D243" s="1" t="s">
        <v>778</v>
      </c>
      <c r="E243" s="1">
        <v>205</v>
      </c>
      <c r="F243" s="1" t="s">
        <v>778</v>
      </c>
      <c r="G243" s="1">
        <v>556131</v>
      </c>
      <c r="H243" s="1" t="s">
        <v>823</v>
      </c>
      <c r="I243" s="1">
        <v>5</v>
      </c>
      <c r="J243" s="1" t="s">
        <v>381</v>
      </c>
      <c r="K243">
        <f t="shared" si="0"/>
        <v>1</v>
      </c>
      <c r="L243" t="str">
        <f t="shared" si="1"/>
        <v>Rybky</v>
      </c>
    </row>
    <row r="244" spans="1:12" ht="12.75">
      <c r="A244" s="1">
        <v>2</v>
      </c>
      <c r="B244" s="1" t="s">
        <v>532</v>
      </c>
      <c r="C244" s="1">
        <v>204</v>
      </c>
      <c r="D244" s="1" t="s">
        <v>778</v>
      </c>
      <c r="E244" s="1">
        <v>205</v>
      </c>
      <c r="F244" s="1" t="s">
        <v>778</v>
      </c>
      <c r="G244" s="1">
        <v>556114</v>
      </c>
      <c r="H244" s="1" t="s">
        <v>824</v>
      </c>
      <c r="I244" s="1">
        <v>9</v>
      </c>
      <c r="J244" s="1" t="s">
        <v>381</v>
      </c>
      <c r="K244">
        <f t="shared" si="0"/>
        <v>1</v>
      </c>
      <c r="L244" t="str">
        <f t="shared" si="1"/>
        <v>Sekule</v>
      </c>
    </row>
    <row r="245" spans="1:12" ht="12.75">
      <c r="A245" s="1">
        <v>2</v>
      </c>
      <c r="B245" s="1" t="s">
        <v>532</v>
      </c>
      <c r="C245" s="1">
        <v>204</v>
      </c>
      <c r="D245" s="1" t="s">
        <v>778</v>
      </c>
      <c r="E245" s="1">
        <v>205</v>
      </c>
      <c r="F245" s="1" t="s">
        <v>778</v>
      </c>
      <c r="G245" s="1">
        <v>504203</v>
      </c>
      <c r="H245" s="1" t="s">
        <v>778</v>
      </c>
      <c r="I245" s="1">
        <v>25</v>
      </c>
      <c r="J245" s="1" t="s">
        <v>381</v>
      </c>
      <c r="K245">
        <f t="shared" si="0"/>
        <v>1</v>
      </c>
      <c r="L245" t="str">
        <f t="shared" si="1"/>
        <v>Senica</v>
      </c>
    </row>
    <row r="246" spans="1:12" ht="12.75">
      <c r="A246" s="1">
        <v>2</v>
      </c>
      <c r="B246" s="1" t="s">
        <v>532</v>
      </c>
      <c r="C246" s="1">
        <v>204</v>
      </c>
      <c r="D246" s="1" t="s">
        <v>778</v>
      </c>
      <c r="E246" s="1">
        <v>205</v>
      </c>
      <c r="F246" s="1" t="s">
        <v>778</v>
      </c>
      <c r="G246" s="1">
        <v>504823</v>
      </c>
      <c r="H246" s="1" t="s">
        <v>826</v>
      </c>
      <c r="I246" s="1">
        <v>5</v>
      </c>
      <c r="J246" s="1" t="s">
        <v>381</v>
      </c>
      <c r="K246">
        <f t="shared" si="0"/>
        <v>1</v>
      </c>
      <c r="L246" t="str">
        <f t="shared" si="1"/>
        <v>Smolinské</v>
      </c>
    </row>
    <row r="247" spans="1:12" ht="12.75">
      <c r="A247" s="1">
        <v>2</v>
      </c>
      <c r="B247" s="1" t="s">
        <v>532</v>
      </c>
      <c r="C247" s="1">
        <v>204</v>
      </c>
      <c r="D247" s="1" t="s">
        <v>778</v>
      </c>
      <c r="E247" s="1">
        <v>205</v>
      </c>
      <c r="F247" s="1" t="s">
        <v>778</v>
      </c>
      <c r="G247" s="1">
        <v>504831</v>
      </c>
      <c r="H247" s="1" t="s">
        <v>827</v>
      </c>
      <c r="I247" s="1">
        <v>7</v>
      </c>
      <c r="J247" s="1" t="s">
        <v>381</v>
      </c>
      <c r="K247">
        <f t="shared" si="0"/>
        <v>1</v>
      </c>
      <c r="L247" t="str">
        <f t="shared" si="1"/>
        <v>Smrdáky</v>
      </c>
    </row>
    <row r="248" spans="1:12" ht="12.75">
      <c r="A248" s="1">
        <v>2</v>
      </c>
      <c r="B248" s="1" t="s">
        <v>532</v>
      </c>
      <c r="C248" s="1">
        <v>204</v>
      </c>
      <c r="D248" s="1" t="s">
        <v>778</v>
      </c>
      <c r="E248" s="1">
        <v>205</v>
      </c>
      <c r="F248" s="1" t="s">
        <v>778</v>
      </c>
      <c r="G248" s="1">
        <v>504840</v>
      </c>
      <c r="H248" s="1" t="s">
        <v>828</v>
      </c>
      <c r="I248" s="1">
        <v>9</v>
      </c>
      <c r="J248" s="1" t="s">
        <v>381</v>
      </c>
      <c r="K248">
        <f t="shared" si="0"/>
        <v>1</v>
      </c>
      <c r="L248" t="str">
        <f t="shared" si="1"/>
        <v>Sobotište</v>
      </c>
    </row>
    <row r="249" spans="1:12" ht="12.75">
      <c r="A249" s="1">
        <v>2</v>
      </c>
      <c r="B249" s="1" t="s">
        <v>532</v>
      </c>
      <c r="C249" s="1">
        <v>204</v>
      </c>
      <c r="D249" s="1" t="s">
        <v>778</v>
      </c>
      <c r="E249" s="1">
        <v>205</v>
      </c>
      <c r="F249" s="1" t="s">
        <v>778</v>
      </c>
      <c r="G249" s="1">
        <v>504882</v>
      </c>
      <c r="H249" s="1" t="s">
        <v>829</v>
      </c>
      <c r="I249" s="1">
        <v>7</v>
      </c>
      <c r="J249" s="1" t="s">
        <v>381</v>
      </c>
      <c r="K249">
        <f t="shared" si="0"/>
        <v>1</v>
      </c>
      <c r="L249" t="str">
        <f t="shared" si="1"/>
        <v>Šajdíkove Humence</v>
      </c>
    </row>
    <row r="250" spans="1:12" ht="12.75">
      <c r="A250" s="1">
        <v>2</v>
      </c>
      <c r="B250" s="1" t="s">
        <v>532</v>
      </c>
      <c r="C250" s="1">
        <v>204</v>
      </c>
      <c r="D250" s="1" t="s">
        <v>778</v>
      </c>
      <c r="E250" s="1">
        <v>205</v>
      </c>
      <c r="F250" s="1" t="s">
        <v>778</v>
      </c>
      <c r="G250" s="1">
        <v>504891</v>
      </c>
      <c r="H250" s="1" t="s">
        <v>830</v>
      </c>
      <c r="I250" s="1">
        <v>11</v>
      </c>
      <c r="J250" s="1" t="s">
        <v>381</v>
      </c>
      <c r="K250">
        <f t="shared" si="0"/>
        <v>1</v>
      </c>
      <c r="L250" t="str">
        <f t="shared" si="1"/>
        <v>Šaštín - Stráže</v>
      </c>
    </row>
    <row r="251" spans="1:12" ht="12.75">
      <c r="A251" s="1">
        <v>2</v>
      </c>
      <c r="B251" s="1" t="s">
        <v>532</v>
      </c>
      <c r="C251" s="1">
        <v>204</v>
      </c>
      <c r="D251" s="1" t="s">
        <v>778</v>
      </c>
      <c r="E251" s="1">
        <v>205</v>
      </c>
      <c r="F251" s="1" t="s">
        <v>778</v>
      </c>
      <c r="G251" s="1">
        <v>504904</v>
      </c>
      <c r="H251" s="1" t="s">
        <v>831</v>
      </c>
      <c r="I251" s="1">
        <v>9</v>
      </c>
      <c r="J251" s="1" t="s">
        <v>381</v>
      </c>
      <c r="K251">
        <f t="shared" si="0"/>
        <v>1</v>
      </c>
      <c r="L251" t="str">
        <f t="shared" si="1"/>
        <v>Štefanov</v>
      </c>
    </row>
    <row r="252" spans="1:12" ht="12.75">
      <c r="A252" s="1">
        <v>2</v>
      </c>
      <c r="B252" s="1" t="s">
        <v>532</v>
      </c>
      <c r="C252" s="1">
        <v>204</v>
      </c>
      <c r="D252" s="1" t="s">
        <v>778</v>
      </c>
      <c r="E252" s="1">
        <v>206</v>
      </c>
      <c r="F252" s="1" t="s">
        <v>832</v>
      </c>
      <c r="G252" s="1">
        <v>504271</v>
      </c>
      <c r="H252" s="1" t="s">
        <v>833</v>
      </c>
      <c r="I252" s="1">
        <v>9</v>
      </c>
      <c r="J252" s="1" t="s">
        <v>381</v>
      </c>
      <c r="K252">
        <f t="shared" si="0"/>
        <v>1</v>
      </c>
      <c r="L252" t="str">
        <f t="shared" si="1"/>
        <v>Brodské</v>
      </c>
    </row>
    <row r="253" spans="1:12" ht="12.75">
      <c r="A253" s="1">
        <v>2</v>
      </c>
      <c r="B253" s="1" t="s">
        <v>532</v>
      </c>
      <c r="C253" s="1">
        <v>204</v>
      </c>
      <c r="D253" s="1" t="s">
        <v>778</v>
      </c>
      <c r="E253" s="1">
        <v>206</v>
      </c>
      <c r="F253" s="1" t="s">
        <v>832</v>
      </c>
      <c r="G253" s="1">
        <v>504343</v>
      </c>
      <c r="H253" s="1" t="s">
        <v>834</v>
      </c>
      <c r="I253" s="1">
        <v>7</v>
      </c>
      <c r="J253" s="1" t="s">
        <v>381</v>
      </c>
      <c r="K253">
        <f t="shared" si="0"/>
        <v>1</v>
      </c>
      <c r="L253" t="str">
        <f t="shared" si="1"/>
        <v>Dubovce</v>
      </c>
    </row>
    <row r="254" spans="1:12" ht="12.75">
      <c r="A254" s="1">
        <v>2</v>
      </c>
      <c r="B254" s="1" t="s">
        <v>532</v>
      </c>
      <c r="C254" s="1">
        <v>204</v>
      </c>
      <c r="D254" s="1" t="s">
        <v>778</v>
      </c>
      <c r="E254" s="1">
        <v>206</v>
      </c>
      <c r="F254" s="1" t="s">
        <v>832</v>
      </c>
      <c r="G254" s="1">
        <v>504351</v>
      </c>
      <c r="H254" s="1" t="s">
        <v>835</v>
      </c>
      <c r="I254" s="1">
        <v>12</v>
      </c>
      <c r="J254" s="1" t="s">
        <v>381</v>
      </c>
      <c r="K254">
        <f t="shared" si="0"/>
        <v>1</v>
      </c>
      <c r="L254" t="str">
        <f t="shared" si="1"/>
        <v>Gbely</v>
      </c>
    </row>
    <row r="255" spans="1:12" ht="12.75">
      <c r="A255" s="1">
        <v>2</v>
      </c>
      <c r="B255" s="1" t="s">
        <v>532</v>
      </c>
      <c r="C255" s="1">
        <v>204</v>
      </c>
      <c r="D255" s="1" t="s">
        <v>778</v>
      </c>
      <c r="E255" s="1">
        <v>206</v>
      </c>
      <c r="F255" s="1" t="s">
        <v>832</v>
      </c>
      <c r="G255" s="1">
        <v>504378</v>
      </c>
      <c r="H255" s="1" t="s">
        <v>836</v>
      </c>
      <c r="I255" s="1">
        <v>16</v>
      </c>
      <c r="J255" s="1" t="s">
        <v>381</v>
      </c>
      <c r="K255">
        <f t="shared" si="0"/>
        <v>1</v>
      </c>
      <c r="L255" t="str">
        <f t="shared" si="1"/>
        <v>Holíč</v>
      </c>
    </row>
    <row r="256" spans="1:12" ht="12.75">
      <c r="A256" s="1">
        <v>2</v>
      </c>
      <c r="B256" s="1" t="s">
        <v>532</v>
      </c>
      <c r="C256" s="1">
        <v>204</v>
      </c>
      <c r="D256" s="1" t="s">
        <v>778</v>
      </c>
      <c r="E256" s="1">
        <v>206</v>
      </c>
      <c r="F256" s="1" t="s">
        <v>832</v>
      </c>
      <c r="G256" s="1">
        <v>504394</v>
      </c>
      <c r="H256" s="1" t="s">
        <v>837</v>
      </c>
      <c r="I256" s="1">
        <v>5</v>
      </c>
      <c r="J256" s="1" t="s">
        <v>381</v>
      </c>
      <c r="K256">
        <f t="shared" si="0"/>
        <v>1</v>
      </c>
      <c r="L256" t="str">
        <f t="shared" si="1"/>
        <v>Chropov</v>
      </c>
    </row>
    <row r="257" spans="1:12" ht="12.75">
      <c r="A257" s="1">
        <v>2</v>
      </c>
      <c r="B257" s="1" t="s">
        <v>532</v>
      </c>
      <c r="C257" s="1">
        <v>204</v>
      </c>
      <c r="D257" s="1" t="s">
        <v>778</v>
      </c>
      <c r="E257" s="1">
        <v>206</v>
      </c>
      <c r="F257" s="1" t="s">
        <v>832</v>
      </c>
      <c r="G257" s="1">
        <v>504432</v>
      </c>
      <c r="H257" s="1" t="s">
        <v>838</v>
      </c>
      <c r="I257" s="1">
        <v>7</v>
      </c>
      <c r="J257" s="1" t="s">
        <v>381</v>
      </c>
      <c r="K257">
        <f t="shared" si="0"/>
        <v>1</v>
      </c>
      <c r="L257" t="str">
        <f t="shared" si="1"/>
        <v>Kátov</v>
      </c>
    </row>
    <row r="258" spans="1:12" ht="12.75">
      <c r="A258" s="1">
        <v>2</v>
      </c>
      <c r="B258" s="1" t="s">
        <v>532</v>
      </c>
      <c r="C258" s="1">
        <v>204</v>
      </c>
      <c r="D258" s="1" t="s">
        <v>778</v>
      </c>
      <c r="E258" s="1">
        <v>206</v>
      </c>
      <c r="F258" s="1" t="s">
        <v>832</v>
      </c>
      <c r="G258" s="1">
        <v>504459</v>
      </c>
      <c r="H258" s="1" t="s">
        <v>839</v>
      </c>
      <c r="I258" s="1">
        <v>9</v>
      </c>
      <c r="J258" s="1" t="s">
        <v>381</v>
      </c>
      <c r="K258">
        <f t="shared" si="0"/>
        <v>1</v>
      </c>
      <c r="L258" t="str">
        <f t="shared" si="1"/>
        <v>Kopčany</v>
      </c>
    </row>
    <row r="259" spans="1:12" ht="12.75">
      <c r="A259" s="1">
        <v>2</v>
      </c>
      <c r="B259" s="1" t="s">
        <v>532</v>
      </c>
      <c r="C259" s="1">
        <v>204</v>
      </c>
      <c r="D259" s="1" t="s">
        <v>778</v>
      </c>
      <c r="E259" s="1">
        <v>206</v>
      </c>
      <c r="F259" s="1" t="s">
        <v>832</v>
      </c>
      <c r="G259" s="1">
        <v>504483</v>
      </c>
      <c r="H259" s="1" t="s">
        <v>840</v>
      </c>
      <c r="I259" s="1">
        <v>5</v>
      </c>
      <c r="J259" s="1" t="s">
        <v>381</v>
      </c>
      <c r="K259">
        <f t="shared" si="0"/>
        <v>1</v>
      </c>
      <c r="L259" t="str">
        <f t="shared" si="1"/>
        <v>Koválovec</v>
      </c>
    </row>
    <row r="260" spans="1:12" ht="12.75">
      <c r="A260" s="1">
        <v>2</v>
      </c>
      <c r="B260" s="1" t="s">
        <v>532</v>
      </c>
      <c r="C260" s="1">
        <v>204</v>
      </c>
      <c r="D260" s="1" t="s">
        <v>778</v>
      </c>
      <c r="E260" s="1">
        <v>206</v>
      </c>
      <c r="F260" s="1" t="s">
        <v>832</v>
      </c>
      <c r="G260" s="1">
        <v>504530</v>
      </c>
      <c r="H260" s="1" t="s">
        <v>841</v>
      </c>
      <c r="I260" s="1">
        <v>7</v>
      </c>
      <c r="J260" s="1" t="s">
        <v>381</v>
      </c>
      <c r="K260">
        <f t="shared" si="0"/>
        <v>1</v>
      </c>
      <c r="L260" t="str">
        <f t="shared" si="1"/>
        <v>Letničie</v>
      </c>
    </row>
    <row r="261" spans="1:12" ht="12.75">
      <c r="A261" s="1">
        <v>2</v>
      </c>
      <c r="B261" s="1" t="s">
        <v>532</v>
      </c>
      <c r="C261" s="1">
        <v>204</v>
      </c>
      <c r="D261" s="1" t="s">
        <v>778</v>
      </c>
      <c r="E261" s="1">
        <v>206</v>
      </c>
      <c r="F261" s="1" t="s">
        <v>832</v>
      </c>
      <c r="G261" s="1">
        <v>504548</v>
      </c>
      <c r="H261" s="1" t="s">
        <v>842</v>
      </c>
      <c r="I261" s="1">
        <v>5</v>
      </c>
      <c r="J261" s="1" t="s">
        <v>381</v>
      </c>
      <c r="K261">
        <f t="shared" si="0"/>
        <v>1</v>
      </c>
      <c r="L261" t="str">
        <f t="shared" si="1"/>
        <v>Lopašov</v>
      </c>
    </row>
    <row r="262" spans="1:12" ht="12.75">
      <c r="A262" s="1">
        <v>2</v>
      </c>
      <c r="B262" s="1" t="s">
        <v>532</v>
      </c>
      <c r="C262" s="1">
        <v>204</v>
      </c>
      <c r="D262" s="1" t="s">
        <v>778</v>
      </c>
      <c r="E262" s="1">
        <v>206</v>
      </c>
      <c r="F262" s="1" t="s">
        <v>832</v>
      </c>
      <c r="G262" s="1">
        <v>504564</v>
      </c>
      <c r="H262" s="1" t="s">
        <v>843</v>
      </c>
      <c r="I262" s="1">
        <v>7</v>
      </c>
      <c r="J262" s="1" t="s">
        <v>381</v>
      </c>
      <c r="K262">
        <f t="shared" si="0"/>
        <v>1</v>
      </c>
      <c r="L262" t="str">
        <f t="shared" si="1"/>
        <v>Mokrý Háj</v>
      </c>
    </row>
    <row r="263" spans="1:12" ht="12.75">
      <c r="A263" s="1">
        <v>2</v>
      </c>
      <c r="B263" s="1" t="s">
        <v>532</v>
      </c>
      <c r="C263" s="1">
        <v>204</v>
      </c>
      <c r="D263" s="1" t="s">
        <v>778</v>
      </c>
      <c r="E263" s="1">
        <v>206</v>
      </c>
      <c r="F263" s="1" t="s">
        <v>832</v>
      </c>
      <c r="G263" s="1">
        <v>504599</v>
      </c>
      <c r="H263" s="1" t="s">
        <v>844</v>
      </c>
      <c r="I263" s="1">
        <v>5</v>
      </c>
      <c r="J263" s="1" t="s">
        <v>381</v>
      </c>
      <c r="K263">
        <f t="shared" si="0"/>
        <v>2</v>
      </c>
      <c r="L263" t="str">
        <f t="shared" si="1"/>
        <v>Oreské (okres Skalica)</v>
      </c>
    </row>
    <row r="264" spans="1:12" ht="12.75">
      <c r="A264" s="1">
        <v>2</v>
      </c>
      <c r="B264" s="1" t="s">
        <v>532</v>
      </c>
      <c r="C264" s="1">
        <v>204</v>
      </c>
      <c r="D264" s="1" t="s">
        <v>778</v>
      </c>
      <c r="E264" s="1">
        <v>206</v>
      </c>
      <c r="F264" s="1" t="s">
        <v>832</v>
      </c>
      <c r="G264" s="1">
        <v>504611</v>
      </c>
      <c r="H264" s="1" t="s">
        <v>845</v>
      </c>
      <c r="I264" s="1">
        <v>9</v>
      </c>
      <c r="J264" s="1" t="s">
        <v>381</v>
      </c>
      <c r="K264">
        <f t="shared" si="0"/>
        <v>1</v>
      </c>
      <c r="L264" t="str">
        <f t="shared" si="1"/>
        <v>Petrova Ves</v>
      </c>
    </row>
    <row r="265" spans="1:12" ht="12.75">
      <c r="A265" s="1">
        <v>2</v>
      </c>
      <c r="B265" s="1" t="s">
        <v>532</v>
      </c>
      <c r="C265" s="1">
        <v>204</v>
      </c>
      <c r="D265" s="1" t="s">
        <v>778</v>
      </c>
      <c r="E265" s="1">
        <v>206</v>
      </c>
      <c r="F265" s="1" t="s">
        <v>832</v>
      </c>
      <c r="G265" s="1">
        <v>504670</v>
      </c>
      <c r="H265" s="1" t="s">
        <v>846</v>
      </c>
      <c r="I265" s="1">
        <v>7</v>
      </c>
      <c r="J265" s="1" t="s">
        <v>381</v>
      </c>
      <c r="K265">
        <f t="shared" si="0"/>
        <v>1</v>
      </c>
      <c r="L265" t="str">
        <f t="shared" si="1"/>
        <v>Popudinské Močidľany</v>
      </c>
    </row>
    <row r="266" spans="1:12" ht="12.75">
      <c r="A266" s="1">
        <v>2</v>
      </c>
      <c r="B266" s="1" t="s">
        <v>532</v>
      </c>
      <c r="C266" s="1">
        <v>204</v>
      </c>
      <c r="D266" s="1" t="s">
        <v>778</v>
      </c>
      <c r="E266" s="1">
        <v>206</v>
      </c>
      <c r="F266" s="1" t="s">
        <v>832</v>
      </c>
      <c r="G266" s="1">
        <v>504718</v>
      </c>
      <c r="H266" s="1" t="s">
        <v>847</v>
      </c>
      <c r="I266" s="1">
        <v>5</v>
      </c>
      <c r="J266" s="1" t="s">
        <v>381</v>
      </c>
      <c r="K266">
        <f t="shared" si="0"/>
        <v>1</v>
      </c>
      <c r="L266" t="str">
        <f t="shared" si="1"/>
        <v>Prietržka</v>
      </c>
    </row>
    <row r="267" spans="1:12" ht="12.75">
      <c r="A267" s="1">
        <v>2</v>
      </c>
      <c r="B267" s="1" t="s">
        <v>532</v>
      </c>
      <c r="C267" s="1">
        <v>204</v>
      </c>
      <c r="D267" s="1" t="s">
        <v>778</v>
      </c>
      <c r="E267" s="1">
        <v>206</v>
      </c>
      <c r="F267" s="1" t="s">
        <v>832</v>
      </c>
      <c r="G267" s="1">
        <v>504734</v>
      </c>
      <c r="H267" s="1" t="s">
        <v>848</v>
      </c>
      <c r="I267" s="1">
        <v>7</v>
      </c>
      <c r="J267" s="1" t="s">
        <v>381</v>
      </c>
      <c r="K267">
        <f t="shared" si="0"/>
        <v>1</v>
      </c>
      <c r="L267" t="str">
        <f t="shared" si="1"/>
        <v>Radimov</v>
      </c>
    </row>
    <row r="268" spans="1:12" ht="12.75">
      <c r="A268" s="1">
        <v>2</v>
      </c>
      <c r="B268" s="1" t="s">
        <v>532</v>
      </c>
      <c r="C268" s="1">
        <v>204</v>
      </c>
      <c r="D268" s="1" t="s">
        <v>778</v>
      </c>
      <c r="E268" s="1">
        <v>206</v>
      </c>
      <c r="F268" s="1" t="s">
        <v>832</v>
      </c>
      <c r="G268" s="1">
        <v>504742</v>
      </c>
      <c r="H268" s="1" t="s">
        <v>849</v>
      </c>
      <c r="I268" s="1">
        <v>5</v>
      </c>
      <c r="J268" s="1" t="s">
        <v>381</v>
      </c>
      <c r="K268">
        <f t="shared" si="0"/>
        <v>2</v>
      </c>
      <c r="L268" t="str">
        <f t="shared" si="1"/>
        <v>Radošovce (okres Skalica)</v>
      </c>
    </row>
    <row r="269" spans="1:12" ht="12.75">
      <c r="A269" s="1">
        <v>2</v>
      </c>
      <c r="B269" s="1" t="s">
        <v>532</v>
      </c>
      <c r="C269" s="1">
        <v>204</v>
      </c>
      <c r="D269" s="1" t="s">
        <v>778</v>
      </c>
      <c r="E269" s="1">
        <v>206</v>
      </c>
      <c r="F269" s="1" t="s">
        <v>832</v>
      </c>
      <c r="G269" s="1">
        <v>504815</v>
      </c>
      <c r="H269" s="1" t="s">
        <v>832</v>
      </c>
      <c r="I269" s="1">
        <v>19</v>
      </c>
      <c r="J269" s="1" t="s">
        <v>381</v>
      </c>
      <c r="K269">
        <f t="shared" si="0"/>
        <v>1</v>
      </c>
      <c r="L269" t="str">
        <f t="shared" si="1"/>
        <v>Skalica</v>
      </c>
    </row>
    <row r="270" spans="1:12" ht="12.75">
      <c r="A270" s="1">
        <v>2</v>
      </c>
      <c r="B270" s="1" t="s">
        <v>532</v>
      </c>
      <c r="C270" s="1">
        <v>204</v>
      </c>
      <c r="D270" s="1" t="s">
        <v>778</v>
      </c>
      <c r="E270" s="1">
        <v>206</v>
      </c>
      <c r="F270" s="1" t="s">
        <v>832</v>
      </c>
      <c r="G270" s="1">
        <v>504912</v>
      </c>
      <c r="H270" s="1" t="s">
        <v>850</v>
      </c>
      <c r="I270" s="1">
        <v>5</v>
      </c>
      <c r="J270" s="1" t="s">
        <v>381</v>
      </c>
      <c r="K270">
        <f t="shared" si="0"/>
        <v>1</v>
      </c>
      <c r="L270" t="str">
        <f t="shared" si="1"/>
        <v>Trnovec</v>
      </c>
    </row>
    <row r="271" spans="1:12" ht="12.75">
      <c r="A271" s="1">
        <v>2</v>
      </c>
      <c r="B271" s="1" t="s">
        <v>532</v>
      </c>
      <c r="C271" s="1">
        <v>204</v>
      </c>
      <c r="D271" s="1" t="s">
        <v>778</v>
      </c>
      <c r="E271" s="1">
        <v>206</v>
      </c>
      <c r="F271" s="1" t="s">
        <v>832</v>
      </c>
      <c r="G271" s="1">
        <v>504939</v>
      </c>
      <c r="H271" s="1" t="s">
        <v>851</v>
      </c>
      <c r="I271" s="1">
        <v>9</v>
      </c>
      <c r="J271" s="1" t="s">
        <v>381</v>
      </c>
      <c r="K271">
        <f t="shared" si="0"/>
        <v>1</v>
      </c>
      <c r="L271" t="str">
        <f t="shared" si="1"/>
        <v>Unín</v>
      </c>
    </row>
    <row r="272" spans="1:12" ht="12.75">
      <c r="A272" s="1">
        <v>2</v>
      </c>
      <c r="B272" s="1" t="s">
        <v>532</v>
      </c>
      <c r="C272" s="1">
        <v>204</v>
      </c>
      <c r="D272" s="1" t="s">
        <v>778</v>
      </c>
      <c r="E272" s="1">
        <v>206</v>
      </c>
      <c r="F272" s="1" t="s">
        <v>832</v>
      </c>
      <c r="G272" s="1">
        <v>504963</v>
      </c>
      <c r="H272" s="1" t="s">
        <v>852</v>
      </c>
      <c r="I272" s="1">
        <v>7</v>
      </c>
      <c r="J272" s="1" t="s">
        <v>381</v>
      </c>
      <c r="K272">
        <f t="shared" si="0"/>
        <v>1</v>
      </c>
      <c r="L272" t="str">
        <f t="shared" si="1"/>
        <v>Vrádište</v>
      </c>
    </row>
    <row r="273" spans="1:12" ht="12.75">
      <c r="A273" s="1">
        <v>2</v>
      </c>
      <c r="B273" s="1" t="s">
        <v>532</v>
      </c>
      <c r="C273" s="1">
        <v>205</v>
      </c>
      <c r="D273" s="1" t="s">
        <v>853</v>
      </c>
      <c r="E273" s="1">
        <v>203</v>
      </c>
      <c r="F273" s="1" t="s">
        <v>854</v>
      </c>
      <c r="G273" s="1">
        <v>506800</v>
      </c>
      <c r="H273" s="1" t="s">
        <v>855</v>
      </c>
      <c r="I273" s="1">
        <v>9</v>
      </c>
      <c r="J273" s="1" t="s">
        <v>381</v>
      </c>
      <c r="K273">
        <f t="shared" si="0"/>
        <v>1</v>
      </c>
      <c r="L273" t="str">
        <f t="shared" si="1"/>
        <v>Bojničky</v>
      </c>
    </row>
    <row r="274" spans="1:12" ht="12.75">
      <c r="A274" s="1">
        <v>2</v>
      </c>
      <c r="B274" s="1" t="s">
        <v>532</v>
      </c>
      <c r="C274" s="1">
        <v>205</v>
      </c>
      <c r="D274" s="1" t="s">
        <v>853</v>
      </c>
      <c r="E274" s="1">
        <v>203</v>
      </c>
      <c r="F274" s="1" t="s">
        <v>854</v>
      </c>
      <c r="G274" s="1">
        <v>506885</v>
      </c>
      <c r="H274" s="1" t="s">
        <v>856</v>
      </c>
      <c r="I274" s="1">
        <v>9</v>
      </c>
      <c r="J274" s="1" t="s">
        <v>381</v>
      </c>
      <c r="K274">
        <f t="shared" si="0"/>
        <v>1</v>
      </c>
      <c r="L274" t="str">
        <f t="shared" si="1"/>
        <v>Červeník</v>
      </c>
    </row>
    <row r="275" spans="1:12" ht="12.75">
      <c r="A275" s="1">
        <v>2</v>
      </c>
      <c r="B275" s="1" t="s">
        <v>532</v>
      </c>
      <c r="C275" s="1">
        <v>205</v>
      </c>
      <c r="D275" s="1" t="s">
        <v>853</v>
      </c>
      <c r="E275" s="1">
        <v>203</v>
      </c>
      <c r="F275" s="1" t="s">
        <v>854</v>
      </c>
      <c r="G275" s="1">
        <v>506958</v>
      </c>
      <c r="H275" s="1" t="s">
        <v>857</v>
      </c>
      <c r="I275" s="1">
        <v>5</v>
      </c>
      <c r="J275" s="1" t="s">
        <v>381</v>
      </c>
      <c r="K275">
        <f t="shared" si="0"/>
        <v>1</v>
      </c>
      <c r="L275" t="str">
        <f t="shared" si="1"/>
        <v>Dolné Otrokovce</v>
      </c>
    </row>
    <row r="276" spans="1:12" ht="12.75">
      <c r="A276" s="1">
        <v>2</v>
      </c>
      <c r="B276" s="1" t="s">
        <v>532</v>
      </c>
      <c r="C276" s="1">
        <v>205</v>
      </c>
      <c r="D276" s="1" t="s">
        <v>853</v>
      </c>
      <c r="E276" s="1">
        <v>203</v>
      </c>
      <c r="F276" s="1" t="s">
        <v>854</v>
      </c>
      <c r="G276" s="1">
        <v>506966</v>
      </c>
      <c r="H276" s="1" t="s">
        <v>858</v>
      </c>
      <c r="I276" s="1">
        <v>7</v>
      </c>
      <c r="J276" s="1" t="s">
        <v>381</v>
      </c>
      <c r="K276">
        <f t="shared" si="0"/>
        <v>1</v>
      </c>
      <c r="L276" t="str">
        <f t="shared" si="1"/>
        <v>Dolné Trhovište</v>
      </c>
    </row>
    <row r="277" spans="1:12" ht="12.75">
      <c r="A277" s="1">
        <v>2</v>
      </c>
      <c r="B277" s="1" t="s">
        <v>532</v>
      </c>
      <c r="C277" s="1">
        <v>205</v>
      </c>
      <c r="D277" s="1" t="s">
        <v>853</v>
      </c>
      <c r="E277" s="1">
        <v>203</v>
      </c>
      <c r="F277" s="1" t="s">
        <v>854</v>
      </c>
      <c r="G277" s="1">
        <v>556521</v>
      </c>
      <c r="H277" s="1" t="s">
        <v>859</v>
      </c>
      <c r="I277" s="1">
        <v>7</v>
      </c>
      <c r="J277" s="1" t="s">
        <v>381</v>
      </c>
      <c r="K277">
        <f t="shared" si="0"/>
        <v>1</v>
      </c>
      <c r="L277" t="str">
        <f t="shared" si="1"/>
        <v>Dolné Zelenice</v>
      </c>
    </row>
    <row r="278" spans="1:12" ht="12.75">
      <c r="A278" s="1">
        <v>2</v>
      </c>
      <c r="B278" s="1" t="s">
        <v>532</v>
      </c>
      <c r="C278" s="1">
        <v>205</v>
      </c>
      <c r="D278" s="1" t="s">
        <v>853</v>
      </c>
      <c r="E278" s="1">
        <v>203</v>
      </c>
      <c r="F278" s="1" t="s">
        <v>854</v>
      </c>
      <c r="G278" s="1">
        <v>507024</v>
      </c>
      <c r="H278" s="1" t="s">
        <v>860</v>
      </c>
      <c r="I278" s="1">
        <v>9</v>
      </c>
      <c r="J278" s="1" t="s">
        <v>381</v>
      </c>
      <c r="K278">
        <f t="shared" si="0"/>
        <v>1</v>
      </c>
      <c r="L278" t="str">
        <f t="shared" si="1"/>
        <v>Dvorníky</v>
      </c>
    </row>
    <row r="279" spans="1:12" ht="12.75">
      <c r="A279" s="1">
        <v>2</v>
      </c>
      <c r="B279" s="1" t="s">
        <v>532</v>
      </c>
      <c r="C279" s="1">
        <v>205</v>
      </c>
      <c r="D279" s="1" t="s">
        <v>853</v>
      </c>
      <c r="E279" s="1">
        <v>203</v>
      </c>
      <c r="F279" s="1" t="s">
        <v>854</v>
      </c>
      <c r="G279" s="1">
        <v>507032</v>
      </c>
      <c r="H279" s="1" t="s">
        <v>854</v>
      </c>
      <c r="I279" s="1">
        <v>17</v>
      </c>
      <c r="J279" s="1" t="s">
        <v>381</v>
      </c>
      <c r="K279">
        <f t="shared" si="0"/>
        <v>1</v>
      </c>
      <c r="L279" t="str">
        <f t="shared" si="1"/>
        <v>Hlohovec</v>
      </c>
    </row>
    <row r="280" spans="1:12" ht="12.75">
      <c r="A280" s="1">
        <v>2</v>
      </c>
      <c r="B280" s="1" t="s">
        <v>532</v>
      </c>
      <c r="C280" s="1">
        <v>205</v>
      </c>
      <c r="D280" s="1" t="s">
        <v>853</v>
      </c>
      <c r="E280" s="1">
        <v>203</v>
      </c>
      <c r="F280" s="1" t="s">
        <v>854</v>
      </c>
      <c r="G280" s="1">
        <v>507075</v>
      </c>
      <c r="H280" s="1" t="s">
        <v>861</v>
      </c>
      <c r="I280" s="1">
        <v>7</v>
      </c>
      <c r="J280" s="1" t="s">
        <v>381</v>
      </c>
      <c r="K280">
        <f t="shared" si="0"/>
        <v>1</v>
      </c>
      <c r="L280" t="str">
        <f t="shared" si="1"/>
        <v>Horné Otrokovce</v>
      </c>
    </row>
    <row r="281" spans="1:12" ht="12.75">
      <c r="A281" s="1">
        <v>2</v>
      </c>
      <c r="B281" s="1" t="s">
        <v>532</v>
      </c>
      <c r="C281" s="1">
        <v>205</v>
      </c>
      <c r="D281" s="1" t="s">
        <v>853</v>
      </c>
      <c r="E281" s="1">
        <v>203</v>
      </c>
      <c r="F281" s="1" t="s">
        <v>854</v>
      </c>
      <c r="G281" s="1">
        <v>556602</v>
      </c>
      <c r="H281" s="1" t="s">
        <v>862</v>
      </c>
      <c r="I281" s="1">
        <v>7</v>
      </c>
      <c r="J281" s="1" t="s">
        <v>381</v>
      </c>
      <c r="K281">
        <f t="shared" si="0"/>
        <v>1</v>
      </c>
      <c r="L281" t="str">
        <f t="shared" si="1"/>
        <v>Horné Trhovište</v>
      </c>
    </row>
    <row r="282" spans="1:12" ht="12.75">
      <c r="A282" s="1">
        <v>2</v>
      </c>
      <c r="B282" s="1" t="s">
        <v>532</v>
      </c>
      <c r="C282" s="1">
        <v>205</v>
      </c>
      <c r="D282" s="1" t="s">
        <v>853</v>
      </c>
      <c r="E282" s="1">
        <v>203</v>
      </c>
      <c r="F282" s="1" t="s">
        <v>854</v>
      </c>
      <c r="G282" s="1">
        <v>556530</v>
      </c>
      <c r="H282" s="1" t="s">
        <v>863</v>
      </c>
      <c r="I282" s="1">
        <v>7</v>
      </c>
      <c r="J282" s="1" t="s">
        <v>381</v>
      </c>
      <c r="K282">
        <f t="shared" si="0"/>
        <v>1</v>
      </c>
      <c r="L282" t="str">
        <f t="shared" si="1"/>
        <v>Horné Zelenice</v>
      </c>
    </row>
    <row r="283" spans="1:12" ht="12.75">
      <c r="A283" s="1">
        <v>2</v>
      </c>
      <c r="B283" s="1" t="s">
        <v>532</v>
      </c>
      <c r="C283" s="1">
        <v>205</v>
      </c>
      <c r="D283" s="1" t="s">
        <v>853</v>
      </c>
      <c r="E283" s="1">
        <v>203</v>
      </c>
      <c r="F283" s="1" t="s">
        <v>854</v>
      </c>
      <c r="G283" s="1">
        <v>507130</v>
      </c>
      <c r="H283" s="1" t="s">
        <v>864</v>
      </c>
      <c r="I283" s="1">
        <v>5</v>
      </c>
      <c r="J283" s="1" t="s">
        <v>381</v>
      </c>
      <c r="K283">
        <f t="shared" si="0"/>
        <v>1</v>
      </c>
      <c r="L283" t="str">
        <f t="shared" si="1"/>
        <v>Jalšové</v>
      </c>
    </row>
    <row r="284" spans="1:12" ht="12.75">
      <c r="A284" s="1">
        <v>2</v>
      </c>
      <c r="B284" s="1" t="s">
        <v>532</v>
      </c>
      <c r="C284" s="1">
        <v>205</v>
      </c>
      <c r="D284" s="1" t="s">
        <v>853</v>
      </c>
      <c r="E284" s="1">
        <v>203</v>
      </c>
      <c r="F284" s="1" t="s">
        <v>854</v>
      </c>
      <c r="G284" s="1">
        <v>507172</v>
      </c>
      <c r="H284" s="1" t="s">
        <v>865</v>
      </c>
      <c r="I284" s="1">
        <v>7</v>
      </c>
      <c r="J284" s="1" t="s">
        <v>381</v>
      </c>
      <c r="K284">
        <f t="shared" si="0"/>
        <v>1</v>
      </c>
      <c r="L284" t="str">
        <f t="shared" si="1"/>
        <v>Kľačany</v>
      </c>
    </row>
    <row r="285" spans="1:12" ht="12.75">
      <c r="A285" s="1">
        <v>2</v>
      </c>
      <c r="B285" s="1" t="s">
        <v>532</v>
      </c>
      <c r="C285" s="1">
        <v>205</v>
      </c>
      <c r="D285" s="1" t="s">
        <v>853</v>
      </c>
      <c r="E285" s="1">
        <v>203</v>
      </c>
      <c r="F285" s="1" t="s">
        <v>854</v>
      </c>
      <c r="G285" s="1">
        <v>507202</v>
      </c>
      <c r="H285" s="1" t="s">
        <v>866</v>
      </c>
      <c r="I285" s="1">
        <v>7</v>
      </c>
      <c r="J285" s="1" t="s">
        <v>381</v>
      </c>
      <c r="K285">
        <f t="shared" si="0"/>
        <v>1</v>
      </c>
      <c r="L285" t="str">
        <f t="shared" si="1"/>
        <v>Koplotovce</v>
      </c>
    </row>
    <row r="286" spans="1:12" ht="12.75">
      <c r="A286" s="1">
        <v>2</v>
      </c>
      <c r="B286" s="1" t="s">
        <v>532</v>
      </c>
      <c r="C286" s="1">
        <v>205</v>
      </c>
      <c r="D286" s="1" t="s">
        <v>853</v>
      </c>
      <c r="E286" s="1">
        <v>203</v>
      </c>
      <c r="F286" s="1" t="s">
        <v>854</v>
      </c>
      <c r="G286" s="1">
        <v>507253</v>
      </c>
      <c r="H286" s="1" t="s">
        <v>867</v>
      </c>
      <c r="I286" s="1">
        <v>11</v>
      </c>
      <c r="J286" s="1" t="s">
        <v>381</v>
      </c>
      <c r="K286">
        <f t="shared" si="0"/>
        <v>1</v>
      </c>
      <c r="L286" t="str">
        <f t="shared" si="1"/>
        <v>Leopoldov</v>
      </c>
    </row>
    <row r="287" spans="1:12" ht="12.75">
      <c r="A287" s="1">
        <v>2</v>
      </c>
      <c r="B287" s="1" t="s">
        <v>532</v>
      </c>
      <c r="C287" s="1">
        <v>205</v>
      </c>
      <c r="D287" s="1" t="s">
        <v>853</v>
      </c>
      <c r="E287" s="1">
        <v>203</v>
      </c>
      <c r="F287" s="1" t="s">
        <v>854</v>
      </c>
      <c r="G287" s="1">
        <v>507288</v>
      </c>
      <c r="H287" s="1" t="s">
        <v>868</v>
      </c>
      <c r="I287" s="1">
        <v>9</v>
      </c>
      <c r="J287" s="1" t="s">
        <v>381</v>
      </c>
      <c r="K287">
        <f t="shared" si="0"/>
        <v>1</v>
      </c>
      <c r="L287" t="str">
        <f t="shared" si="1"/>
        <v>Madunice</v>
      </c>
    </row>
    <row r="288" spans="1:12" ht="12.75">
      <c r="A288" s="1">
        <v>2</v>
      </c>
      <c r="B288" s="1" t="s">
        <v>532</v>
      </c>
      <c r="C288" s="1">
        <v>205</v>
      </c>
      <c r="D288" s="1" t="s">
        <v>853</v>
      </c>
      <c r="E288" s="1">
        <v>203</v>
      </c>
      <c r="F288" s="1" t="s">
        <v>854</v>
      </c>
      <c r="G288" s="1">
        <v>507326</v>
      </c>
      <c r="H288" s="1" t="s">
        <v>869</v>
      </c>
      <c r="I288" s="1">
        <v>5</v>
      </c>
      <c r="J288" s="1" t="s">
        <v>381</v>
      </c>
      <c r="K288">
        <f t="shared" si="0"/>
        <v>1</v>
      </c>
      <c r="L288" t="str">
        <f t="shared" si="1"/>
        <v>Merašice</v>
      </c>
    </row>
    <row r="289" spans="1:12" ht="12.75">
      <c r="A289" s="1">
        <v>2</v>
      </c>
      <c r="B289" s="1" t="s">
        <v>532</v>
      </c>
      <c r="C289" s="1">
        <v>205</v>
      </c>
      <c r="D289" s="1" t="s">
        <v>853</v>
      </c>
      <c r="E289" s="1">
        <v>203</v>
      </c>
      <c r="F289" s="1" t="s">
        <v>854</v>
      </c>
      <c r="G289" s="1">
        <v>507415</v>
      </c>
      <c r="H289" s="1" t="s">
        <v>870</v>
      </c>
      <c r="I289" s="1">
        <v>7</v>
      </c>
      <c r="J289" s="1" t="s">
        <v>381</v>
      </c>
      <c r="K289">
        <f t="shared" si="0"/>
        <v>1</v>
      </c>
      <c r="L289" t="str">
        <f t="shared" si="1"/>
        <v>Pastuchov</v>
      </c>
    </row>
    <row r="290" spans="1:12" ht="12.75">
      <c r="A290" s="1">
        <v>2</v>
      </c>
      <c r="B290" s="1" t="s">
        <v>532</v>
      </c>
      <c r="C290" s="1">
        <v>205</v>
      </c>
      <c r="D290" s="1" t="s">
        <v>853</v>
      </c>
      <c r="E290" s="1">
        <v>203</v>
      </c>
      <c r="F290" s="1" t="s">
        <v>854</v>
      </c>
      <c r="G290" s="1">
        <v>518620</v>
      </c>
      <c r="H290" s="1" t="s">
        <v>871</v>
      </c>
      <c r="I290" s="1">
        <v>5</v>
      </c>
      <c r="J290" s="1" t="s">
        <v>381</v>
      </c>
      <c r="K290">
        <f t="shared" si="0"/>
        <v>1</v>
      </c>
      <c r="L290" t="str">
        <f t="shared" si="1"/>
        <v>Ratkovce</v>
      </c>
    </row>
    <row r="291" spans="1:12" ht="12.75">
      <c r="A291" s="1">
        <v>2</v>
      </c>
      <c r="B291" s="1" t="s">
        <v>532</v>
      </c>
      <c r="C291" s="1">
        <v>205</v>
      </c>
      <c r="D291" s="1" t="s">
        <v>853</v>
      </c>
      <c r="E291" s="1">
        <v>203</v>
      </c>
      <c r="F291" s="1" t="s">
        <v>854</v>
      </c>
      <c r="G291" s="1">
        <v>507521</v>
      </c>
      <c r="H291" s="1" t="s">
        <v>872</v>
      </c>
      <c r="I291" s="1">
        <v>7</v>
      </c>
      <c r="J291" s="1" t="s">
        <v>381</v>
      </c>
      <c r="K291">
        <f t="shared" si="0"/>
        <v>1</v>
      </c>
      <c r="L291" t="str">
        <f t="shared" si="1"/>
        <v>Sasinkovo</v>
      </c>
    </row>
    <row r="292" spans="1:12" ht="12.75">
      <c r="A292" s="1">
        <v>2</v>
      </c>
      <c r="B292" s="1" t="s">
        <v>532</v>
      </c>
      <c r="C292" s="1">
        <v>205</v>
      </c>
      <c r="D292" s="1" t="s">
        <v>853</v>
      </c>
      <c r="E292" s="1">
        <v>203</v>
      </c>
      <c r="F292" s="1" t="s">
        <v>854</v>
      </c>
      <c r="G292" s="1">
        <v>507539</v>
      </c>
      <c r="H292" s="1" t="s">
        <v>873</v>
      </c>
      <c r="I292" s="1">
        <v>7</v>
      </c>
      <c r="J292" s="1" t="s">
        <v>381</v>
      </c>
      <c r="K292">
        <f t="shared" si="0"/>
        <v>1</v>
      </c>
      <c r="L292" t="str">
        <f t="shared" si="1"/>
        <v>Siladice</v>
      </c>
    </row>
    <row r="293" spans="1:12" ht="12.75">
      <c r="A293" s="1">
        <v>2</v>
      </c>
      <c r="B293" s="1" t="s">
        <v>532</v>
      </c>
      <c r="C293" s="1">
        <v>205</v>
      </c>
      <c r="D293" s="1" t="s">
        <v>853</v>
      </c>
      <c r="E293" s="1">
        <v>203</v>
      </c>
      <c r="F293" s="1" t="s">
        <v>854</v>
      </c>
      <c r="G293" s="1">
        <v>556611</v>
      </c>
      <c r="H293" s="1" t="s">
        <v>875</v>
      </c>
      <c r="I293" s="1">
        <v>5</v>
      </c>
      <c r="J293" s="1" t="s">
        <v>381</v>
      </c>
      <c r="K293">
        <f t="shared" si="0"/>
        <v>1</v>
      </c>
      <c r="L293" t="str">
        <f t="shared" si="1"/>
        <v>Tekolďany</v>
      </c>
    </row>
    <row r="294" spans="1:12" ht="12.75">
      <c r="A294" s="1">
        <v>2</v>
      </c>
      <c r="B294" s="1" t="s">
        <v>532</v>
      </c>
      <c r="C294" s="1">
        <v>205</v>
      </c>
      <c r="D294" s="1" t="s">
        <v>853</v>
      </c>
      <c r="E294" s="1">
        <v>203</v>
      </c>
      <c r="F294" s="1" t="s">
        <v>854</v>
      </c>
      <c r="G294" s="1">
        <v>556645</v>
      </c>
      <c r="H294" s="1" t="s">
        <v>876</v>
      </c>
      <c r="I294" s="1">
        <v>5</v>
      </c>
      <c r="J294" s="1" t="s">
        <v>381</v>
      </c>
      <c r="K294">
        <f t="shared" si="0"/>
        <v>1</v>
      </c>
      <c r="L294" t="str">
        <f t="shared" si="1"/>
        <v>Tepličky</v>
      </c>
    </row>
    <row r="295" spans="1:12" ht="12.75">
      <c r="A295" s="1">
        <v>2</v>
      </c>
      <c r="B295" s="1" t="s">
        <v>532</v>
      </c>
      <c r="C295" s="1">
        <v>205</v>
      </c>
      <c r="D295" s="1" t="s">
        <v>853</v>
      </c>
      <c r="E295" s="1">
        <v>203</v>
      </c>
      <c r="F295" s="1" t="s">
        <v>854</v>
      </c>
      <c r="G295" s="1">
        <v>507661</v>
      </c>
      <c r="H295" s="1" t="s">
        <v>879</v>
      </c>
      <c r="I295" s="1">
        <v>9</v>
      </c>
      <c r="J295" s="1" t="s">
        <v>381</v>
      </c>
      <c r="K295">
        <f t="shared" si="0"/>
        <v>1</v>
      </c>
      <c r="L295" t="str">
        <f t="shared" si="1"/>
        <v>Trakovice</v>
      </c>
    </row>
    <row r="296" spans="1:12" ht="12.75">
      <c r="A296" s="1">
        <v>2</v>
      </c>
      <c r="B296" s="1" t="s">
        <v>532</v>
      </c>
      <c r="C296" s="1">
        <v>205</v>
      </c>
      <c r="D296" s="1" t="s">
        <v>853</v>
      </c>
      <c r="E296" s="1">
        <v>203</v>
      </c>
      <c r="F296" s="1" t="s">
        <v>854</v>
      </c>
      <c r="G296" s="1">
        <v>507792</v>
      </c>
      <c r="H296" s="1" t="s">
        <v>881</v>
      </c>
      <c r="I296" s="1">
        <v>7</v>
      </c>
      <c r="J296" s="1" t="s">
        <v>381</v>
      </c>
      <c r="K296">
        <f t="shared" si="0"/>
        <v>1</v>
      </c>
      <c r="L296" t="str">
        <f t="shared" si="1"/>
        <v>Žlkovce</v>
      </c>
    </row>
    <row r="297" spans="1:12" ht="12.75">
      <c r="A297" s="1">
        <v>2</v>
      </c>
      <c r="B297" s="1" t="s">
        <v>532</v>
      </c>
      <c r="C297" s="1">
        <v>205</v>
      </c>
      <c r="D297" s="1" t="s">
        <v>853</v>
      </c>
      <c r="E297" s="1">
        <v>207</v>
      </c>
      <c r="F297" s="1" t="s">
        <v>853</v>
      </c>
      <c r="G297" s="1">
        <v>580473</v>
      </c>
      <c r="H297" s="1" t="s">
        <v>882</v>
      </c>
      <c r="I297" s="1">
        <v>7</v>
      </c>
      <c r="J297" s="1" t="s">
        <v>381</v>
      </c>
      <c r="K297">
        <f t="shared" si="0"/>
        <v>1</v>
      </c>
      <c r="L297" t="str">
        <f t="shared" si="1"/>
        <v>Biely Kostol</v>
      </c>
    </row>
    <row r="298" spans="1:12" ht="12.75">
      <c r="A298" s="1">
        <v>2</v>
      </c>
      <c r="B298" s="1" t="s">
        <v>532</v>
      </c>
      <c r="C298" s="1">
        <v>205</v>
      </c>
      <c r="D298" s="1" t="s">
        <v>853</v>
      </c>
      <c r="E298" s="1">
        <v>207</v>
      </c>
      <c r="F298" s="1" t="s">
        <v>853</v>
      </c>
      <c r="G298" s="1">
        <v>506788</v>
      </c>
      <c r="H298" s="1" t="s">
        <v>884</v>
      </c>
      <c r="I298" s="1">
        <v>7</v>
      </c>
      <c r="J298" s="1" t="s">
        <v>381</v>
      </c>
      <c r="K298">
        <f t="shared" si="0"/>
        <v>1</v>
      </c>
      <c r="L298" t="str">
        <f t="shared" si="1"/>
        <v>Bíňovce</v>
      </c>
    </row>
    <row r="299" spans="1:12" ht="12.75">
      <c r="A299" s="1">
        <v>2</v>
      </c>
      <c r="B299" s="1" t="s">
        <v>532</v>
      </c>
      <c r="C299" s="1">
        <v>205</v>
      </c>
      <c r="D299" s="1" t="s">
        <v>853</v>
      </c>
      <c r="E299" s="1">
        <v>207</v>
      </c>
      <c r="F299" s="1" t="s">
        <v>853</v>
      </c>
      <c r="G299" s="1">
        <v>506796</v>
      </c>
      <c r="H299" s="1" t="s">
        <v>885</v>
      </c>
      <c r="I299" s="1">
        <v>9</v>
      </c>
      <c r="J299" s="1" t="s">
        <v>381</v>
      </c>
      <c r="K299">
        <f t="shared" si="0"/>
        <v>1</v>
      </c>
      <c r="L299" t="str">
        <f t="shared" si="1"/>
        <v>Bohdanovce nad Trnavou</v>
      </c>
    </row>
    <row r="300" spans="1:12" ht="12.75">
      <c r="A300" s="1">
        <v>2</v>
      </c>
      <c r="B300" s="1" t="s">
        <v>532</v>
      </c>
      <c r="C300" s="1">
        <v>205</v>
      </c>
      <c r="D300" s="1" t="s">
        <v>853</v>
      </c>
      <c r="E300" s="1">
        <v>207</v>
      </c>
      <c r="F300" s="1" t="s">
        <v>853</v>
      </c>
      <c r="G300" s="1">
        <v>506818</v>
      </c>
      <c r="H300" s="1" t="s">
        <v>887</v>
      </c>
      <c r="I300" s="1">
        <v>9</v>
      </c>
      <c r="J300" s="1" t="s">
        <v>381</v>
      </c>
      <c r="K300">
        <f t="shared" si="0"/>
        <v>1</v>
      </c>
      <c r="L300" t="str">
        <f t="shared" si="1"/>
        <v>Boleráz</v>
      </c>
    </row>
    <row r="301" spans="1:12" ht="12.75">
      <c r="A301" s="1">
        <v>2</v>
      </c>
      <c r="B301" s="1" t="s">
        <v>532</v>
      </c>
      <c r="C301" s="1">
        <v>205</v>
      </c>
      <c r="D301" s="1" t="s">
        <v>853</v>
      </c>
      <c r="E301" s="1">
        <v>207</v>
      </c>
      <c r="F301" s="1" t="s">
        <v>853</v>
      </c>
      <c r="G301" s="1">
        <v>506826</v>
      </c>
      <c r="H301" s="1" t="s">
        <v>888</v>
      </c>
      <c r="I301" s="1">
        <v>5</v>
      </c>
      <c r="J301" s="1" t="s">
        <v>381</v>
      </c>
      <c r="K301">
        <f t="shared" si="0"/>
        <v>1</v>
      </c>
      <c r="L301" t="str">
        <f t="shared" si="1"/>
        <v>Borová</v>
      </c>
    </row>
    <row r="302" spans="1:12" ht="12.75">
      <c r="A302" s="1">
        <v>2</v>
      </c>
      <c r="B302" s="1" t="s">
        <v>532</v>
      </c>
      <c r="C302" s="1">
        <v>205</v>
      </c>
      <c r="D302" s="1" t="s">
        <v>853</v>
      </c>
      <c r="E302" s="1">
        <v>207</v>
      </c>
      <c r="F302" s="1" t="s">
        <v>853</v>
      </c>
      <c r="G302" s="1">
        <v>506842</v>
      </c>
      <c r="H302" s="1" t="s">
        <v>891</v>
      </c>
      <c r="I302" s="1">
        <v>9</v>
      </c>
      <c r="J302" s="1" t="s">
        <v>381</v>
      </c>
      <c r="K302">
        <f t="shared" si="0"/>
        <v>1</v>
      </c>
      <c r="L302" t="str">
        <f t="shared" si="1"/>
        <v>Brestovany</v>
      </c>
    </row>
    <row r="303" spans="1:12" ht="12.75">
      <c r="A303" s="1">
        <v>2</v>
      </c>
      <c r="B303" s="1" t="s">
        <v>532</v>
      </c>
      <c r="C303" s="1">
        <v>205</v>
      </c>
      <c r="D303" s="1" t="s">
        <v>853</v>
      </c>
      <c r="E303" s="1">
        <v>207</v>
      </c>
      <c r="F303" s="1" t="s">
        <v>853</v>
      </c>
      <c r="G303" s="1">
        <v>506851</v>
      </c>
      <c r="H303" s="1" t="s">
        <v>893</v>
      </c>
      <c r="I303" s="1">
        <v>9</v>
      </c>
      <c r="J303" s="1" t="s">
        <v>381</v>
      </c>
      <c r="K303">
        <f t="shared" si="0"/>
        <v>1</v>
      </c>
      <c r="L303" t="str">
        <f t="shared" si="1"/>
        <v>Bučany</v>
      </c>
    </row>
    <row r="304" spans="1:12" ht="12.75">
      <c r="A304" s="1">
        <v>2</v>
      </c>
      <c r="B304" s="1" t="s">
        <v>532</v>
      </c>
      <c r="C304" s="1">
        <v>205</v>
      </c>
      <c r="D304" s="1" t="s">
        <v>853</v>
      </c>
      <c r="E304" s="1">
        <v>207</v>
      </c>
      <c r="F304" s="1" t="s">
        <v>853</v>
      </c>
      <c r="G304" s="1">
        <v>506869</v>
      </c>
      <c r="H304" s="1" t="s">
        <v>894</v>
      </c>
      <c r="I304" s="1">
        <v>7</v>
      </c>
      <c r="J304" s="1" t="s">
        <v>381</v>
      </c>
      <c r="K304">
        <f t="shared" si="0"/>
        <v>1</v>
      </c>
      <c r="L304" t="str">
        <f t="shared" si="1"/>
        <v>Buková</v>
      </c>
    </row>
    <row r="305" spans="1:12" ht="12.75">
      <c r="A305" s="1">
        <v>2</v>
      </c>
      <c r="B305" s="1" t="s">
        <v>532</v>
      </c>
      <c r="C305" s="1">
        <v>205</v>
      </c>
      <c r="D305" s="1" t="s">
        <v>853</v>
      </c>
      <c r="E305" s="1">
        <v>207</v>
      </c>
      <c r="F305" s="1" t="s">
        <v>853</v>
      </c>
      <c r="G305" s="1">
        <v>506877</v>
      </c>
      <c r="H305" s="1" t="s">
        <v>896</v>
      </c>
      <c r="I305" s="1">
        <v>11</v>
      </c>
      <c r="J305" s="1" t="s">
        <v>381</v>
      </c>
      <c r="K305">
        <f t="shared" si="0"/>
        <v>1</v>
      </c>
      <c r="L305" t="str">
        <f t="shared" si="1"/>
        <v>Cífer</v>
      </c>
    </row>
    <row r="306" spans="1:12" ht="12.75">
      <c r="A306" s="1">
        <v>2</v>
      </c>
      <c r="B306" s="1" t="s">
        <v>532</v>
      </c>
      <c r="C306" s="1">
        <v>205</v>
      </c>
      <c r="D306" s="1" t="s">
        <v>853</v>
      </c>
      <c r="E306" s="1">
        <v>207</v>
      </c>
      <c r="F306" s="1" t="s">
        <v>853</v>
      </c>
      <c r="G306" s="1">
        <v>506893</v>
      </c>
      <c r="H306" s="1" t="s">
        <v>898</v>
      </c>
      <c r="I306" s="1">
        <v>9</v>
      </c>
      <c r="J306" s="1" t="s">
        <v>381</v>
      </c>
      <c r="K306">
        <f t="shared" si="0"/>
        <v>1</v>
      </c>
      <c r="L306" t="str">
        <f t="shared" si="1"/>
        <v>Dechtice</v>
      </c>
    </row>
    <row r="307" spans="1:12" ht="12.75">
      <c r="A307" s="1">
        <v>2</v>
      </c>
      <c r="B307" s="1" t="s">
        <v>532</v>
      </c>
      <c r="C307" s="1">
        <v>205</v>
      </c>
      <c r="D307" s="1" t="s">
        <v>853</v>
      </c>
      <c r="E307" s="1">
        <v>207</v>
      </c>
      <c r="F307" s="1" t="s">
        <v>853</v>
      </c>
      <c r="G307" s="1">
        <v>556599</v>
      </c>
      <c r="H307" s="1" t="s">
        <v>899</v>
      </c>
      <c r="I307" s="1">
        <v>5</v>
      </c>
      <c r="J307" s="1" t="s">
        <v>381</v>
      </c>
      <c r="K307">
        <f t="shared" si="0"/>
        <v>1</v>
      </c>
      <c r="L307" t="str">
        <f t="shared" si="1"/>
        <v>Dlhá</v>
      </c>
    </row>
    <row r="308" spans="1:12" ht="12.75">
      <c r="A308" s="1">
        <v>2</v>
      </c>
      <c r="B308" s="1" t="s">
        <v>532</v>
      </c>
      <c r="C308" s="1">
        <v>205</v>
      </c>
      <c r="D308" s="1" t="s">
        <v>853</v>
      </c>
      <c r="E308" s="1">
        <v>207</v>
      </c>
      <c r="F308" s="1" t="s">
        <v>853</v>
      </c>
      <c r="G308" s="1">
        <v>506915</v>
      </c>
      <c r="H308" s="1" t="s">
        <v>901</v>
      </c>
      <c r="I308" s="1">
        <v>7</v>
      </c>
      <c r="J308" s="1" t="s">
        <v>381</v>
      </c>
      <c r="K308">
        <f t="shared" si="0"/>
        <v>1</v>
      </c>
      <c r="L308" t="str">
        <f t="shared" si="1"/>
        <v>Dobrá Voda</v>
      </c>
    </row>
    <row r="309" spans="1:12" ht="12.75">
      <c r="A309" s="1">
        <v>2</v>
      </c>
      <c r="B309" s="1" t="s">
        <v>532</v>
      </c>
      <c r="C309" s="1">
        <v>205</v>
      </c>
      <c r="D309" s="1" t="s">
        <v>853</v>
      </c>
      <c r="E309" s="1">
        <v>207</v>
      </c>
      <c r="F309" s="1" t="s">
        <v>853</v>
      </c>
      <c r="G309" s="1">
        <v>506923</v>
      </c>
      <c r="H309" s="1" t="s">
        <v>902</v>
      </c>
      <c r="I309" s="1">
        <v>9</v>
      </c>
      <c r="J309" s="1" t="s">
        <v>381</v>
      </c>
      <c r="K309">
        <f t="shared" si="0"/>
        <v>1</v>
      </c>
      <c r="L309" t="str">
        <f t="shared" si="1"/>
        <v>Dolná Krupá</v>
      </c>
    </row>
    <row r="310" spans="1:12" ht="12.75">
      <c r="A310" s="1">
        <v>2</v>
      </c>
      <c r="B310" s="1" t="s">
        <v>532</v>
      </c>
      <c r="C310" s="1">
        <v>205</v>
      </c>
      <c r="D310" s="1" t="s">
        <v>853</v>
      </c>
      <c r="E310" s="1">
        <v>207</v>
      </c>
      <c r="F310" s="1" t="s">
        <v>853</v>
      </c>
      <c r="G310" s="1">
        <v>506931</v>
      </c>
      <c r="H310" s="1" t="s">
        <v>904</v>
      </c>
      <c r="I310" s="1">
        <v>7</v>
      </c>
      <c r="J310" s="1" t="s">
        <v>381</v>
      </c>
      <c r="K310">
        <f t="shared" si="0"/>
        <v>1</v>
      </c>
      <c r="L310" t="str">
        <f t="shared" si="1"/>
        <v>Dolné Dubové</v>
      </c>
    </row>
    <row r="311" spans="1:12" ht="12.75">
      <c r="A311" s="1">
        <v>2</v>
      </c>
      <c r="B311" s="1" t="s">
        <v>532</v>
      </c>
      <c r="C311" s="1">
        <v>205</v>
      </c>
      <c r="D311" s="1" t="s">
        <v>853</v>
      </c>
      <c r="E311" s="1">
        <v>207</v>
      </c>
      <c r="F311" s="1" t="s">
        <v>853</v>
      </c>
      <c r="G311" s="1">
        <v>556661</v>
      </c>
      <c r="H311" s="1" t="s">
        <v>906</v>
      </c>
      <c r="I311" s="1">
        <v>5</v>
      </c>
      <c r="J311" s="1" t="s">
        <v>381</v>
      </c>
      <c r="K311">
        <f t="shared" si="0"/>
        <v>1</v>
      </c>
      <c r="L311" t="str">
        <f t="shared" si="1"/>
        <v>Dolné Lovčice</v>
      </c>
    </row>
    <row r="312" spans="1:12" ht="12.75">
      <c r="A312" s="1">
        <v>2</v>
      </c>
      <c r="B312" s="1" t="s">
        <v>532</v>
      </c>
      <c r="C312" s="1">
        <v>205</v>
      </c>
      <c r="D312" s="1" t="s">
        <v>853</v>
      </c>
      <c r="E312" s="1">
        <v>207</v>
      </c>
      <c r="F312" s="1" t="s">
        <v>853</v>
      </c>
      <c r="G312" s="1">
        <v>506940</v>
      </c>
      <c r="H312" s="1" t="s">
        <v>907</v>
      </c>
      <c r="I312" s="1">
        <v>9</v>
      </c>
      <c r="J312" s="1" t="s">
        <v>381</v>
      </c>
      <c r="K312">
        <f t="shared" si="0"/>
        <v>1</v>
      </c>
      <c r="L312" t="str">
        <f t="shared" si="1"/>
        <v>Dolné Orešany</v>
      </c>
    </row>
    <row r="313" spans="1:12" ht="12.75">
      <c r="A313" s="1">
        <v>2</v>
      </c>
      <c r="B313" s="1" t="s">
        <v>532</v>
      </c>
      <c r="C313" s="1">
        <v>205</v>
      </c>
      <c r="D313" s="1" t="s">
        <v>853</v>
      </c>
      <c r="E313" s="1">
        <v>207</v>
      </c>
      <c r="F313" s="1" t="s">
        <v>853</v>
      </c>
      <c r="G313" s="1">
        <v>507041</v>
      </c>
      <c r="H313" s="1" t="s">
        <v>909</v>
      </c>
      <c r="I313" s="1">
        <v>5</v>
      </c>
      <c r="J313" s="1" t="s">
        <v>381</v>
      </c>
      <c r="K313">
        <f t="shared" si="0"/>
        <v>1</v>
      </c>
      <c r="L313" t="str">
        <f t="shared" si="1"/>
        <v>Horná Krupá</v>
      </c>
    </row>
    <row r="314" spans="1:12" ht="12.75">
      <c r="A314" s="1">
        <v>2</v>
      </c>
      <c r="B314" s="1" t="s">
        <v>532</v>
      </c>
      <c r="C314" s="1">
        <v>205</v>
      </c>
      <c r="D314" s="1" t="s">
        <v>853</v>
      </c>
      <c r="E314" s="1">
        <v>207</v>
      </c>
      <c r="F314" s="1" t="s">
        <v>853</v>
      </c>
      <c r="G314" s="1">
        <v>507059</v>
      </c>
      <c r="H314" s="1" t="s">
        <v>911</v>
      </c>
      <c r="I314" s="1">
        <v>5</v>
      </c>
      <c r="J314" s="1" t="s">
        <v>381</v>
      </c>
      <c r="K314">
        <f t="shared" si="0"/>
        <v>1</v>
      </c>
      <c r="L314" t="str">
        <f t="shared" si="1"/>
        <v>Horné Dubové</v>
      </c>
    </row>
    <row r="315" spans="1:12" ht="12.75">
      <c r="A315" s="1">
        <v>2</v>
      </c>
      <c r="B315" s="1" t="s">
        <v>532</v>
      </c>
      <c r="C315" s="1">
        <v>205</v>
      </c>
      <c r="D315" s="1" t="s">
        <v>853</v>
      </c>
      <c r="E315" s="1">
        <v>207</v>
      </c>
      <c r="F315" s="1" t="s">
        <v>853</v>
      </c>
      <c r="G315" s="1">
        <v>507067</v>
      </c>
      <c r="H315" s="1" t="s">
        <v>913</v>
      </c>
      <c r="I315" s="1">
        <v>9</v>
      </c>
      <c r="J315" s="1" t="s">
        <v>381</v>
      </c>
      <c r="K315">
        <f t="shared" si="0"/>
        <v>1</v>
      </c>
      <c r="L315" t="str">
        <f t="shared" si="1"/>
        <v>Horné Orešany</v>
      </c>
    </row>
    <row r="316" spans="1:12" ht="12.75">
      <c r="A316" s="1">
        <v>2</v>
      </c>
      <c r="B316" s="1" t="s">
        <v>532</v>
      </c>
      <c r="C316" s="1">
        <v>205</v>
      </c>
      <c r="D316" s="1" t="s">
        <v>853</v>
      </c>
      <c r="E316" s="1">
        <v>207</v>
      </c>
      <c r="F316" s="1" t="s">
        <v>853</v>
      </c>
      <c r="G316" s="1">
        <v>581020</v>
      </c>
      <c r="H316" s="1" t="s">
        <v>914</v>
      </c>
      <c r="I316" s="1">
        <v>9</v>
      </c>
      <c r="J316" s="1" t="s">
        <v>381</v>
      </c>
      <c r="K316">
        <f t="shared" si="0"/>
        <v>1</v>
      </c>
      <c r="L316" t="str">
        <f t="shared" si="1"/>
        <v>Hrnčiarovce nad Parnou</v>
      </c>
    </row>
    <row r="317" spans="1:12" ht="12.75">
      <c r="A317" s="1">
        <v>2</v>
      </c>
      <c r="B317" s="1" t="s">
        <v>532</v>
      </c>
      <c r="C317" s="1">
        <v>205</v>
      </c>
      <c r="D317" s="1" t="s">
        <v>853</v>
      </c>
      <c r="E317" s="1">
        <v>207</v>
      </c>
      <c r="F317" s="1" t="s">
        <v>853</v>
      </c>
      <c r="G317" s="1">
        <v>507156</v>
      </c>
      <c r="H317" s="1" t="s">
        <v>916</v>
      </c>
      <c r="I317" s="1">
        <v>9</v>
      </c>
      <c r="J317" s="1" t="s">
        <v>381</v>
      </c>
      <c r="K317">
        <f t="shared" si="0"/>
        <v>1</v>
      </c>
      <c r="L317" t="str">
        <f t="shared" si="1"/>
        <v>Jaslovské Bohunice</v>
      </c>
    </row>
    <row r="318" spans="1:12" ht="12.75">
      <c r="A318" s="1">
        <v>2</v>
      </c>
      <c r="B318" s="1" t="s">
        <v>532</v>
      </c>
      <c r="C318" s="1">
        <v>205</v>
      </c>
      <c r="D318" s="1" t="s">
        <v>853</v>
      </c>
      <c r="E318" s="1">
        <v>207</v>
      </c>
      <c r="F318" s="1" t="s">
        <v>853</v>
      </c>
      <c r="G318" s="1">
        <v>507164</v>
      </c>
      <c r="H318" s="1" t="s">
        <v>918</v>
      </c>
      <c r="I318" s="1">
        <v>9</v>
      </c>
      <c r="J318" s="1" t="s">
        <v>381</v>
      </c>
      <c r="K318">
        <f t="shared" si="0"/>
        <v>1</v>
      </c>
      <c r="L318" t="str">
        <f t="shared" si="1"/>
        <v>Kátlovce</v>
      </c>
    </row>
    <row r="319" spans="1:12" ht="12.75">
      <c r="A319" s="1">
        <v>2</v>
      </c>
      <c r="B319" s="1" t="s">
        <v>532</v>
      </c>
      <c r="C319" s="1">
        <v>205</v>
      </c>
      <c r="D319" s="1" t="s">
        <v>853</v>
      </c>
      <c r="E319" s="1">
        <v>207</v>
      </c>
      <c r="F319" s="1" t="s">
        <v>853</v>
      </c>
      <c r="G319" s="1">
        <v>507211</v>
      </c>
      <c r="H319" s="1" t="s">
        <v>919</v>
      </c>
      <c r="I319" s="1">
        <v>7</v>
      </c>
      <c r="J319" s="1" t="s">
        <v>381</v>
      </c>
      <c r="K319">
        <f t="shared" si="0"/>
        <v>1</v>
      </c>
      <c r="L319" t="str">
        <f t="shared" si="1"/>
        <v>Košolná</v>
      </c>
    </row>
    <row r="320" spans="1:12" ht="12.75">
      <c r="A320" s="1">
        <v>2</v>
      </c>
      <c r="B320" s="1" t="s">
        <v>532</v>
      </c>
      <c r="C320" s="1">
        <v>205</v>
      </c>
      <c r="D320" s="1" t="s">
        <v>853</v>
      </c>
      <c r="E320" s="1">
        <v>207</v>
      </c>
      <c r="F320" s="1" t="s">
        <v>853</v>
      </c>
      <c r="G320" s="1">
        <v>556483</v>
      </c>
      <c r="H320" s="1" t="s">
        <v>921</v>
      </c>
      <c r="I320" s="1">
        <v>9</v>
      </c>
      <c r="J320" s="1" t="s">
        <v>381</v>
      </c>
      <c r="K320">
        <f t="shared" si="0"/>
        <v>1</v>
      </c>
      <c r="L320" t="str">
        <f t="shared" si="1"/>
        <v>Križovany nad Dudváhom</v>
      </c>
    </row>
    <row r="321" spans="1:12" ht="12.75">
      <c r="A321" s="1">
        <v>2</v>
      </c>
      <c r="B321" s="1" t="s">
        <v>532</v>
      </c>
      <c r="C321" s="1">
        <v>205</v>
      </c>
      <c r="D321" s="1" t="s">
        <v>853</v>
      </c>
      <c r="E321" s="1">
        <v>207</v>
      </c>
      <c r="F321" s="1" t="s">
        <v>853</v>
      </c>
      <c r="G321" s="1">
        <v>556688</v>
      </c>
      <c r="H321" s="1" t="s">
        <v>922</v>
      </c>
      <c r="I321" s="1">
        <v>5</v>
      </c>
      <c r="J321" s="1" t="s">
        <v>381</v>
      </c>
      <c r="K321">
        <f t="shared" si="0"/>
        <v>1</v>
      </c>
      <c r="L321" t="str">
        <f t="shared" si="1"/>
        <v>Lošonec</v>
      </c>
    </row>
    <row r="322" spans="1:12" ht="12.75">
      <c r="A322" s="1">
        <v>2</v>
      </c>
      <c r="B322" s="1" t="s">
        <v>532</v>
      </c>
      <c r="C322" s="1">
        <v>205</v>
      </c>
      <c r="D322" s="1" t="s">
        <v>853</v>
      </c>
      <c r="E322" s="1">
        <v>207</v>
      </c>
      <c r="F322" s="1" t="s">
        <v>853</v>
      </c>
      <c r="G322" s="1">
        <v>507296</v>
      </c>
      <c r="H322" s="1" t="s">
        <v>924</v>
      </c>
      <c r="I322" s="1">
        <v>9</v>
      </c>
      <c r="J322" s="1" t="s">
        <v>381</v>
      </c>
      <c r="K322">
        <f t="shared" si="0"/>
        <v>1</v>
      </c>
      <c r="L322" t="str">
        <f t="shared" si="1"/>
        <v>Majcichov</v>
      </c>
    </row>
    <row r="323" spans="1:12" ht="12.75">
      <c r="A323" s="1">
        <v>2</v>
      </c>
      <c r="B323" s="1" t="s">
        <v>532</v>
      </c>
      <c r="C323" s="1">
        <v>205</v>
      </c>
      <c r="D323" s="1" t="s">
        <v>853</v>
      </c>
      <c r="E323" s="1">
        <v>207</v>
      </c>
      <c r="F323" s="1" t="s">
        <v>853</v>
      </c>
      <c r="G323" s="1">
        <v>507318</v>
      </c>
      <c r="H323" s="1" t="s">
        <v>926</v>
      </c>
      <c r="I323" s="1">
        <v>9</v>
      </c>
      <c r="J323" s="1" t="s">
        <v>381</v>
      </c>
      <c r="K323">
        <f t="shared" si="0"/>
        <v>1</v>
      </c>
      <c r="L323" t="str">
        <f t="shared" si="1"/>
        <v>Malženice</v>
      </c>
    </row>
    <row r="324" spans="1:12" ht="12.75">
      <c r="A324" s="1">
        <v>2</v>
      </c>
      <c r="B324" s="1" t="s">
        <v>532</v>
      </c>
      <c r="C324" s="1">
        <v>205</v>
      </c>
      <c r="D324" s="1" t="s">
        <v>853</v>
      </c>
      <c r="E324" s="1">
        <v>207</v>
      </c>
      <c r="F324" s="1" t="s">
        <v>853</v>
      </c>
      <c r="G324" s="1">
        <v>507351</v>
      </c>
      <c r="H324" s="1" t="s">
        <v>928</v>
      </c>
      <c r="I324" s="1">
        <v>5</v>
      </c>
      <c r="J324" s="1" t="s">
        <v>381</v>
      </c>
      <c r="K324">
        <f t="shared" si="0"/>
        <v>1</v>
      </c>
      <c r="L324" t="str">
        <f t="shared" si="1"/>
        <v>Naháč</v>
      </c>
    </row>
    <row r="325" spans="1:12" ht="12.75">
      <c r="A325" s="1">
        <v>2</v>
      </c>
      <c r="B325" s="1" t="s">
        <v>532</v>
      </c>
      <c r="C325" s="1">
        <v>205</v>
      </c>
      <c r="D325" s="1" t="s">
        <v>853</v>
      </c>
      <c r="E325" s="1">
        <v>207</v>
      </c>
      <c r="F325" s="1" t="s">
        <v>853</v>
      </c>
      <c r="G325" s="1">
        <v>556491</v>
      </c>
      <c r="H325" s="1" t="s">
        <v>930</v>
      </c>
      <c r="I325" s="1">
        <v>7</v>
      </c>
      <c r="J325" s="1" t="s">
        <v>381</v>
      </c>
      <c r="K325">
        <f t="shared" si="0"/>
        <v>1</v>
      </c>
      <c r="L325" t="str">
        <f t="shared" si="1"/>
        <v>Opoj</v>
      </c>
    </row>
    <row r="326" spans="1:12" ht="12.75">
      <c r="A326" s="1">
        <v>2</v>
      </c>
      <c r="B326" s="1" t="s">
        <v>532</v>
      </c>
      <c r="C326" s="1">
        <v>205</v>
      </c>
      <c r="D326" s="1" t="s">
        <v>853</v>
      </c>
      <c r="E326" s="1">
        <v>207</v>
      </c>
      <c r="F326" s="1" t="s">
        <v>853</v>
      </c>
      <c r="G326" s="1">
        <v>556556</v>
      </c>
      <c r="H326" s="1" t="s">
        <v>931</v>
      </c>
      <c r="I326" s="1">
        <v>7</v>
      </c>
      <c r="J326" s="1" t="s">
        <v>381</v>
      </c>
      <c r="K326">
        <f t="shared" si="0"/>
        <v>1</v>
      </c>
      <c r="L326" t="str">
        <f t="shared" si="1"/>
        <v>Pavlice</v>
      </c>
    </row>
    <row r="327" spans="1:12" ht="12.75">
      <c r="A327" s="1">
        <v>2</v>
      </c>
      <c r="B327" s="1" t="s">
        <v>532</v>
      </c>
      <c r="C327" s="1">
        <v>205</v>
      </c>
      <c r="D327" s="1" t="s">
        <v>853</v>
      </c>
      <c r="E327" s="1">
        <v>207</v>
      </c>
      <c r="F327" s="1" t="s">
        <v>853</v>
      </c>
      <c r="G327" s="1">
        <v>556653</v>
      </c>
      <c r="H327" s="1" t="s">
        <v>849</v>
      </c>
      <c r="I327" s="1">
        <v>5</v>
      </c>
      <c r="J327" s="1" t="s">
        <v>381</v>
      </c>
      <c r="K327">
        <f t="shared" si="0"/>
        <v>2</v>
      </c>
      <c r="L327" t="str">
        <f t="shared" si="1"/>
        <v>Radošovce (okres Trnava)</v>
      </c>
    </row>
    <row r="328" spans="1:12" ht="12.75">
      <c r="A328" s="1">
        <v>2</v>
      </c>
      <c r="B328" s="1" t="s">
        <v>532</v>
      </c>
      <c r="C328" s="1">
        <v>205</v>
      </c>
      <c r="D328" s="1" t="s">
        <v>853</v>
      </c>
      <c r="E328" s="1">
        <v>207</v>
      </c>
      <c r="F328" s="1" t="s">
        <v>853</v>
      </c>
      <c r="G328" s="1">
        <v>507512</v>
      </c>
      <c r="H328" s="1" t="s">
        <v>934</v>
      </c>
      <c r="I328" s="1">
        <v>9</v>
      </c>
      <c r="J328" s="1" t="s">
        <v>381</v>
      </c>
      <c r="K328">
        <f t="shared" si="0"/>
        <v>1</v>
      </c>
      <c r="L328" t="str">
        <f t="shared" si="1"/>
        <v>Ružindol</v>
      </c>
    </row>
    <row r="329" spans="1:12" ht="12.75">
      <c r="A329" s="1">
        <v>2</v>
      </c>
      <c r="B329" s="1" t="s">
        <v>532</v>
      </c>
      <c r="C329" s="1">
        <v>205</v>
      </c>
      <c r="D329" s="1" t="s">
        <v>853</v>
      </c>
      <c r="E329" s="1">
        <v>207</v>
      </c>
      <c r="F329" s="1" t="s">
        <v>853</v>
      </c>
      <c r="G329" s="1">
        <v>556564</v>
      </c>
      <c r="H329" s="1" t="s">
        <v>936</v>
      </c>
      <c r="I329" s="1">
        <v>5</v>
      </c>
      <c r="J329" s="1" t="s">
        <v>381</v>
      </c>
      <c r="K329">
        <f t="shared" si="0"/>
        <v>1</v>
      </c>
      <c r="L329" t="str">
        <f t="shared" si="1"/>
        <v>Slovenská Nová Ves</v>
      </c>
    </row>
    <row r="330" spans="1:12" ht="12.75">
      <c r="A330" s="1">
        <v>2</v>
      </c>
      <c r="B330" s="1" t="s">
        <v>532</v>
      </c>
      <c r="C330" s="1">
        <v>205</v>
      </c>
      <c r="D330" s="1" t="s">
        <v>853</v>
      </c>
      <c r="E330" s="1">
        <v>207</v>
      </c>
      <c r="F330" s="1" t="s">
        <v>853</v>
      </c>
      <c r="G330" s="1">
        <v>507555</v>
      </c>
      <c r="H330" s="1" t="s">
        <v>937</v>
      </c>
      <c r="I330" s="1">
        <v>11</v>
      </c>
      <c r="J330" s="1" t="s">
        <v>381</v>
      </c>
      <c r="K330">
        <f t="shared" si="0"/>
        <v>1</v>
      </c>
      <c r="L330" t="str">
        <f t="shared" si="1"/>
        <v>Smolenice</v>
      </c>
    </row>
    <row r="331" spans="1:12" ht="12.75">
      <c r="A331" s="1">
        <v>2</v>
      </c>
      <c r="B331" s="1" t="s">
        <v>532</v>
      </c>
      <c r="C331" s="1">
        <v>205</v>
      </c>
      <c r="D331" s="1" t="s">
        <v>853</v>
      </c>
      <c r="E331" s="1">
        <v>207</v>
      </c>
      <c r="F331" s="1" t="s">
        <v>853</v>
      </c>
      <c r="G331" s="1">
        <v>507571</v>
      </c>
      <c r="H331" s="1" t="s">
        <v>940</v>
      </c>
      <c r="I331" s="1">
        <v>9</v>
      </c>
      <c r="J331" s="1" t="s">
        <v>381</v>
      </c>
      <c r="K331">
        <f t="shared" si="0"/>
        <v>1</v>
      </c>
      <c r="L331" t="str">
        <f t="shared" si="1"/>
        <v>Suchá nad Parnou</v>
      </c>
    </row>
    <row r="332" spans="1:12" ht="12.75">
      <c r="A332" s="1">
        <v>2</v>
      </c>
      <c r="B332" s="1" t="s">
        <v>532</v>
      </c>
      <c r="C332" s="1">
        <v>205</v>
      </c>
      <c r="D332" s="1" t="s">
        <v>853</v>
      </c>
      <c r="E332" s="1">
        <v>207</v>
      </c>
      <c r="F332" s="1" t="s">
        <v>853</v>
      </c>
      <c r="G332" s="1">
        <v>556670</v>
      </c>
      <c r="H332" s="1" t="s">
        <v>941</v>
      </c>
      <c r="I332" s="1">
        <v>7</v>
      </c>
      <c r="J332" s="1" t="s">
        <v>381</v>
      </c>
      <c r="K332">
        <f t="shared" si="0"/>
        <v>1</v>
      </c>
      <c r="L332" t="str">
        <f t="shared" si="1"/>
        <v>Šelpice</v>
      </c>
    </row>
    <row r="333" spans="1:12" ht="12.75">
      <c r="A333" s="1">
        <v>2</v>
      </c>
      <c r="B333" s="1" t="s">
        <v>532</v>
      </c>
      <c r="C333" s="1">
        <v>205</v>
      </c>
      <c r="D333" s="1" t="s">
        <v>853</v>
      </c>
      <c r="E333" s="1">
        <v>207</v>
      </c>
      <c r="F333" s="1" t="s">
        <v>853</v>
      </c>
      <c r="G333" s="1">
        <v>507601</v>
      </c>
      <c r="H333" s="1" t="s">
        <v>943</v>
      </c>
      <c r="I333" s="1">
        <v>9</v>
      </c>
      <c r="J333" s="1" t="s">
        <v>381</v>
      </c>
      <c r="K333">
        <f t="shared" si="0"/>
        <v>1</v>
      </c>
      <c r="L333" t="str">
        <f t="shared" si="1"/>
        <v>Špačince</v>
      </c>
    </row>
    <row r="334" spans="1:12" ht="12.75">
      <c r="A334" s="1">
        <v>2</v>
      </c>
      <c r="B334" s="1" t="s">
        <v>532</v>
      </c>
      <c r="C334" s="1">
        <v>205</v>
      </c>
      <c r="D334" s="1" t="s">
        <v>853</v>
      </c>
      <c r="E334" s="1">
        <v>207</v>
      </c>
      <c r="F334" s="1" t="s">
        <v>853</v>
      </c>
      <c r="G334" s="1">
        <v>507636</v>
      </c>
      <c r="H334" s="1" t="s">
        <v>944</v>
      </c>
      <c r="I334" s="1">
        <v>9</v>
      </c>
      <c r="J334" s="1" t="s">
        <v>381</v>
      </c>
      <c r="K334">
        <f t="shared" si="0"/>
        <v>1</v>
      </c>
      <c r="L334" t="str">
        <f t="shared" si="1"/>
        <v>Šúrovce</v>
      </c>
    </row>
    <row r="335" spans="1:12" ht="12.75">
      <c r="A335" s="1">
        <v>2</v>
      </c>
      <c r="B335" s="1" t="s">
        <v>532</v>
      </c>
      <c r="C335" s="1">
        <v>205</v>
      </c>
      <c r="D335" s="1" t="s">
        <v>853</v>
      </c>
      <c r="E335" s="1">
        <v>207</v>
      </c>
      <c r="F335" s="1" t="s">
        <v>853</v>
      </c>
      <c r="G335" s="1">
        <v>506745</v>
      </c>
      <c r="H335" s="1" t="s">
        <v>853</v>
      </c>
      <c r="I335" s="1">
        <v>31</v>
      </c>
      <c r="J335" s="1" t="s">
        <v>381</v>
      </c>
      <c r="K335">
        <f t="shared" si="0"/>
        <v>1</v>
      </c>
      <c r="L335" t="str">
        <f t="shared" si="1"/>
        <v>Trnava</v>
      </c>
    </row>
    <row r="336" spans="1:12" ht="12.75">
      <c r="A336" s="1">
        <v>2</v>
      </c>
      <c r="B336" s="1" t="s">
        <v>532</v>
      </c>
      <c r="C336" s="1">
        <v>205</v>
      </c>
      <c r="D336" s="1" t="s">
        <v>853</v>
      </c>
      <c r="E336" s="1">
        <v>207</v>
      </c>
      <c r="F336" s="1" t="s">
        <v>853</v>
      </c>
      <c r="G336" s="1">
        <v>507687</v>
      </c>
      <c r="H336" s="1" t="s">
        <v>946</v>
      </c>
      <c r="I336" s="1">
        <v>9</v>
      </c>
      <c r="J336" s="1" t="s">
        <v>381</v>
      </c>
      <c r="K336">
        <f t="shared" si="0"/>
        <v>1</v>
      </c>
      <c r="L336" t="str">
        <f t="shared" si="1"/>
        <v>Trstín</v>
      </c>
    </row>
    <row r="337" spans="1:12" ht="12.75">
      <c r="A337" s="1">
        <v>2</v>
      </c>
      <c r="B337" s="1" t="s">
        <v>532</v>
      </c>
      <c r="C337" s="1">
        <v>205</v>
      </c>
      <c r="D337" s="1" t="s">
        <v>853</v>
      </c>
      <c r="E337" s="1">
        <v>207</v>
      </c>
      <c r="F337" s="1" t="s">
        <v>853</v>
      </c>
      <c r="G337" s="1">
        <v>556513</v>
      </c>
      <c r="H337" s="1" t="s">
        <v>947</v>
      </c>
      <c r="I337" s="1">
        <v>9</v>
      </c>
      <c r="J337" s="1" t="s">
        <v>381</v>
      </c>
      <c r="K337">
        <f t="shared" si="0"/>
        <v>1</v>
      </c>
      <c r="L337" t="str">
        <f t="shared" si="1"/>
        <v>Vlčkovce</v>
      </c>
    </row>
    <row r="338" spans="1:12" ht="12.75">
      <c r="A338" s="1">
        <v>2</v>
      </c>
      <c r="B338" s="1" t="s">
        <v>532</v>
      </c>
      <c r="C338" s="1">
        <v>205</v>
      </c>
      <c r="D338" s="1" t="s">
        <v>853</v>
      </c>
      <c r="E338" s="1">
        <v>207</v>
      </c>
      <c r="F338" s="1" t="s">
        <v>853</v>
      </c>
      <c r="G338" s="1">
        <v>507741</v>
      </c>
      <c r="H338" s="1" t="s">
        <v>949</v>
      </c>
      <c r="I338" s="1">
        <v>9</v>
      </c>
      <c r="J338" s="1" t="s">
        <v>381</v>
      </c>
      <c r="K338">
        <f t="shared" si="0"/>
        <v>1</v>
      </c>
      <c r="L338" t="str">
        <f t="shared" si="1"/>
        <v>Voderady</v>
      </c>
    </row>
    <row r="339" spans="1:12" ht="12.75">
      <c r="A339" s="1">
        <v>2</v>
      </c>
      <c r="B339" s="1" t="s">
        <v>532</v>
      </c>
      <c r="C339" s="1">
        <v>205</v>
      </c>
      <c r="D339" s="1" t="s">
        <v>853</v>
      </c>
      <c r="E339" s="1">
        <v>207</v>
      </c>
      <c r="F339" s="1" t="s">
        <v>853</v>
      </c>
      <c r="G339" s="1">
        <v>507768</v>
      </c>
      <c r="H339" s="1" t="s">
        <v>951</v>
      </c>
      <c r="I339" s="1">
        <v>9</v>
      </c>
      <c r="J339" s="1" t="s">
        <v>381</v>
      </c>
      <c r="K339">
        <f t="shared" si="0"/>
        <v>1</v>
      </c>
      <c r="L339" t="str">
        <f t="shared" si="1"/>
        <v>Zavar</v>
      </c>
    </row>
    <row r="340" spans="1:12" ht="12.75">
      <c r="A340" s="1">
        <v>2</v>
      </c>
      <c r="B340" s="1" t="s">
        <v>532</v>
      </c>
      <c r="C340" s="1">
        <v>205</v>
      </c>
      <c r="D340" s="1" t="s">
        <v>853</v>
      </c>
      <c r="E340" s="1">
        <v>207</v>
      </c>
      <c r="F340" s="1" t="s">
        <v>853</v>
      </c>
      <c r="G340" s="1">
        <v>507776</v>
      </c>
      <c r="H340" s="1" t="s">
        <v>953</v>
      </c>
      <c r="I340" s="1">
        <v>9</v>
      </c>
      <c r="J340" s="1" t="s">
        <v>381</v>
      </c>
      <c r="K340">
        <f t="shared" si="0"/>
        <v>1</v>
      </c>
      <c r="L340" t="str">
        <f t="shared" si="1"/>
        <v>Zeleneč</v>
      </c>
    </row>
    <row r="341" spans="1:12" ht="12.75">
      <c r="A341" s="1">
        <v>2</v>
      </c>
      <c r="B341" s="1" t="s">
        <v>532</v>
      </c>
      <c r="C341" s="1">
        <v>205</v>
      </c>
      <c r="D341" s="1" t="s">
        <v>853</v>
      </c>
      <c r="E341" s="1">
        <v>207</v>
      </c>
      <c r="F341" s="1" t="s">
        <v>853</v>
      </c>
      <c r="G341" s="1">
        <v>581488</v>
      </c>
      <c r="H341" s="1" t="s">
        <v>955</v>
      </c>
      <c r="I341" s="1">
        <v>7</v>
      </c>
      <c r="J341" s="1" t="s">
        <v>381</v>
      </c>
      <c r="K341">
        <f t="shared" si="0"/>
        <v>1</v>
      </c>
      <c r="L341" t="str">
        <f t="shared" si="1"/>
        <v>Zvončín</v>
      </c>
    </row>
    <row r="342" spans="1:12" ht="12.75">
      <c r="A342" s="1">
        <v>3</v>
      </c>
      <c r="B342" s="1" t="s">
        <v>957</v>
      </c>
      <c r="C342" s="1">
        <v>301</v>
      </c>
      <c r="D342" s="1" t="s">
        <v>958</v>
      </c>
      <c r="E342" s="1">
        <v>301</v>
      </c>
      <c r="F342" s="1" t="s">
        <v>958</v>
      </c>
      <c r="G342" s="1">
        <v>542652</v>
      </c>
      <c r="H342" s="1" t="s">
        <v>958</v>
      </c>
      <c r="I342" s="1">
        <v>19</v>
      </c>
      <c r="J342" s="1" t="s">
        <v>381</v>
      </c>
      <c r="K342">
        <f t="shared" si="0"/>
        <v>1</v>
      </c>
      <c r="L342" t="str">
        <f t="shared" si="1"/>
        <v>Bánovce nad Bebravou</v>
      </c>
    </row>
    <row r="343" spans="1:12" ht="12.75">
      <c r="A343" s="1">
        <v>3</v>
      </c>
      <c r="B343" s="1" t="s">
        <v>957</v>
      </c>
      <c r="C343" s="1">
        <v>301</v>
      </c>
      <c r="D343" s="1" t="s">
        <v>958</v>
      </c>
      <c r="E343" s="1">
        <v>301</v>
      </c>
      <c r="F343" s="1" t="s">
        <v>958</v>
      </c>
      <c r="G343" s="1">
        <v>556793</v>
      </c>
      <c r="H343" s="1" t="s">
        <v>960</v>
      </c>
      <c r="I343" s="1">
        <v>5</v>
      </c>
      <c r="J343" s="1" t="s">
        <v>381</v>
      </c>
      <c r="K343">
        <f t="shared" si="0"/>
        <v>1</v>
      </c>
      <c r="L343" t="str">
        <f t="shared" si="1"/>
        <v>Borčany</v>
      </c>
    </row>
    <row r="344" spans="1:12" ht="12.75">
      <c r="A344" s="1">
        <v>3</v>
      </c>
      <c r="B344" s="1" t="s">
        <v>957</v>
      </c>
      <c r="C344" s="1">
        <v>301</v>
      </c>
      <c r="D344" s="1" t="s">
        <v>958</v>
      </c>
      <c r="E344" s="1">
        <v>301</v>
      </c>
      <c r="F344" s="1" t="s">
        <v>958</v>
      </c>
      <c r="G344" s="1">
        <v>542741</v>
      </c>
      <c r="H344" s="1" t="s">
        <v>962</v>
      </c>
      <c r="I344" s="1">
        <v>5</v>
      </c>
      <c r="J344" s="1" t="s">
        <v>381</v>
      </c>
      <c r="K344">
        <f t="shared" si="0"/>
        <v>1</v>
      </c>
      <c r="L344" t="str">
        <f t="shared" si="1"/>
        <v>Brezolupy</v>
      </c>
    </row>
    <row r="345" spans="1:12" ht="12.75">
      <c r="A345" s="1">
        <v>3</v>
      </c>
      <c r="B345" s="1" t="s">
        <v>957</v>
      </c>
      <c r="C345" s="1">
        <v>301</v>
      </c>
      <c r="D345" s="1" t="s">
        <v>958</v>
      </c>
      <c r="E345" s="1">
        <v>301</v>
      </c>
      <c r="F345" s="1" t="s">
        <v>958</v>
      </c>
      <c r="G345" s="1">
        <v>542776</v>
      </c>
      <c r="H345" s="1" t="s">
        <v>964</v>
      </c>
      <c r="I345" s="1">
        <v>5</v>
      </c>
      <c r="J345" s="1" t="s">
        <v>381</v>
      </c>
      <c r="K345">
        <f t="shared" si="0"/>
        <v>1</v>
      </c>
      <c r="L345" t="str">
        <f t="shared" si="1"/>
        <v>Cimenná</v>
      </c>
    </row>
    <row r="346" spans="1:12" ht="12.75">
      <c r="A346" s="1">
        <v>3</v>
      </c>
      <c r="B346" s="1" t="s">
        <v>957</v>
      </c>
      <c r="C346" s="1">
        <v>301</v>
      </c>
      <c r="D346" s="1" t="s">
        <v>958</v>
      </c>
      <c r="E346" s="1">
        <v>301</v>
      </c>
      <c r="F346" s="1" t="s">
        <v>958</v>
      </c>
      <c r="G346" s="1">
        <v>542806</v>
      </c>
      <c r="H346" s="1" t="s">
        <v>966</v>
      </c>
      <c r="I346" s="1">
        <v>5</v>
      </c>
      <c r="J346" s="1" t="s">
        <v>381</v>
      </c>
      <c r="K346">
        <f t="shared" si="0"/>
        <v>2</v>
      </c>
      <c r="L346" t="str">
        <f t="shared" si="1"/>
        <v>Čierna Lehota (okres Bánovce nad Bebravou)</v>
      </c>
    </row>
    <row r="347" spans="1:12" ht="12.75">
      <c r="A347" s="1">
        <v>3</v>
      </c>
      <c r="B347" s="1" t="s">
        <v>957</v>
      </c>
      <c r="C347" s="1">
        <v>301</v>
      </c>
      <c r="D347" s="1" t="s">
        <v>958</v>
      </c>
      <c r="E347" s="1">
        <v>301</v>
      </c>
      <c r="F347" s="1" t="s">
        <v>958</v>
      </c>
      <c r="G347" s="1">
        <v>542822</v>
      </c>
      <c r="H347" s="1" t="s">
        <v>968</v>
      </c>
      <c r="I347" s="1">
        <v>7</v>
      </c>
      <c r="J347" s="1" t="s">
        <v>381</v>
      </c>
      <c r="K347">
        <f t="shared" si="0"/>
        <v>1</v>
      </c>
      <c r="L347" t="str">
        <f t="shared" si="1"/>
        <v>Dežerice</v>
      </c>
    </row>
    <row r="348" spans="1:12" ht="12.75">
      <c r="A348" s="1">
        <v>3</v>
      </c>
      <c r="B348" s="1" t="s">
        <v>957</v>
      </c>
      <c r="C348" s="1">
        <v>301</v>
      </c>
      <c r="D348" s="1" t="s">
        <v>958</v>
      </c>
      <c r="E348" s="1">
        <v>301</v>
      </c>
      <c r="F348" s="1" t="s">
        <v>958</v>
      </c>
      <c r="G348" s="1">
        <v>542849</v>
      </c>
      <c r="H348" s="1" t="s">
        <v>970</v>
      </c>
      <c r="I348" s="1">
        <v>5</v>
      </c>
      <c r="J348" s="1" t="s">
        <v>381</v>
      </c>
      <c r="K348">
        <f t="shared" si="0"/>
        <v>1</v>
      </c>
      <c r="L348" t="str">
        <f t="shared" si="1"/>
        <v>Dolné Naštice</v>
      </c>
    </row>
    <row r="349" spans="1:12" ht="12.75">
      <c r="A349" s="1">
        <v>3</v>
      </c>
      <c r="B349" s="1" t="s">
        <v>957</v>
      </c>
      <c r="C349" s="1">
        <v>301</v>
      </c>
      <c r="D349" s="1" t="s">
        <v>958</v>
      </c>
      <c r="E349" s="1">
        <v>301</v>
      </c>
      <c r="F349" s="1" t="s">
        <v>958</v>
      </c>
      <c r="G349" s="1">
        <v>542857</v>
      </c>
      <c r="H349" s="1" t="s">
        <v>972</v>
      </c>
      <c r="I349" s="1">
        <v>5</v>
      </c>
      <c r="J349" s="1" t="s">
        <v>381</v>
      </c>
      <c r="K349">
        <f t="shared" si="0"/>
        <v>1</v>
      </c>
      <c r="L349" t="str">
        <f t="shared" si="1"/>
        <v>Dubnička</v>
      </c>
    </row>
    <row r="350" spans="1:12" ht="12.75">
      <c r="A350" s="1">
        <v>3</v>
      </c>
      <c r="B350" s="1" t="s">
        <v>957</v>
      </c>
      <c r="C350" s="1">
        <v>301</v>
      </c>
      <c r="D350" s="1" t="s">
        <v>958</v>
      </c>
      <c r="E350" s="1">
        <v>301</v>
      </c>
      <c r="F350" s="1" t="s">
        <v>958</v>
      </c>
      <c r="G350" s="1">
        <v>542873</v>
      </c>
      <c r="H350" s="1" t="s">
        <v>974</v>
      </c>
      <c r="I350" s="1">
        <v>5</v>
      </c>
      <c r="J350" s="1" t="s">
        <v>381</v>
      </c>
      <c r="K350">
        <f t="shared" si="0"/>
        <v>1</v>
      </c>
      <c r="L350" t="str">
        <f t="shared" si="1"/>
        <v>Dvorec</v>
      </c>
    </row>
    <row r="351" spans="1:12" ht="12.75">
      <c r="A351" s="1">
        <v>3</v>
      </c>
      <c r="B351" s="1" t="s">
        <v>957</v>
      </c>
      <c r="C351" s="1">
        <v>301</v>
      </c>
      <c r="D351" s="1" t="s">
        <v>958</v>
      </c>
      <c r="E351" s="1">
        <v>301</v>
      </c>
      <c r="F351" s="1" t="s">
        <v>958</v>
      </c>
      <c r="G351" s="1">
        <v>542890</v>
      </c>
      <c r="H351" s="1" t="s">
        <v>976</v>
      </c>
      <c r="I351" s="1">
        <v>5</v>
      </c>
      <c r="J351" s="1" t="s">
        <v>381</v>
      </c>
      <c r="K351">
        <f t="shared" si="0"/>
        <v>1</v>
      </c>
      <c r="L351" t="str">
        <f t="shared" si="1"/>
        <v>Haláčovce</v>
      </c>
    </row>
    <row r="352" spans="1:12" ht="12.75">
      <c r="A352" s="1">
        <v>3</v>
      </c>
      <c r="B352" s="1" t="s">
        <v>957</v>
      </c>
      <c r="C352" s="1">
        <v>301</v>
      </c>
      <c r="D352" s="1" t="s">
        <v>958</v>
      </c>
      <c r="E352" s="1">
        <v>301</v>
      </c>
      <c r="F352" s="1" t="s">
        <v>958</v>
      </c>
      <c r="G352" s="1">
        <v>542920</v>
      </c>
      <c r="H352" s="1" t="s">
        <v>977</v>
      </c>
      <c r="I352" s="1">
        <v>5</v>
      </c>
      <c r="J352" s="1" t="s">
        <v>381</v>
      </c>
      <c r="K352">
        <f t="shared" si="0"/>
        <v>1</v>
      </c>
      <c r="L352" t="str">
        <f t="shared" si="1"/>
        <v>Horné Naštice</v>
      </c>
    </row>
    <row r="353" spans="1:12" ht="12.75">
      <c r="A353" s="1">
        <v>3</v>
      </c>
      <c r="B353" s="1" t="s">
        <v>957</v>
      </c>
      <c r="C353" s="1">
        <v>301</v>
      </c>
      <c r="D353" s="1" t="s">
        <v>958</v>
      </c>
      <c r="E353" s="1">
        <v>301</v>
      </c>
      <c r="F353" s="1" t="s">
        <v>958</v>
      </c>
      <c r="G353" s="1">
        <v>556408</v>
      </c>
      <c r="H353" s="1" t="s">
        <v>979</v>
      </c>
      <c r="I353" s="1">
        <v>5</v>
      </c>
      <c r="J353" s="1" t="s">
        <v>381</v>
      </c>
      <c r="K353">
        <f t="shared" si="0"/>
        <v>1</v>
      </c>
      <c r="L353" t="str">
        <f t="shared" si="1"/>
        <v>Chudá Lehota</v>
      </c>
    </row>
    <row r="354" spans="1:12" ht="12.75">
      <c r="A354" s="1">
        <v>3</v>
      </c>
      <c r="B354" s="1" t="s">
        <v>957</v>
      </c>
      <c r="C354" s="1">
        <v>301</v>
      </c>
      <c r="D354" s="1" t="s">
        <v>958</v>
      </c>
      <c r="E354" s="1">
        <v>301</v>
      </c>
      <c r="F354" s="1" t="s">
        <v>958</v>
      </c>
      <c r="G354" s="1">
        <v>543080</v>
      </c>
      <c r="H354" s="1" t="s">
        <v>981</v>
      </c>
      <c r="I354" s="1">
        <v>7</v>
      </c>
      <c r="J354" s="1" t="s">
        <v>381</v>
      </c>
      <c r="K354">
        <f t="shared" si="0"/>
        <v>1</v>
      </c>
      <c r="L354" t="str">
        <f t="shared" si="1"/>
        <v>Krásna Ves</v>
      </c>
    </row>
    <row r="355" spans="1:12" ht="12.75">
      <c r="A355" s="1">
        <v>3</v>
      </c>
      <c r="B355" s="1" t="s">
        <v>957</v>
      </c>
      <c r="C355" s="1">
        <v>301</v>
      </c>
      <c r="D355" s="1" t="s">
        <v>958</v>
      </c>
      <c r="E355" s="1">
        <v>301</v>
      </c>
      <c r="F355" s="1" t="s">
        <v>958</v>
      </c>
      <c r="G355" s="1">
        <v>543136</v>
      </c>
      <c r="H355" s="1" t="s">
        <v>983</v>
      </c>
      <c r="I355" s="1">
        <v>5</v>
      </c>
      <c r="J355" s="1" t="s">
        <v>381</v>
      </c>
      <c r="K355">
        <f t="shared" si="0"/>
        <v>1</v>
      </c>
      <c r="L355" t="str">
        <f t="shared" si="1"/>
        <v>Kšinná</v>
      </c>
    </row>
    <row r="356" spans="1:12" ht="12.75">
      <c r="A356" s="1">
        <v>3</v>
      </c>
      <c r="B356" s="1" t="s">
        <v>957</v>
      </c>
      <c r="C356" s="1">
        <v>301</v>
      </c>
      <c r="D356" s="1" t="s">
        <v>958</v>
      </c>
      <c r="E356" s="1">
        <v>301</v>
      </c>
      <c r="F356" s="1" t="s">
        <v>958</v>
      </c>
      <c r="G356" s="1">
        <v>556360</v>
      </c>
      <c r="H356" s="1" t="s">
        <v>984</v>
      </c>
      <c r="I356" s="1">
        <v>5</v>
      </c>
      <c r="J356" s="1" t="s">
        <v>381</v>
      </c>
      <c r="K356">
        <f t="shared" si="0"/>
        <v>1</v>
      </c>
      <c r="L356" t="str">
        <f t="shared" si="1"/>
        <v>Libichava</v>
      </c>
    </row>
    <row r="357" spans="1:12" ht="12.75">
      <c r="A357" s="1">
        <v>3</v>
      </c>
      <c r="B357" s="1" t="s">
        <v>957</v>
      </c>
      <c r="C357" s="1">
        <v>301</v>
      </c>
      <c r="D357" s="1" t="s">
        <v>958</v>
      </c>
      <c r="E357" s="1">
        <v>301</v>
      </c>
      <c r="F357" s="1" t="s">
        <v>958</v>
      </c>
      <c r="G357" s="1">
        <v>505056</v>
      </c>
      <c r="H357" s="1" t="s">
        <v>986</v>
      </c>
      <c r="I357" s="1">
        <v>5</v>
      </c>
      <c r="J357" s="1" t="s">
        <v>381</v>
      </c>
      <c r="K357">
        <f t="shared" si="0"/>
        <v>1</v>
      </c>
      <c r="L357" t="str">
        <f t="shared" si="1"/>
        <v>Ľutov</v>
      </c>
    </row>
    <row r="358" spans="1:12" ht="12.75">
      <c r="A358" s="1">
        <v>3</v>
      </c>
      <c r="B358" s="1" t="s">
        <v>957</v>
      </c>
      <c r="C358" s="1">
        <v>301</v>
      </c>
      <c r="D358" s="1" t="s">
        <v>958</v>
      </c>
      <c r="E358" s="1">
        <v>301</v>
      </c>
      <c r="F358" s="1" t="s">
        <v>958</v>
      </c>
      <c r="G358" s="1">
        <v>505072</v>
      </c>
      <c r="H358" s="1" t="s">
        <v>989</v>
      </c>
      <c r="I358" s="1">
        <v>5</v>
      </c>
      <c r="J358" s="1" t="s">
        <v>381</v>
      </c>
      <c r="K358">
        <f t="shared" si="0"/>
        <v>1</v>
      </c>
      <c r="L358" t="str">
        <f t="shared" si="1"/>
        <v>Malá Hradná</v>
      </c>
    </row>
    <row r="359" spans="1:12" ht="12.75">
      <c r="A359" s="1">
        <v>3</v>
      </c>
      <c r="B359" s="1" t="s">
        <v>957</v>
      </c>
      <c r="C359" s="1">
        <v>301</v>
      </c>
      <c r="D359" s="1" t="s">
        <v>958</v>
      </c>
      <c r="E359" s="1">
        <v>301</v>
      </c>
      <c r="F359" s="1" t="s">
        <v>958</v>
      </c>
      <c r="G359" s="1">
        <v>505102</v>
      </c>
      <c r="H359" s="1" t="s">
        <v>990</v>
      </c>
      <c r="I359" s="1">
        <v>5</v>
      </c>
      <c r="J359" s="1" t="s">
        <v>381</v>
      </c>
      <c r="K359">
        <f t="shared" si="0"/>
        <v>1</v>
      </c>
      <c r="L359" t="str">
        <f t="shared" si="1"/>
        <v>Malé Hoste</v>
      </c>
    </row>
    <row r="360" spans="1:12" ht="12.75">
      <c r="A360" s="1">
        <v>3</v>
      </c>
      <c r="B360" s="1" t="s">
        <v>957</v>
      </c>
      <c r="C360" s="1">
        <v>301</v>
      </c>
      <c r="D360" s="1" t="s">
        <v>958</v>
      </c>
      <c r="E360" s="1">
        <v>301</v>
      </c>
      <c r="F360" s="1" t="s">
        <v>958</v>
      </c>
      <c r="G360" s="1">
        <v>505153</v>
      </c>
      <c r="H360" s="1" t="s">
        <v>991</v>
      </c>
      <c r="I360" s="1">
        <v>5</v>
      </c>
      <c r="J360" s="1" t="s">
        <v>381</v>
      </c>
      <c r="K360">
        <f t="shared" si="0"/>
        <v>1</v>
      </c>
      <c r="L360" t="str">
        <f t="shared" si="1"/>
        <v>Miezgovce</v>
      </c>
    </row>
    <row r="361" spans="1:12" ht="12.75">
      <c r="A361" s="1">
        <v>3</v>
      </c>
      <c r="B361" s="1" t="s">
        <v>957</v>
      </c>
      <c r="C361" s="1">
        <v>301</v>
      </c>
      <c r="D361" s="1" t="s">
        <v>958</v>
      </c>
      <c r="E361" s="1">
        <v>301</v>
      </c>
      <c r="F361" s="1" t="s">
        <v>958</v>
      </c>
      <c r="G361" s="1">
        <v>505200</v>
      </c>
      <c r="H361" s="1" t="s">
        <v>993</v>
      </c>
      <c r="I361" s="1">
        <v>5</v>
      </c>
      <c r="J361" s="1" t="s">
        <v>381</v>
      </c>
      <c r="K361">
        <f t="shared" si="0"/>
        <v>1</v>
      </c>
      <c r="L361" t="str">
        <f t="shared" si="1"/>
        <v>Nedašovce</v>
      </c>
    </row>
    <row r="362" spans="1:12" ht="12.75">
      <c r="A362" s="1">
        <v>3</v>
      </c>
      <c r="B362" s="1" t="s">
        <v>957</v>
      </c>
      <c r="C362" s="1">
        <v>301</v>
      </c>
      <c r="D362" s="1" t="s">
        <v>958</v>
      </c>
      <c r="E362" s="1">
        <v>301</v>
      </c>
      <c r="F362" s="1" t="s">
        <v>958</v>
      </c>
      <c r="G362" s="1">
        <v>505277</v>
      </c>
      <c r="H362" s="1" t="s">
        <v>995</v>
      </c>
      <c r="I362" s="1">
        <v>3</v>
      </c>
      <c r="J362" s="1" t="s">
        <v>381</v>
      </c>
      <c r="K362">
        <f t="shared" si="0"/>
        <v>1</v>
      </c>
      <c r="L362" t="str">
        <f t="shared" si="1"/>
        <v>Omastiná</v>
      </c>
    </row>
    <row r="363" spans="1:12" ht="12.75">
      <c r="A363" s="1">
        <v>3</v>
      </c>
      <c r="B363" s="1" t="s">
        <v>957</v>
      </c>
      <c r="C363" s="1">
        <v>301</v>
      </c>
      <c r="D363" s="1" t="s">
        <v>958</v>
      </c>
      <c r="E363" s="1">
        <v>301</v>
      </c>
      <c r="F363" s="1" t="s">
        <v>958</v>
      </c>
      <c r="G363" s="1">
        <v>556289</v>
      </c>
      <c r="H363" s="1" t="s">
        <v>1062</v>
      </c>
      <c r="I363" s="1">
        <v>5</v>
      </c>
      <c r="J363" s="1" t="s">
        <v>381</v>
      </c>
      <c r="K363">
        <f t="shared" si="0"/>
        <v>1</v>
      </c>
      <c r="L363" t="str">
        <f t="shared" si="1"/>
        <v>Otrhánky</v>
      </c>
    </row>
    <row r="364" spans="1:12" ht="12.75">
      <c r="A364" s="1">
        <v>3</v>
      </c>
      <c r="B364" s="1" t="s">
        <v>957</v>
      </c>
      <c r="C364" s="1">
        <v>301</v>
      </c>
      <c r="D364" s="1" t="s">
        <v>958</v>
      </c>
      <c r="E364" s="1">
        <v>301</v>
      </c>
      <c r="F364" s="1" t="s">
        <v>958</v>
      </c>
      <c r="G364" s="1">
        <v>505331</v>
      </c>
      <c r="H364" s="1" t="s">
        <v>1063</v>
      </c>
      <c r="I364" s="1">
        <v>5</v>
      </c>
      <c r="J364" s="1" t="s">
        <v>381</v>
      </c>
      <c r="K364">
        <f t="shared" si="0"/>
        <v>1</v>
      </c>
      <c r="L364" t="str">
        <f t="shared" si="1"/>
        <v>Pečeňany</v>
      </c>
    </row>
    <row r="365" spans="1:12" ht="12.75">
      <c r="A365" s="1">
        <v>3</v>
      </c>
      <c r="B365" s="1" t="s">
        <v>957</v>
      </c>
      <c r="C365" s="1">
        <v>301</v>
      </c>
      <c r="D365" s="1" t="s">
        <v>958</v>
      </c>
      <c r="E365" s="1">
        <v>301</v>
      </c>
      <c r="F365" s="1" t="s">
        <v>958</v>
      </c>
      <c r="G365" s="1">
        <v>505358</v>
      </c>
      <c r="H365" s="1" t="s">
        <v>1064</v>
      </c>
      <c r="I365" s="1">
        <v>7</v>
      </c>
      <c r="J365" s="1" t="s">
        <v>381</v>
      </c>
      <c r="K365">
        <f t="shared" si="0"/>
        <v>2</v>
      </c>
      <c r="L365" t="str">
        <f t="shared" si="1"/>
        <v>Podlužany (okres Bánovce nad Bebravou)</v>
      </c>
    </row>
    <row r="366" spans="1:12" ht="12.75">
      <c r="A366" s="1">
        <v>3</v>
      </c>
      <c r="B366" s="1" t="s">
        <v>957</v>
      </c>
      <c r="C366" s="1">
        <v>301</v>
      </c>
      <c r="D366" s="1" t="s">
        <v>958</v>
      </c>
      <c r="E366" s="1">
        <v>301</v>
      </c>
      <c r="F366" s="1" t="s">
        <v>958</v>
      </c>
      <c r="G366" s="1">
        <v>556742</v>
      </c>
      <c r="H366" s="1" t="s">
        <v>1065</v>
      </c>
      <c r="I366" s="1">
        <v>5</v>
      </c>
      <c r="J366" s="1" t="s">
        <v>381</v>
      </c>
      <c r="K366">
        <f t="shared" si="0"/>
        <v>1</v>
      </c>
      <c r="L366" t="str">
        <f t="shared" si="1"/>
        <v>Pochabany</v>
      </c>
    </row>
    <row r="367" spans="1:12" ht="12.75">
      <c r="A367" s="1">
        <v>3</v>
      </c>
      <c r="B367" s="1" t="s">
        <v>957</v>
      </c>
      <c r="C367" s="1">
        <v>301</v>
      </c>
      <c r="D367" s="1" t="s">
        <v>958</v>
      </c>
      <c r="E367" s="1">
        <v>301</v>
      </c>
      <c r="F367" s="1" t="s">
        <v>958</v>
      </c>
      <c r="G367" s="1">
        <v>505382</v>
      </c>
      <c r="H367" s="1" t="s">
        <v>1066</v>
      </c>
      <c r="I367" s="1">
        <v>5</v>
      </c>
      <c r="J367" s="1" t="s">
        <v>381</v>
      </c>
      <c r="K367">
        <f t="shared" si="0"/>
        <v>1</v>
      </c>
      <c r="L367" t="str">
        <f t="shared" si="1"/>
        <v>Pravotice</v>
      </c>
    </row>
    <row r="368" spans="1:12" ht="12.75">
      <c r="A368" s="1">
        <v>3</v>
      </c>
      <c r="B368" s="1" t="s">
        <v>957</v>
      </c>
      <c r="C368" s="1">
        <v>301</v>
      </c>
      <c r="D368" s="1" t="s">
        <v>958</v>
      </c>
      <c r="E368" s="1">
        <v>301</v>
      </c>
      <c r="F368" s="1" t="s">
        <v>958</v>
      </c>
      <c r="G368" s="1">
        <v>505412</v>
      </c>
      <c r="H368" s="1" t="s">
        <v>1067</v>
      </c>
      <c r="I368" s="1">
        <v>5</v>
      </c>
      <c r="J368" s="1" t="s">
        <v>381</v>
      </c>
      <c r="K368">
        <f t="shared" si="0"/>
        <v>1</v>
      </c>
      <c r="L368" t="str">
        <f t="shared" si="1"/>
        <v>Prusy</v>
      </c>
    </row>
    <row r="369" spans="1:12" ht="12.75">
      <c r="A369" s="1">
        <v>3</v>
      </c>
      <c r="B369" s="1" t="s">
        <v>957</v>
      </c>
      <c r="C369" s="1">
        <v>301</v>
      </c>
      <c r="D369" s="1" t="s">
        <v>958</v>
      </c>
      <c r="E369" s="1">
        <v>301</v>
      </c>
      <c r="F369" s="1" t="s">
        <v>958</v>
      </c>
      <c r="G369" s="1">
        <v>505447</v>
      </c>
      <c r="H369" s="1" t="s">
        <v>1068</v>
      </c>
      <c r="I369" s="1">
        <v>7</v>
      </c>
      <c r="J369" s="1" t="s">
        <v>381</v>
      </c>
      <c r="K369">
        <f t="shared" si="0"/>
        <v>2</v>
      </c>
      <c r="L369" t="str">
        <f t="shared" si="1"/>
        <v>Ruskovce (okres Bánovce nad Bebravou)</v>
      </c>
    </row>
    <row r="370" spans="1:12" ht="12.75">
      <c r="A370" s="1">
        <v>3</v>
      </c>
      <c r="B370" s="1" t="s">
        <v>957</v>
      </c>
      <c r="C370" s="1">
        <v>301</v>
      </c>
      <c r="D370" s="1" t="s">
        <v>958</v>
      </c>
      <c r="E370" s="1">
        <v>301</v>
      </c>
      <c r="F370" s="1" t="s">
        <v>958</v>
      </c>
      <c r="G370" s="1">
        <v>505455</v>
      </c>
      <c r="H370" s="1" t="s">
        <v>1069</v>
      </c>
      <c r="I370" s="1">
        <v>9</v>
      </c>
      <c r="J370" s="1" t="s">
        <v>381</v>
      </c>
      <c r="K370">
        <f t="shared" si="0"/>
        <v>1</v>
      </c>
      <c r="L370" t="str">
        <f t="shared" si="1"/>
        <v>Rybany</v>
      </c>
    </row>
    <row r="371" spans="1:12" ht="12.75">
      <c r="A371" s="1">
        <v>3</v>
      </c>
      <c r="B371" s="1" t="s">
        <v>957</v>
      </c>
      <c r="C371" s="1">
        <v>301</v>
      </c>
      <c r="D371" s="1" t="s">
        <v>958</v>
      </c>
      <c r="E371" s="1">
        <v>301</v>
      </c>
      <c r="F371" s="1" t="s">
        <v>958</v>
      </c>
      <c r="G371" s="1">
        <v>505471</v>
      </c>
      <c r="H371" s="1" t="s">
        <v>1070</v>
      </c>
      <c r="I371" s="1">
        <v>5</v>
      </c>
      <c r="J371" s="1" t="s">
        <v>381</v>
      </c>
      <c r="K371">
        <f t="shared" si="0"/>
        <v>1</v>
      </c>
      <c r="L371" t="str">
        <f t="shared" si="1"/>
        <v>Slatina nad Bebravou</v>
      </c>
    </row>
    <row r="372" spans="1:12" ht="12.75">
      <c r="A372" s="1">
        <v>3</v>
      </c>
      <c r="B372" s="1" t="s">
        <v>957</v>
      </c>
      <c r="C372" s="1">
        <v>301</v>
      </c>
      <c r="D372" s="1" t="s">
        <v>958</v>
      </c>
      <c r="E372" s="1">
        <v>301</v>
      </c>
      <c r="F372" s="1" t="s">
        <v>958</v>
      </c>
      <c r="G372" s="1">
        <v>505480</v>
      </c>
      <c r="H372" s="1" t="s">
        <v>1071</v>
      </c>
      <c r="I372" s="1">
        <v>5</v>
      </c>
      <c r="J372" s="1" t="s">
        <v>381</v>
      </c>
      <c r="K372">
        <f t="shared" si="0"/>
        <v>1</v>
      </c>
      <c r="L372" t="str">
        <f t="shared" si="1"/>
        <v>Slatinka nad Bebravou</v>
      </c>
    </row>
    <row r="373" spans="1:12" ht="12.75">
      <c r="A373" s="1">
        <v>3</v>
      </c>
      <c r="B373" s="1" t="s">
        <v>957</v>
      </c>
      <c r="C373" s="1">
        <v>301</v>
      </c>
      <c r="D373" s="1" t="s">
        <v>958</v>
      </c>
      <c r="E373" s="1">
        <v>301</v>
      </c>
      <c r="F373" s="1" t="s">
        <v>958</v>
      </c>
      <c r="G373" s="1">
        <v>505544</v>
      </c>
      <c r="H373" s="1" t="s">
        <v>1072</v>
      </c>
      <c r="I373" s="1">
        <v>5</v>
      </c>
      <c r="J373" s="1" t="s">
        <v>381</v>
      </c>
      <c r="K373">
        <f t="shared" si="0"/>
        <v>1</v>
      </c>
      <c r="L373" t="str">
        <f t="shared" si="1"/>
        <v>Šípkov</v>
      </c>
    </row>
    <row r="374" spans="1:12" ht="12.75">
      <c r="A374" s="1">
        <v>3</v>
      </c>
      <c r="B374" s="1" t="s">
        <v>957</v>
      </c>
      <c r="C374" s="1">
        <v>301</v>
      </c>
      <c r="D374" s="1" t="s">
        <v>958</v>
      </c>
      <c r="E374" s="1">
        <v>301</v>
      </c>
      <c r="F374" s="1" t="s">
        <v>958</v>
      </c>
      <c r="G374" s="1">
        <v>505552</v>
      </c>
      <c r="H374" s="1" t="s">
        <v>1073</v>
      </c>
      <c r="I374" s="1">
        <v>5</v>
      </c>
      <c r="J374" s="1" t="s">
        <v>381</v>
      </c>
      <c r="K374">
        <f t="shared" si="0"/>
        <v>1</v>
      </c>
      <c r="L374" t="str">
        <f t="shared" si="1"/>
        <v>Šišov</v>
      </c>
    </row>
    <row r="375" spans="1:12" ht="12.75">
      <c r="A375" s="1">
        <v>3</v>
      </c>
      <c r="B375" s="1" t="s">
        <v>957</v>
      </c>
      <c r="C375" s="1">
        <v>301</v>
      </c>
      <c r="D375" s="1" t="s">
        <v>958</v>
      </c>
      <c r="E375" s="1">
        <v>301</v>
      </c>
      <c r="F375" s="1" t="s">
        <v>958</v>
      </c>
      <c r="G375" s="1">
        <v>505579</v>
      </c>
      <c r="H375" s="1" t="s">
        <v>1074</v>
      </c>
      <c r="I375" s="1">
        <v>7</v>
      </c>
      <c r="J375" s="1" t="s">
        <v>381</v>
      </c>
      <c r="K375">
        <f t="shared" si="0"/>
        <v>1</v>
      </c>
      <c r="L375" t="str">
        <f t="shared" si="1"/>
        <v>Timoradza</v>
      </c>
    </row>
    <row r="376" spans="1:12" ht="12.75">
      <c r="A376" s="1">
        <v>3</v>
      </c>
      <c r="B376" s="1" t="s">
        <v>957</v>
      </c>
      <c r="C376" s="1">
        <v>301</v>
      </c>
      <c r="D376" s="1" t="s">
        <v>958</v>
      </c>
      <c r="E376" s="1">
        <v>301</v>
      </c>
      <c r="F376" s="1" t="s">
        <v>958</v>
      </c>
      <c r="G376" s="1">
        <v>505595</v>
      </c>
      <c r="H376" s="1" t="s">
        <v>1075</v>
      </c>
      <c r="I376" s="1">
        <v>3</v>
      </c>
      <c r="J376" s="1" t="s">
        <v>381</v>
      </c>
      <c r="K376">
        <f t="shared" si="0"/>
        <v>1</v>
      </c>
      <c r="L376" t="str">
        <f t="shared" si="1"/>
        <v>Trebichava</v>
      </c>
    </row>
    <row r="377" spans="1:12" ht="12.75">
      <c r="A377" s="1">
        <v>3</v>
      </c>
      <c r="B377" s="1" t="s">
        <v>957</v>
      </c>
      <c r="C377" s="1">
        <v>301</v>
      </c>
      <c r="D377" s="1" t="s">
        <v>958</v>
      </c>
      <c r="E377" s="1">
        <v>301</v>
      </c>
      <c r="F377" s="1" t="s">
        <v>958</v>
      </c>
      <c r="G377" s="1">
        <v>505625</v>
      </c>
      <c r="H377" s="1" t="s">
        <v>1076</v>
      </c>
      <c r="I377" s="1">
        <v>9</v>
      </c>
      <c r="J377" s="1" t="s">
        <v>381</v>
      </c>
      <c r="K377">
        <f t="shared" si="0"/>
        <v>1</v>
      </c>
      <c r="L377" t="str">
        <f t="shared" si="1"/>
        <v>Uhrovec</v>
      </c>
    </row>
    <row r="378" spans="1:12" ht="12.75">
      <c r="A378" s="1">
        <v>3</v>
      </c>
      <c r="B378" s="1" t="s">
        <v>957</v>
      </c>
      <c r="C378" s="1">
        <v>301</v>
      </c>
      <c r="D378" s="1" t="s">
        <v>958</v>
      </c>
      <c r="E378" s="1">
        <v>301</v>
      </c>
      <c r="F378" s="1" t="s">
        <v>958</v>
      </c>
      <c r="G378" s="1">
        <v>505633</v>
      </c>
      <c r="H378" s="1" t="s">
        <v>1077</v>
      </c>
      <c r="I378" s="1">
        <v>3</v>
      </c>
      <c r="J378" s="1" t="s">
        <v>381</v>
      </c>
      <c r="K378">
        <f t="shared" si="0"/>
        <v>1</v>
      </c>
      <c r="L378" t="str">
        <f t="shared" si="1"/>
        <v>Uhrovské Podhradie</v>
      </c>
    </row>
    <row r="379" spans="1:12" ht="12.75">
      <c r="A379" s="1">
        <v>3</v>
      </c>
      <c r="B379" s="1" t="s">
        <v>957</v>
      </c>
      <c r="C379" s="1">
        <v>301</v>
      </c>
      <c r="D379" s="1" t="s">
        <v>958</v>
      </c>
      <c r="E379" s="1">
        <v>301</v>
      </c>
      <c r="F379" s="1" t="s">
        <v>958</v>
      </c>
      <c r="G379" s="1">
        <v>545651</v>
      </c>
      <c r="H379" s="1" t="s">
        <v>1078</v>
      </c>
      <c r="I379" s="1">
        <v>7</v>
      </c>
      <c r="J379" s="1" t="s">
        <v>381</v>
      </c>
      <c r="K379">
        <f t="shared" si="0"/>
        <v>1</v>
      </c>
      <c r="L379" t="str">
        <f t="shared" si="1"/>
        <v>Veľké Držkovce</v>
      </c>
    </row>
    <row r="380" spans="1:12" ht="12.75">
      <c r="A380" s="1">
        <v>3</v>
      </c>
      <c r="B380" s="1" t="s">
        <v>957</v>
      </c>
      <c r="C380" s="1">
        <v>301</v>
      </c>
      <c r="D380" s="1" t="s">
        <v>958</v>
      </c>
      <c r="E380" s="1">
        <v>301</v>
      </c>
      <c r="F380" s="1" t="s">
        <v>958</v>
      </c>
      <c r="G380" s="1">
        <v>505684</v>
      </c>
      <c r="H380" s="1" t="s">
        <v>1079</v>
      </c>
      <c r="I380" s="1">
        <v>7</v>
      </c>
      <c r="J380" s="1" t="s">
        <v>381</v>
      </c>
      <c r="K380">
        <f t="shared" si="0"/>
        <v>1</v>
      </c>
      <c r="L380" t="str">
        <f t="shared" si="1"/>
        <v>Veľké Hoste</v>
      </c>
    </row>
    <row r="381" spans="1:12" ht="12.75">
      <c r="A381" s="1">
        <v>3</v>
      </c>
      <c r="B381" s="1" t="s">
        <v>957</v>
      </c>
      <c r="C381" s="1">
        <v>301</v>
      </c>
      <c r="D381" s="1" t="s">
        <v>958</v>
      </c>
      <c r="E381" s="1">
        <v>301</v>
      </c>
      <c r="F381" s="1" t="s">
        <v>958</v>
      </c>
      <c r="G381" s="1">
        <v>505692</v>
      </c>
      <c r="H381" s="1" t="s">
        <v>1080</v>
      </c>
      <c r="I381" s="1">
        <v>5</v>
      </c>
      <c r="J381" s="1" t="s">
        <v>381</v>
      </c>
      <c r="K381">
        <f t="shared" si="0"/>
        <v>1</v>
      </c>
      <c r="L381" t="str">
        <f t="shared" si="1"/>
        <v>Veľké Chlievany</v>
      </c>
    </row>
    <row r="382" spans="1:12" ht="12.75">
      <c r="A382" s="1">
        <v>3</v>
      </c>
      <c r="B382" s="1" t="s">
        <v>957</v>
      </c>
      <c r="C382" s="1">
        <v>301</v>
      </c>
      <c r="D382" s="1" t="s">
        <v>958</v>
      </c>
      <c r="E382" s="1">
        <v>301</v>
      </c>
      <c r="F382" s="1" t="s">
        <v>958</v>
      </c>
      <c r="G382" s="1">
        <v>505765</v>
      </c>
      <c r="H382" s="1" t="s">
        <v>1081</v>
      </c>
      <c r="I382" s="1">
        <v>5</v>
      </c>
      <c r="J382" s="1" t="s">
        <v>381</v>
      </c>
      <c r="K382">
        <f t="shared" si="0"/>
        <v>1</v>
      </c>
      <c r="L382" t="str">
        <f t="shared" si="1"/>
        <v>Vysočany</v>
      </c>
    </row>
    <row r="383" spans="1:12" ht="12.75">
      <c r="A383" s="1">
        <v>3</v>
      </c>
      <c r="B383" s="1" t="s">
        <v>957</v>
      </c>
      <c r="C383" s="1">
        <v>301</v>
      </c>
      <c r="D383" s="1" t="s">
        <v>958</v>
      </c>
      <c r="E383" s="1">
        <v>301</v>
      </c>
      <c r="F383" s="1" t="s">
        <v>958</v>
      </c>
      <c r="G383" s="1">
        <v>505790</v>
      </c>
      <c r="H383" s="1" t="s">
        <v>1082</v>
      </c>
      <c r="I383" s="1">
        <v>7</v>
      </c>
      <c r="J383" s="1" t="s">
        <v>381</v>
      </c>
      <c r="K383">
        <f t="shared" si="0"/>
        <v>1</v>
      </c>
      <c r="L383" t="str">
        <f t="shared" si="1"/>
        <v>Zlatníky</v>
      </c>
    </row>
    <row r="384" spans="1:12" ht="12.75">
      <c r="A384" s="1">
        <v>3</v>
      </c>
      <c r="B384" s="1" t="s">
        <v>957</v>
      </c>
      <c r="C384" s="1">
        <v>301</v>
      </c>
      <c r="D384" s="1" t="s">
        <v>958</v>
      </c>
      <c r="E384" s="1">
        <v>301</v>
      </c>
      <c r="F384" s="1" t="s">
        <v>958</v>
      </c>
      <c r="G384" s="1">
        <v>505811</v>
      </c>
      <c r="H384" s="1" t="s">
        <v>1083</v>
      </c>
      <c r="I384" s="1">
        <v>5</v>
      </c>
      <c r="J384" s="1" t="s">
        <v>381</v>
      </c>
      <c r="K384">
        <f t="shared" si="0"/>
        <v>1</v>
      </c>
      <c r="L384" t="str">
        <f t="shared" si="1"/>
        <v>Žitná - Radiša</v>
      </c>
    </row>
    <row r="385" spans="1:12" ht="12.75">
      <c r="A385" s="1">
        <v>3</v>
      </c>
      <c r="B385" s="1" t="s">
        <v>957</v>
      </c>
      <c r="C385" s="1">
        <v>302</v>
      </c>
      <c r="D385" s="1" t="s">
        <v>1084</v>
      </c>
      <c r="E385" s="1">
        <v>303</v>
      </c>
      <c r="F385" s="1" t="s">
        <v>1085</v>
      </c>
      <c r="G385" s="1">
        <v>504254</v>
      </c>
      <c r="H385" s="1" t="s">
        <v>1086</v>
      </c>
      <c r="I385" s="1">
        <v>7</v>
      </c>
      <c r="J385" s="1" t="s">
        <v>381</v>
      </c>
      <c r="K385">
        <f t="shared" si="0"/>
        <v>2</v>
      </c>
      <c r="L385" t="str">
        <f t="shared" si="1"/>
        <v>Brestovec (okres Myjava)</v>
      </c>
    </row>
    <row r="386" spans="1:12" ht="12.75">
      <c r="A386" s="1">
        <v>3</v>
      </c>
      <c r="B386" s="1" t="s">
        <v>957</v>
      </c>
      <c r="C386" s="1">
        <v>302</v>
      </c>
      <c r="D386" s="1" t="s">
        <v>1084</v>
      </c>
      <c r="E386" s="1">
        <v>303</v>
      </c>
      <c r="F386" s="1" t="s">
        <v>1085</v>
      </c>
      <c r="G386" s="1">
        <v>504262</v>
      </c>
      <c r="H386" s="1" t="s">
        <v>1087</v>
      </c>
      <c r="I386" s="1">
        <v>11</v>
      </c>
      <c r="J386" s="1" t="s">
        <v>381</v>
      </c>
      <c r="K386">
        <f t="shared" si="0"/>
        <v>1</v>
      </c>
      <c r="L386" t="str">
        <f t="shared" si="1"/>
        <v>Brezová pod Bradlom</v>
      </c>
    </row>
    <row r="387" spans="1:12" ht="12.75">
      <c r="A387" s="1">
        <v>3</v>
      </c>
      <c r="B387" s="1" t="s">
        <v>957</v>
      </c>
      <c r="C387" s="1">
        <v>302</v>
      </c>
      <c r="D387" s="1" t="s">
        <v>1084</v>
      </c>
      <c r="E387" s="1">
        <v>303</v>
      </c>
      <c r="F387" s="1" t="s">
        <v>1085</v>
      </c>
      <c r="G387" s="1">
        <v>504289</v>
      </c>
      <c r="H387" s="1" t="s">
        <v>1088</v>
      </c>
      <c r="I387" s="1">
        <v>5</v>
      </c>
      <c r="J387" s="1" t="s">
        <v>381</v>
      </c>
      <c r="K387">
        <f t="shared" si="0"/>
        <v>2</v>
      </c>
      <c r="L387" t="str">
        <f t="shared" si="1"/>
        <v>Bukovec (okres Myjava)</v>
      </c>
    </row>
    <row r="388" spans="1:12" ht="12.75">
      <c r="A388" s="1">
        <v>3</v>
      </c>
      <c r="B388" s="1" t="s">
        <v>957</v>
      </c>
      <c r="C388" s="1">
        <v>302</v>
      </c>
      <c r="D388" s="1" t="s">
        <v>1084</v>
      </c>
      <c r="E388" s="1">
        <v>303</v>
      </c>
      <c r="F388" s="1" t="s">
        <v>1085</v>
      </c>
      <c r="G388" s="1">
        <v>506079</v>
      </c>
      <c r="H388" s="1" t="s">
        <v>1089</v>
      </c>
      <c r="I388" s="1">
        <v>5</v>
      </c>
      <c r="J388" s="1" t="s">
        <v>381</v>
      </c>
      <c r="K388">
        <f t="shared" si="0"/>
        <v>1</v>
      </c>
      <c r="L388" t="str">
        <f t="shared" si="1"/>
        <v>Hrašné</v>
      </c>
    </row>
    <row r="389" spans="1:12" ht="12.75">
      <c r="A389" s="1">
        <v>3</v>
      </c>
      <c r="B389" s="1" t="s">
        <v>957</v>
      </c>
      <c r="C389" s="1">
        <v>302</v>
      </c>
      <c r="D389" s="1" t="s">
        <v>1084</v>
      </c>
      <c r="E389" s="1">
        <v>303</v>
      </c>
      <c r="F389" s="1" t="s">
        <v>1085</v>
      </c>
      <c r="G389" s="1">
        <v>504408</v>
      </c>
      <c r="H389" s="1" t="s">
        <v>1090</v>
      </c>
      <c r="I389" s="1">
        <v>5</v>
      </c>
      <c r="J389" s="1" t="s">
        <v>381</v>
      </c>
      <c r="K389">
        <f t="shared" si="0"/>
        <v>2</v>
      </c>
      <c r="L389" t="str">
        <f t="shared" si="1"/>
        <v>Chvojnica (okres Myjava)</v>
      </c>
    </row>
    <row r="390" spans="1:12" ht="12.75">
      <c r="A390" s="1">
        <v>3</v>
      </c>
      <c r="B390" s="1" t="s">
        <v>957</v>
      </c>
      <c r="C390" s="1">
        <v>302</v>
      </c>
      <c r="D390" s="1" t="s">
        <v>1084</v>
      </c>
      <c r="E390" s="1">
        <v>303</v>
      </c>
      <c r="F390" s="1" t="s">
        <v>1085</v>
      </c>
      <c r="G390" s="1">
        <v>504424</v>
      </c>
      <c r="H390" s="1" t="s">
        <v>1091</v>
      </c>
      <c r="I390" s="1">
        <v>5</v>
      </c>
      <c r="J390" s="1" t="s">
        <v>381</v>
      </c>
      <c r="K390">
        <f t="shared" si="0"/>
        <v>1</v>
      </c>
      <c r="L390" t="str">
        <f t="shared" si="1"/>
        <v>Jablonka</v>
      </c>
    </row>
    <row r="391" spans="1:12" ht="12.75">
      <c r="A391" s="1">
        <v>3</v>
      </c>
      <c r="B391" s="1" t="s">
        <v>957</v>
      </c>
      <c r="C391" s="1">
        <v>302</v>
      </c>
      <c r="D391" s="1" t="s">
        <v>1084</v>
      </c>
      <c r="E391" s="1">
        <v>303</v>
      </c>
      <c r="F391" s="1" t="s">
        <v>1085</v>
      </c>
      <c r="G391" s="1">
        <v>506141</v>
      </c>
      <c r="H391" s="1" t="s">
        <v>1093</v>
      </c>
      <c r="I391" s="1">
        <v>7</v>
      </c>
      <c r="J391" s="1" t="s">
        <v>381</v>
      </c>
      <c r="K391">
        <f t="shared" si="0"/>
        <v>1</v>
      </c>
      <c r="L391" t="str">
        <f t="shared" si="1"/>
        <v>Kostolné</v>
      </c>
    </row>
    <row r="392" spans="1:12" ht="12.75">
      <c r="A392" s="1">
        <v>3</v>
      </c>
      <c r="B392" s="1" t="s">
        <v>957</v>
      </c>
      <c r="C392" s="1">
        <v>302</v>
      </c>
      <c r="D392" s="1" t="s">
        <v>1084</v>
      </c>
      <c r="E392" s="1">
        <v>303</v>
      </c>
      <c r="F392" s="1" t="s">
        <v>1085</v>
      </c>
      <c r="G392" s="1">
        <v>504467</v>
      </c>
      <c r="H392" s="1" t="s">
        <v>1094</v>
      </c>
      <c r="I392" s="1">
        <v>5</v>
      </c>
      <c r="J392" s="1" t="s">
        <v>381</v>
      </c>
      <c r="K392">
        <f t="shared" si="0"/>
        <v>1</v>
      </c>
      <c r="L392" t="str">
        <f t="shared" si="1"/>
        <v>Košariská</v>
      </c>
    </row>
    <row r="393" spans="1:12" ht="12.75">
      <c r="A393" s="1">
        <v>3</v>
      </c>
      <c r="B393" s="1" t="s">
        <v>957</v>
      </c>
      <c r="C393" s="1">
        <v>302</v>
      </c>
      <c r="D393" s="1" t="s">
        <v>1084</v>
      </c>
      <c r="E393" s="1">
        <v>303</v>
      </c>
      <c r="F393" s="1" t="s">
        <v>1085</v>
      </c>
      <c r="G393" s="1">
        <v>506150</v>
      </c>
      <c r="H393" s="1" t="s">
        <v>1095</v>
      </c>
      <c r="I393" s="1">
        <v>9</v>
      </c>
      <c r="J393" s="1" t="s">
        <v>381</v>
      </c>
      <c r="K393">
        <f t="shared" si="0"/>
        <v>1</v>
      </c>
      <c r="L393" t="str">
        <f t="shared" si="1"/>
        <v>Krajné</v>
      </c>
    </row>
    <row r="394" spans="1:12" ht="12.75">
      <c r="A394" s="1">
        <v>3</v>
      </c>
      <c r="B394" s="1" t="s">
        <v>957</v>
      </c>
      <c r="C394" s="1">
        <v>302</v>
      </c>
      <c r="D394" s="1" t="s">
        <v>1084</v>
      </c>
      <c r="E394" s="1">
        <v>303</v>
      </c>
      <c r="F394" s="1" t="s">
        <v>1085</v>
      </c>
      <c r="G394" s="1">
        <v>504581</v>
      </c>
      <c r="H394" s="1" t="s">
        <v>1085</v>
      </c>
      <c r="I394" s="1">
        <v>19</v>
      </c>
      <c r="J394" s="1" t="s">
        <v>381</v>
      </c>
      <c r="K394">
        <f t="shared" si="0"/>
        <v>1</v>
      </c>
      <c r="L394" t="str">
        <f t="shared" si="1"/>
        <v>Myjava</v>
      </c>
    </row>
    <row r="395" spans="1:12" ht="12.75">
      <c r="A395" s="1">
        <v>3</v>
      </c>
      <c r="B395" s="1" t="s">
        <v>957</v>
      </c>
      <c r="C395" s="1">
        <v>302</v>
      </c>
      <c r="D395" s="1" t="s">
        <v>1084</v>
      </c>
      <c r="E395" s="1">
        <v>303</v>
      </c>
      <c r="F395" s="1" t="s">
        <v>1085</v>
      </c>
      <c r="G395" s="1">
        <v>506419</v>
      </c>
      <c r="H395" s="1" t="s">
        <v>1098</v>
      </c>
      <c r="I395" s="1">
        <v>5</v>
      </c>
      <c r="J395" s="1" t="s">
        <v>381</v>
      </c>
      <c r="K395">
        <f t="shared" si="0"/>
        <v>1</v>
      </c>
      <c r="L395" t="str">
        <f t="shared" si="1"/>
        <v>Podkylava</v>
      </c>
    </row>
    <row r="396" spans="1:12" ht="12.75">
      <c r="A396" s="1">
        <v>3</v>
      </c>
      <c r="B396" s="1" t="s">
        <v>957</v>
      </c>
      <c r="C396" s="1">
        <v>302</v>
      </c>
      <c r="D396" s="1" t="s">
        <v>1084</v>
      </c>
      <c r="E396" s="1">
        <v>303</v>
      </c>
      <c r="F396" s="1" t="s">
        <v>1085</v>
      </c>
      <c r="G396" s="1">
        <v>504661</v>
      </c>
      <c r="H396" s="1" t="s">
        <v>1099</v>
      </c>
      <c r="I396" s="1">
        <v>5</v>
      </c>
      <c r="J396" s="1" t="s">
        <v>381</v>
      </c>
      <c r="K396">
        <f t="shared" si="0"/>
        <v>1</v>
      </c>
      <c r="L396" t="str">
        <f t="shared" si="1"/>
        <v>Polianka</v>
      </c>
    </row>
    <row r="397" spans="1:12" ht="12.75">
      <c r="A397" s="1">
        <v>3</v>
      </c>
      <c r="B397" s="1" t="s">
        <v>957</v>
      </c>
      <c r="C397" s="1">
        <v>302</v>
      </c>
      <c r="D397" s="1" t="s">
        <v>1084</v>
      </c>
      <c r="E397" s="1">
        <v>303</v>
      </c>
      <c r="F397" s="1" t="s">
        <v>1085</v>
      </c>
      <c r="G397" s="1">
        <v>504688</v>
      </c>
      <c r="H397" s="1" t="s">
        <v>1101</v>
      </c>
      <c r="I397" s="1">
        <v>7</v>
      </c>
      <c r="J397" s="1" t="s">
        <v>381</v>
      </c>
      <c r="K397">
        <f t="shared" si="0"/>
        <v>1</v>
      </c>
      <c r="L397" t="str">
        <f t="shared" si="1"/>
        <v>Poriadie</v>
      </c>
    </row>
    <row r="398" spans="1:12" ht="12.75">
      <c r="A398" s="1">
        <v>3</v>
      </c>
      <c r="B398" s="1" t="s">
        <v>957</v>
      </c>
      <c r="C398" s="1">
        <v>302</v>
      </c>
      <c r="D398" s="1" t="s">
        <v>1084</v>
      </c>
      <c r="E398" s="1">
        <v>303</v>
      </c>
      <c r="F398" s="1" t="s">
        <v>1085</v>
      </c>
      <c r="G398" s="1">
        <v>504696</v>
      </c>
      <c r="H398" s="1" t="s">
        <v>1102</v>
      </c>
      <c r="I398" s="1">
        <v>5</v>
      </c>
      <c r="J398" s="1" t="s">
        <v>381</v>
      </c>
      <c r="K398">
        <f t="shared" si="0"/>
        <v>1</v>
      </c>
      <c r="L398" t="str">
        <f t="shared" si="1"/>
        <v>Priepasné</v>
      </c>
    </row>
    <row r="399" spans="1:12" ht="12.75">
      <c r="A399" s="1">
        <v>3</v>
      </c>
      <c r="B399" s="1" t="s">
        <v>957</v>
      </c>
      <c r="C399" s="1">
        <v>302</v>
      </c>
      <c r="D399" s="1" t="s">
        <v>1084</v>
      </c>
      <c r="E399" s="1">
        <v>303</v>
      </c>
      <c r="F399" s="1" t="s">
        <v>1085</v>
      </c>
      <c r="G399" s="1">
        <v>504793</v>
      </c>
      <c r="H399" s="1" t="s">
        <v>1104</v>
      </c>
      <c r="I399" s="1">
        <v>7</v>
      </c>
      <c r="J399" s="1" t="s">
        <v>381</v>
      </c>
      <c r="K399">
        <f t="shared" si="0"/>
        <v>2</v>
      </c>
      <c r="L399" t="str">
        <f t="shared" si="1"/>
        <v>Rudník (okres Myjava)</v>
      </c>
    </row>
    <row r="400" spans="1:12" ht="12.75">
      <c r="A400" s="1">
        <v>3</v>
      </c>
      <c r="B400" s="1" t="s">
        <v>957</v>
      </c>
      <c r="C400" s="1">
        <v>302</v>
      </c>
      <c r="D400" s="1" t="s">
        <v>1084</v>
      </c>
      <c r="E400" s="1">
        <v>303</v>
      </c>
      <c r="F400" s="1" t="s">
        <v>1085</v>
      </c>
      <c r="G400" s="1">
        <v>504866</v>
      </c>
      <c r="H400" s="1" t="s">
        <v>1106</v>
      </c>
      <c r="I400" s="1">
        <v>7</v>
      </c>
      <c r="J400" s="1" t="s">
        <v>381</v>
      </c>
      <c r="K400">
        <f t="shared" si="0"/>
        <v>1</v>
      </c>
      <c r="L400" t="str">
        <f t="shared" si="1"/>
        <v>Stará Myjava</v>
      </c>
    </row>
    <row r="401" spans="1:12" ht="12.75">
      <c r="A401" s="1">
        <v>3</v>
      </c>
      <c r="B401" s="1" t="s">
        <v>957</v>
      </c>
      <c r="C401" s="1">
        <v>302</v>
      </c>
      <c r="D401" s="1" t="s">
        <v>1084</v>
      </c>
      <c r="E401" s="1">
        <v>303</v>
      </c>
      <c r="F401" s="1" t="s">
        <v>1085</v>
      </c>
      <c r="G401" s="1">
        <v>504971</v>
      </c>
      <c r="H401" s="1" t="s">
        <v>1107</v>
      </c>
      <c r="I401" s="1">
        <v>9</v>
      </c>
      <c r="J401" s="1" t="s">
        <v>381</v>
      </c>
      <c r="K401">
        <f t="shared" si="0"/>
        <v>1</v>
      </c>
      <c r="L401" t="str">
        <f t="shared" si="1"/>
        <v>Vrbovce</v>
      </c>
    </row>
    <row r="402" spans="1:12" ht="12.75">
      <c r="A402" s="1">
        <v>3</v>
      </c>
      <c r="B402" s="1" t="s">
        <v>957</v>
      </c>
      <c r="C402" s="1">
        <v>302</v>
      </c>
      <c r="D402" s="1" t="s">
        <v>1084</v>
      </c>
      <c r="E402" s="1">
        <v>304</v>
      </c>
      <c r="F402" s="1" t="s">
        <v>1084</v>
      </c>
      <c r="G402" s="1">
        <v>505846</v>
      </c>
      <c r="H402" s="1" t="s">
        <v>1109</v>
      </c>
      <c r="I402" s="1">
        <v>9</v>
      </c>
      <c r="J402" s="1" t="s">
        <v>381</v>
      </c>
      <c r="K402">
        <f t="shared" si="0"/>
        <v>1</v>
      </c>
      <c r="L402" t="str">
        <f t="shared" si="1"/>
        <v>Beckov</v>
      </c>
    </row>
    <row r="403" spans="1:12" ht="12.75">
      <c r="A403" s="1">
        <v>3</v>
      </c>
      <c r="B403" s="1" t="s">
        <v>957</v>
      </c>
      <c r="C403" s="1">
        <v>302</v>
      </c>
      <c r="D403" s="1" t="s">
        <v>1084</v>
      </c>
      <c r="E403" s="1">
        <v>304</v>
      </c>
      <c r="F403" s="1" t="s">
        <v>1084</v>
      </c>
      <c r="G403" s="1">
        <v>505871</v>
      </c>
      <c r="H403" s="1" t="s">
        <v>1111</v>
      </c>
      <c r="I403" s="1">
        <v>9</v>
      </c>
      <c r="J403" s="1" t="s">
        <v>381</v>
      </c>
      <c r="K403">
        <f t="shared" si="0"/>
        <v>1</v>
      </c>
      <c r="L403" t="str">
        <f t="shared" si="1"/>
        <v>Bošáca</v>
      </c>
    </row>
    <row r="404" spans="1:12" ht="12.75">
      <c r="A404" s="1">
        <v>3</v>
      </c>
      <c r="B404" s="1" t="s">
        <v>957</v>
      </c>
      <c r="C404" s="1">
        <v>302</v>
      </c>
      <c r="D404" s="1" t="s">
        <v>1084</v>
      </c>
      <c r="E404" s="1">
        <v>304</v>
      </c>
      <c r="F404" s="1" t="s">
        <v>1084</v>
      </c>
      <c r="G404" s="1">
        <v>505889</v>
      </c>
      <c r="H404" s="1" t="s">
        <v>1113</v>
      </c>
      <c r="I404" s="1">
        <v>7</v>
      </c>
      <c r="J404" s="1" t="s">
        <v>381</v>
      </c>
      <c r="K404">
        <f t="shared" si="0"/>
        <v>1</v>
      </c>
      <c r="L404" t="str">
        <f t="shared" si="1"/>
        <v>Brunovce</v>
      </c>
    </row>
    <row r="405" spans="1:12" ht="12.75">
      <c r="A405" s="1">
        <v>3</v>
      </c>
      <c r="B405" s="1" t="s">
        <v>957</v>
      </c>
      <c r="C405" s="1">
        <v>302</v>
      </c>
      <c r="D405" s="1" t="s">
        <v>1084</v>
      </c>
      <c r="E405" s="1">
        <v>304</v>
      </c>
      <c r="F405" s="1" t="s">
        <v>1084</v>
      </c>
      <c r="G405" s="1">
        <v>505897</v>
      </c>
      <c r="H405" s="1" t="s">
        <v>1114</v>
      </c>
      <c r="I405" s="1">
        <v>9</v>
      </c>
      <c r="J405" s="1" t="s">
        <v>381</v>
      </c>
      <c r="K405">
        <f t="shared" si="0"/>
        <v>1</v>
      </c>
      <c r="L405" t="str">
        <f t="shared" si="1"/>
        <v>Bzince pod Javorinou</v>
      </c>
    </row>
    <row r="406" spans="1:12" ht="12.75">
      <c r="A406" s="1">
        <v>3</v>
      </c>
      <c r="B406" s="1" t="s">
        <v>957</v>
      </c>
      <c r="C406" s="1">
        <v>302</v>
      </c>
      <c r="D406" s="1" t="s">
        <v>1084</v>
      </c>
      <c r="E406" s="1">
        <v>304</v>
      </c>
      <c r="F406" s="1" t="s">
        <v>1084</v>
      </c>
      <c r="G406" s="1">
        <v>505901</v>
      </c>
      <c r="H406" s="1" t="s">
        <v>1116</v>
      </c>
      <c r="I406" s="1">
        <v>11</v>
      </c>
      <c r="J406" s="1" t="s">
        <v>381</v>
      </c>
      <c r="K406">
        <f t="shared" si="0"/>
        <v>1</v>
      </c>
      <c r="L406" t="str">
        <f t="shared" si="1"/>
        <v>Čachtice</v>
      </c>
    </row>
    <row r="407" spans="1:12" ht="12.75">
      <c r="A407" s="1">
        <v>3</v>
      </c>
      <c r="B407" s="1" t="s">
        <v>957</v>
      </c>
      <c r="C407" s="1">
        <v>302</v>
      </c>
      <c r="D407" s="1" t="s">
        <v>1084</v>
      </c>
      <c r="E407" s="1">
        <v>304</v>
      </c>
      <c r="F407" s="1" t="s">
        <v>1084</v>
      </c>
      <c r="G407" s="1">
        <v>505919</v>
      </c>
      <c r="H407" s="1" t="s">
        <v>1117</v>
      </c>
      <c r="I407" s="1">
        <v>9</v>
      </c>
      <c r="J407" s="1" t="s">
        <v>381</v>
      </c>
      <c r="K407">
        <f t="shared" si="0"/>
        <v>1</v>
      </c>
      <c r="L407" t="str">
        <f t="shared" si="1"/>
        <v>Častkovce</v>
      </c>
    </row>
    <row r="408" spans="1:12" ht="12.75">
      <c r="A408" s="1">
        <v>3</v>
      </c>
      <c r="B408" s="1" t="s">
        <v>957</v>
      </c>
      <c r="C408" s="1">
        <v>302</v>
      </c>
      <c r="D408" s="1" t="s">
        <v>1084</v>
      </c>
      <c r="E408" s="1">
        <v>304</v>
      </c>
      <c r="F408" s="1" t="s">
        <v>1084</v>
      </c>
      <c r="G408" s="1">
        <v>505951</v>
      </c>
      <c r="H408" s="1" t="s">
        <v>1119</v>
      </c>
      <c r="I408" s="1">
        <v>7</v>
      </c>
      <c r="J408" s="1" t="s">
        <v>381</v>
      </c>
      <c r="K408">
        <f t="shared" si="0"/>
        <v>1</v>
      </c>
      <c r="L408" t="str">
        <f t="shared" si="1"/>
        <v>Dolné Srnie</v>
      </c>
    </row>
    <row r="409" spans="1:12" ht="12.75">
      <c r="A409" s="1">
        <v>3</v>
      </c>
      <c r="B409" s="1" t="s">
        <v>957</v>
      </c>
      <c r="C409" s="1">
        <v>302</v>
      </c>
      <c r="D409" s="1" t="s">
        <v>1084</v>
      </c>
      <c r="E409" s="1">
        <v>304</v>
      </c>
      <c r="F409" s="1" t="s">
        <v>1084</v>
      </c>
      <c r="G409" s="1">
        <v>556424</v>
      </c>
      <c r="H409" s="1" t="s">
        <v>1121</v>
      </c>
      <c r="I409" s="1">
        <v>5</v>
      </c>
      <c r="J409" s="1" t="s">
        <v>381</v>
      </c>
      <c r="K409">
        <f t="shared" si="0"/>
        <v>1</v>
      </c>
      <c r="L409" t="str">
        <f t="shared" si="1"/>
        <v>Haluzice</v>
      </c>
    </row>
    <row r="410" spans="1:12" ht="12.75">
      <c r="A410" s="1">
        <v>3</v>
      </c>
      <c r="B410" s="1" t="s">
        <v>957</v>
      </c>
      <c r="C410" s="1">
        <v>302</v>
      </c>
      <c r="D410" s="1" t="s">
        <v>1084</v>
      </c>
      <c r="E410" s="1">
        <v>304</v>
      </c>
      <c r="F410" s="1" t="s">
        <v>1084</v>
      </c>
      <c r="G410" s="1">
        <v>506001</v>
      </c>
      <c r="H410" s="1" t="s">
        <v>1122</v>
      </c>
      <c r="I410" s="1">
        <v>9</v>
      </c>
      <c r="J410" s="1" t="s">
        <v>381</v>
      </c>
      <c r="K410">
        <f t="shared" si="0"/>
        <v>1</v>
      </c>
      <c r="L410" t="str">
        <f t="shared" si="1"/>
        <v>Horná Streda</v>
      </c>
    </row>
    <row r="411" spans="1:12" ht="12.75">
      <c r="A411" s="1">
        <v>3</v>
      </c>
      <c r="B411" s="1" t="s">
        <v>957</v>
      </c>
      <c r="C411" s="1">
        <v>302</v>
      </c>
      <c r="D411" s="1" t="s">
        <v>1084</v>
      </c>
      <c r="E411" s="1">
        <v>304</v>
      </c>
      <c r="F411" s="1" t="s">
        <v>1084</v>
      </c>
      <c r="G411" s="1">
        <v>505994</v>
      </c>
      <c r="H411" s="1" t="s">
        <v>1124</v>
      </c>
      <c r="I411" s="1">
        <v>5</v>
      </c>
      <c r="J411" s="1" t="s">
        <v>381</v>
      </c>
      <c r="K411">
        <f t="shared" si="0"/>
        <v>1</v>
      </c>
      <c r="L411" t="str">
        <f t="shared" si="1"/>
        <v>Hôrka nad Váhom</v>
      </c>
    </row>
    <row r="412" spans="1:12" ht="12.75">
      <c r="A412" s="1">
        <v>3</v>
      </c>
      <c r="B412" s="1" t="s">
        <v>957</v>
      </c>
      <c r="C412" s="1">
        <v>302</v>
      </c>
      <c r="D412" s="1" t="s">
        <v>1084</v>
      </c>
      <c r="E412" s="1">
        <v>304</v>
      </c>
      <c r="F412" s="1" t="s">
        <v>1084</v>
      </c>
      <c r="G412" s="1">
        <v>506052</v>
      </c>
      <c r="H412" s="1" t="s">
        <v>1125</v>
      </c>
      <c r="I412" s="1">
        <v>7</v>
      </c>
      <c r="J412" s="1" t="s">
        <v>381</v>
      </c>
      <c r="K412">
        <f t="shared" si="0"/>
        <v>1</v>
      </c>
      <c r="L412" t="str">
        <f t="shared" si="1"/>
        <v>Hrádok</v>
      </c>
    </row>
    <row r="413" spans="1:12" ht="12.75">
      <c r="A413" s="1">
        <v>3</v>
      </c>
      <c r="B413" s="1" t="s">
        <v>957</v>
      </c>
      <c r="C413" s="1">
        <v>302</v>
      </c>
      <c r="D413" s="1" t="s">
        <v>1084</v>
      </c>
      <c r="E413" s="1">
        <v>304</v>
      </c>
      <c r="F413" s="1" t="s">
        <v>1084</v>
      </c>
      <c r="G413" s="1">
        <v>506061</v>
      </c>
      <c r="H413" s="1" t="s">
        <v>1126</v>
      </c>
      <c r="I413" s="1">
        <v>7</v>
      </c>
      <c r="J413" s="1" t="s">
        <v>381</v>
      </c>
      <c r="K413">
        <f t="shared" si="0"/>
        <v>1</v>
      </c>
      <c r="L413" t="str">
        <f t="shared" si="1"/>
        <v>Hrachovište</v>
      </c>
    </row>
    <row r="414" spans="1:12" ht="12.75">
      <c r="A414" s="1">
        <v>3</v>
      </c>
      <c r="B414" s="1" t="s">
        <v>957</v>
      </c>
      <c r="C414" s="1">
        <v>302</v>
      </c>
      <c r="D414" s="1" t="s">
        <v>1084</v>
      </c>
      <c r="E414" s="1">
        <v>304</v>
      </c>
      <c r="F414" s="1" t="s">
        <v>1084</v>
      </c>
      <c r="G414" s="1">
        <v>506109</v>
      </c>
      <c r="H414" s="1" t="s">
        <v>1127</v>
      </c>
      <c r="I414" s="1">
        <v>9</v>
      </c>
      <c r="J414" s="1" t="s">
        <v>381</v>
      </c>
      <c r="K414">
        <f t="shared" si="0"/>
        <v>1</v>
      </c>
      <c r="L414" t="str">
        <f t="shared" si="1"/>
        <v>Kálnica</v>
      </c>
    </row>
    <row r="415" spans="1:12" ht="12.75">
      <c r="A415" s="1">
        <v>3</v>
      </c>
      <c r="B415" s="1" t="s">
        <v>957</v>
      </c>
      <c r="C415" s="1">
        <v>302</v>
      </c>
      <c r="D415" s="1" t="s">
        <v>1084</v>
      </c>
      <c r="E415" s="1">
        <v>304</v>
      </c>
      <c r="F415" s="1" t="s">
        <v>1084</v>
      </c>
      <c r="G415" s="1">
        <v>506125</v>
      </c>
      <c r="H415" s="1" t="s">
        <v>1129</v>
      </c>
      <c r="I415" s="1">
        <v>8</v>
      </c>
      <c r="J415" s="1" t="s">
        <v>381</v>
      </c>
      <c r="K415">
        <f t="shared" si="0"/>
        <v>1</v>
      </c>
      <c r="L415" t="str">
        <f t="shared" si="1"/>
        <v>Kočovce</v>
      </c>
    </row>
    <row r="416" spans="1:12" ht="12.75">
      <c r="A416" s="1">
        <v>3</v>
      </c>
      <c r="B416" s="1" t="s">
        <v>957</v>
      </c>
      <c r="C416" s="1">
        <v>302</v>
      </c>
      <c r="D416" s="1" t="s">
        <v>1084</v>
      </c>
      <c r="E416" s="1">
        <v>304</v>
      </c>
      <c r="F416" s="1" t="s">
        <v>1084</v>
      </c>
      <c r="G416" s="1">
        <v>506184</v>
      </c>
      <c r="H416" s="1" t="s">
        <v>1130</v>
      </c>
      <c r="I416" s="1">
        <v>8</v>
      </c>
      <c r="J416" s="1" t="s">
        <v>381</v>
      </c>
      <c r="K416">
        <f t="shared" si="0"/>
        <v>1</v>
      </c>
      <c r="L416" t="str">
        <f t="shared" si="1"/>
        <v>Lubina</v>
      </c>
    </row>
    <row r="417" spans="1:12" ht="12.75">
      <c r="A417" s="1">
        <v>3</v>
      </c>
      <c r="B417" s="1" t="s">
        <v>957</v>
      </c>
      <c r="C417" s="1">
        <v>302</v>
      </c>
      <c r="D417" s="1" t="s">
        <v>1084</v>
      </c>
      <c r="E417" s="1">
        <v>304</v>
      </c>
      <c r="F417" s="1" t="s">
        <v>1084</v>
      </c>
      <c r="G417" s="1">
        <v>506206</v>
      </c>
      <c r="H417" s="1" t="s">
        <v>1131</v>
      </c>
      <c r="I417" s="1">
        <v>7</v>
      </c>
      <c r="J417" s="1" t="s">
        <v>381</v>
      </c>
      <c r="K417">
        <f t="shared" si="0"/>
        <v>1</v>
      </c>
      <c r="L417" t="str">
        <f t="shared" si="1"/>
        <v>Lúka</v>
      </c>
    </row>
    <row r="418" spans="1:12" ht="12.75">
      <c r="A418" s="1">
        <v>3</v>
      </c>
      <c r="B418" s="1" t="s">
        <v>957</v>
      </c>
      <c r="C418" s="1">
        <v>302</v>
      </c>
      <c r="D418" s="1" t="s">
        <v>1084</v>
      </c>
      <c r="E418" s="1">
        <v>304</v>
      </c>
      <c r="F418" s="1" t="s">
        <v>1084</v>
      </c>
      <c r="G418" s="1">
        <v>506249</v>
      </c>
      <c r="H418" s="1" t="s">
        <v>1132</v>
      </c>
      <c r="I418" s="1">
        <v>5</v>
      </c>
      <c r="J418" s="1" t="s">
        <v>381</v>
      </c>
      <c r="K418">
        <f t="shared" si="0"/>
        <v>1</v>
      </c>
      <c r="L418" t="str">
        <f t="shared" si="1"/>
        <v>Modrová</v>
      </c>
    </row>
    <row r="419" spans="1:12" ht="12.75">
      <c r="A419" s="1">
        <v>3</v>
      </c>
      <c r="B419" s="1" t="s">
        <v>957</v>
      </c>
      <c r="C419" s="1">
        <v>302</v>
      </c>
      <c r="D419" s="1" t="s">
        <v>1084</v>
      </c>
      <c r="E419" s="1">
        <v>304</v>
      </c>
      <c r="F419" s="1" t="s">
        <v>1084</v>
      </c>
      <c r="G419" s="1">
        <v>506257</v>
      </c>
      <c r="H419" s="1" t="s">
        <v>1134</v>
      </c>
      <c r="I419" s="1">
        <v>5</v>
      </c>
      <c r="J419" s="1" t="s">
        <v>381</v>
      </c>
      <c r="K419">
        <f t="shared" si="0"/>
        <v>1</v>
      </c>
      <c r="L419" t="str">
        <f t="shared" si="1"/>
        <v>Modrovka</v>
      </c>
    </row>
    <row r="420" spans="1:12" ht="12.75">
      <c r="A420" s="1">
        <v>3</v>
      </c>
      <c r="B420" s="1" t="s">
        <v>957</v>
      </c>
      <c r="C420" s="1">
        <v>302</v>
      </c>
      <c r="D420" s="1" t="s">
        <v>1084</v>
      </c>
      <c r="E420" s="1">
        <v>304</v>
      </c>
      <c r="F420" s="1" t="s">
        <v>1084</v>
      </c>
      <c r="G420" s="1">
        <v>506265</v>
      </c>
      <c r="H420" s="1" t="s">
        <v>1136</v>
      </c>
      <c r="I420" s="1">
        <v>9</v>
      </c>
      <c r="J420" s="1" t="s">
        <v>381</v>
      </c>
      <c r="K420">
        <f t="shared" si="0"/>
        <v>1</v>
      </c>
      <c r="L420" t="str">
        <f t="shared" si="1"/>
        <v>Moravské Lieskové</v>
      </c>
    </row>
    <row r="421" spans="1:12" ht="12.75">
      <c r="A421" s="1">
        <v>3</v>
      </c>
      <c r="B421" s="1" t="s">
        <v>957</v>
      </c>
      <c r="C421" s="1">
        <v>302</v>
      </c>
      <c r="D421" s="1" t="s">
        <v>1084</v>
      </c>
      <c r="E421" s="1">
        <v>304</v>
      </c>
      <c r="F421" s="1" t="s">
        <v>1084</v>
      </c>
      <c r="G421" s="1">
        <v>506303</v>
      </c>
      <c r="H421" s="1" t="s">
        <v>1138</v>
      </c>
      <c r="I421" s="1">
        <v>7</v>
      </c>
      <c r="J421" s="1" t="s">
        <v>381</v>
      </c>
      <c r="K421">
        <f t="shared" si="0"/>
        <v>1</v>
      </c>
      <c r="L421" t="str">
        <f t="shared" si="1"/>
        <v>Nová Bošáca</v>
      </c>
    </row>
    <row r="422" spans="1:12" ht="12.75">
      <c r="A422" s="1">
        <v>3</v>
      </c>
      <c r="B422" s="1" t="s">
        <v>957</v>
      </c>
      <c r="C422" s="1">
        <v>302</v>
      </c>
      <c r="D422" s="1" t="s">
        <v>1084</v>
      </c>
      <c r="E422" s="1">
        <v>304</v>
      </c>
      <c r="F422" s="1" t="s">
        <v>1084</v>
      </c>
      <c r="G422" s="1">
        <v>506311</v>
      </c>
      <c r="H422" s="1" t="s">
        <v>1140</v>
      </c>
      <c r="I422" s="1">
        <v>5</v>
      </c>
      <c r="J422" s="1" t="s">
        <v>381</v>
      </c>
      <c r="K422">
        <f t="shared" si="0"/>
        <v>1</v>
      </c>
      <c r="L422" t="str">
        <f t="shared" si="1"/>
        <v>Nová Lehota</v>
      </c>
    </row>
    <row r="423" spans="1:12" ht="12.75">
      <c r="A423" s="1">
        <v>3</v>
      </c>
      <c r="B423" s="1" t="s">
        <v>957</v>
      </c>
      <c r="C423" s="1">
        <v>302</v>
      </c>
      <c r="D423" s="1" t="s">
        <v>1084</v>
      </c>
      <c r="E423" s="1">
        <v>304</v>
      </c>
      <c r="F423" s="1" t="s">
        <v>1084</v>
      </c>
      <c r="G423" s="1">
        <v>556459</v>
      </c>
      <c r="H423" s="1" t="s">
        <v>1141</v>
      </c>
      <c r="I423" s="1">
        <v>5</v>
      </c>
      <c r="J423" s="1" t="s">
        <v>381</v>
      </c>
      <c r="K423">
        <f t="shared" si="0"/>
        <v>1</v>
      </c>
      <c r="L423" t="str">
        <f t="shared" si="1"/>
        <v>Nová Ves nad Váhom</v>
      </c>
    </row>
    <row r="424" spans="1:12" ht="12.75">
      <c r="A424" s="1">
        <v>3</v>
      </c>
      <c r="B424" s="1" t="s">
        <v>957</v>
      </c>
      <c r="C424" s="1">
        <v>302</v>
      </c>
      <c r="D424" s="1" t="s">
        <v>1084</v>
      </c>
      <c r="E424" s="1">
        <v>304</v>
      </c>
      <c r="F424" s="1" t="s">
        <v>1084</v>
      </c>
      <c r="G424" s="1">
        <v>506338</v>
      </c>
      <c r="H424" s="1" t="s">
        <v>1084</v>
      </c>
      <c r="I424" s="1">
        <v>25</v>
      </c>
      <c r="J424" s="1" t="s">
        <v>381</v>
      </c>
      <c r="K424">
        <f t="shared" si="0"/>
        <v>1</v>
      </c>
      <c r="L424" t="str">
        <f t="shared" si="1"/>
        <v>Nové Mesto nad Váhom</v>
      </c>
    </row>
    <row r="425" spans="1:12" ht="12.75">
      <c r="A425" s="1">
        <v>3</v>
      </c>
      <c r="B425" s="1" t="s">
        <v>957</v>
      </c>
      <c r="C425" s="1">
        <v>302</v>
      </c>
      <c r="D425" s="1" t="s">
        <v>1084</v>
      </c>
      <c r="E425" s="1">
        <v>304</v>
      </c>
      <c r="F425" s="1" t="s">
        <v>1084</v>
      </c>
      <c r="G425" s="1">
        <v>506346</v>
      </c>
      <c r="H425" s="1" t="s">
        <v>1145</v>
      </c>
      <c r="I425" s="1">
        <v>5</v>
      </c>
      <c r="J425" s="1" t="s">
        <v>381</v>
      </c>
      <c r="K425">
        <f t="shared" si="0"/>
        <v>1</v>
      </c>
      <c r="L425" t="str">
        <f t="shared" si="1"/>
        <v>Očkov</v>
      </c>
    </row>
    <row r="426" spans="1:12" ht="12.75">
      <c r="A426" s="1">
        <v>3</v>
      </c>
      <c r="B426" s="1" t="s">
        <v>957</v>
      </c>
      <c r="C426" s="1">
        <v>302</v>
      </c>
      <c r="D426" s="1" t="s">
        <v>1084</v>
      </c>
      <c r="E426" s="1">
        <v>304</v>
      </c>
      <c r="F426" s="1" t="s">
        <v>1084</v>
      </c>
      <c r="G426" s="1">
        <v>506401</v>
      </c>
      <c r="H426" s="1" t="s">
        <v>1147</v>
      </c>
      <c r="I426" s="1">
        <v>9</v>
      </c>
      <c r="J426" s="1" t="s">
        <v>381</v>
      </c>
      <c r="K426">
        <f t="shared" si="0"/>
        <v>1</v>
      </c>
      <c r="L426" t="str">
        <f t="shared" si="1"/>
        <v>Pobedim</v>
      </c>
    </row>
    <row r="427" spans="1:12" ht="12.75">
      <c r="A427" s="1">
        <v>3</v>
      </c>
      <c r="B427" s="1" t="s">
        <v>957</v>
      </c>
      <c r="C427" s="1">
        <v>302</v>
      </c>
      <c r="D427" s="1" t="s">
        <v>1084</v>
      </c>
      <c r="E427" s="1">
        <v>304</v>
      </c>
      <c r="F427" s="1" t="s">
        <v>1084</v>
      </c>
      <c r="G427" s="1">
        <v>506427</v>
      </c>
      <c r="H427" s="1" t="s">
        <v>1148</v>
      </c>
      <c r="I427" s="1">
        <v>9</v>
      </c>
      <c r="J427" s="1" t="s">
        <v>381</v>
      </c>
      <c r="K427">
        <f t="shared" si="0"/>
        <v>1</v>
      </c>
      <c r="L427" t="str">
        <f t="shared" si="1"/>
        <v>Podolie</v>
      </c>
    </row>
    <row r="428" spans="1:12" ht="12.75">
      <c r="A428" s="1">
        <v>3</v>
      </c>
      <c r="B428" s="1" t="s">
        <v>957</v>
      </c>
      <c r="C428" s="1">
        <v>302</v>
      </c>
      <c r="D428" s="1" t="s">
        <v>1084</v>
      </c>
      <c r="E428" s="1">
        <v>304</v>
      </c>
      <c r="F428" s="1" t="s">
        <v>1084</v>
      </c>
      <c r="G428" s="1">
        <v>506435</v>
      </c>
      <c r="H428" s="1" t="s">
        <v>1150</v>
      </c>
      <c r="I428" s="1">
        <v>7</v>
      </c>
      <c r="J428" s="1" t="s">
        <v>381</v>
      </c>
      <c r="K428">
        <f t="shared" si="0"/>
        <v>1</v>
      </c>
      <c r="L428" t="str">
        <f t="shared" si="1"/>
        <v>Potvorice</v>
      </c>
    </row>
    <row r="429" spans="1:12" ht="12.75">
      <c r="A429" s="1">
        <v>3</v>
      </c>
      <c r="B429" s="1" t="s">
        <v>957</v>
      </c>
      <c r="C429" s="1">
        <v>302</v>
      </c>
      <c r="D429" s="1" t="s">
        <v>1084</v>
      </c>
      <c r="E429" s="1">
        <v>304</v>
      </c>
      <c r="F429" s="1" t="s">
        <v>1084</v>
      </c>
      <c r="G429" s="1">
        <v>506443</v>
      </c>
      <c r="H429" s="1" t="s">
        <v>1152</v>
      </c>
      <c r="I429" s="1">
        <v>9</v>
      </c>
      <c r="J429" s="1" t="s">
        <v>381</v>
      </c>
      <c r="K429">
        <f t="shared" si="0"/>
        <v>1</v>
      </c>
      <c r="L429" t="str">
        <f t="shared" si="1"/>
        <v>Považany</v>
      </c>
    </row>
    <row r="430" spans="1:12" ht="12.75">
      <c r="A430" s="1">
        <v>3</v>
      </c>
      <c r="B430" s="1" t="s">
        <v>957</v>
      </c>
      <c r="C430" s="1">
        <v>302</v>
      </c>
      <c r="D430" s="1" t="s">
        <v>1084</v>
      </c>
      <c r="E430" s="1">
        <v>304</v>
      </c>
      <c r="F430" s="1" t="s">
        <v>1084</v>
      </c>
      <c r="G430" s="1">
        <v>506516</v>
      </c>
      <c r="H430" s="1" t="s">
        <v>1153</v>
      </c>
      <c r="I430" s="1">
        <v>5</v>
      </c>
      <c r="J430" s="1" t="s">
        <v>381</v>
      </c>
      <c r="K430">
        <f t="shared" si="0"/>
        <v>1</v>
      </c>
      <c r="L430" t="str">
        <f t="shared" si="1"/>
        <v>Stará Lehota</v>
      </c>
    </row>
    <row r="431" spans="1:12" ht="12.75">
      <c r="A431" s="1">
        <v>3</v>
      </c>
      <c r="B431" s="1" t="s">
        <v>957</v>
      </c>
      <c r="C431" s="1">
        <v>302</v>
      </c>
      <c r="D431" s="1" t="s">
        <v>1084</v>
      </c>
      <c r="E431" s="1">
        <v>304</v>
      </c>
      <c r="F431" s="1" t="s">
        <v>1084</v>
      </c>
      <c r="G431" s="1">
        <v>506524</v>
      </c>
      <c r="H431" s="1" t="s">
        <v>1154</v>
      </c>
      <c r="I431" s="1">
        <v>13</v>
      </c>
      <c r="J431" s="1" t="s">
        <v>381</v>
      </c>
      <c r="K431">
        <f t="shared" si="0"/>
        <v>1</v>
      </c>
      <c r="L431" t="str">
        <f t="shared" si="1"/>
        <v>Stará Turá</v>
      </c>
    </row>
    <row r="432" spans="1:12" ht="12.75">
      <c r="A432" s="1">
        <v>3</v>
      </c>
      <c r="B432" s="1" t="s">
        <v>957</v>
      </c>
      <c r="C432" s="1">
        <v>302</v>
      </c>
      <c r="D432" s="1" t="s">
        <v>1084</v>
      </c>
      <c r="E432" s="1">
        <v>304</v>
      </c>
      <c r="F432" s="1" t="s">
        <v>1084</v>
      </c>
      <c r="G432" s="1">
        <v>506583</v>
      </c>
      <c r="H432" s="1" t="s">
        <v>1156</v>
      </c>
      <c r="I432" s="1">
        <v>7</v>
      </c>
      <c r="J432" s="1" t="s">
        <v>381</v>
      </c>
      <c r="K432">
        <f t="shared" si="0"/>
        <v>1</v>
      </c>
      <c r="L432" t="str">
        <f t="shared" si="1"/>
        <v>Trenčianske Bohuslavice</v>
      </c>
    </row>
    <row r="433" spans="1:12" ht="12.75">
      <c r="A433" s="1">
        <v>3</v>
      </c>
      <c r="B433" s="1" t="s">
        <v>957</v>
      </c>
      <c r="C433" s="1">
        <v>302</v>
      </c>
      <c r="D433" s="1" t="s">
        <v>1084</v>
      </c>
      <c r="E433" s="1">
        <v>304</v>
      </c>
      <c r="F433" s="1" t="s">
        <v>1084</v>
      </c>
      <c r="G433" s="1">
        <v>506630</v>
      </c>
      <c r="H433" s="1" t="s">
        <v>1158</v>
      </c>
      <c r="I433" s="1">
        <v>7</v>
      </c>
      <c r="J433" s="1" t="s">
        <v>381</v>
      </c>
      <c r="K433">
        <f t="shared" si="0"/>
        <v>1</v>
      </c>
      <c r="L433" t="str">
        <f t="shared" si="1"/>
        <v>Vaďovce</v>
      </c>
    </row>
    <row r="434" spans="1:12" ht="12.75">
      <c r="A434" s="1">
        <v>3</v>
      </c>
      <c r="B434" s="1" t="s">
        <v>957</v>
      </c>
      <c r="C434" s="1">
        <v>302</v>
      </c>
      <c r="D434" s="1" t="s">
        <v>1084</v>
      </c>
      <c r="E434" s="1">
        <v>304</v>
      </c>
      <c r="F434" s="1" t="s">
        <v>1084</v>
      </c>
      <c r="G434" s="1">
        <v>506672</v>
      </c>
      <c r="H434" s="1" t="s">
        <v>1160</v>
      </c>
      <c r="I434" s="1">
        <v>5</v>
      </c>
      <c r="J434" s="1" t="s">
        <v>381</v>
      </c>
      <c r="K434">
        <f t="shared" si="0"/>
        <v>3</v>
      </c>
      <c r="L434" t="str">
        <f t="shared" si="1"/>
        <v>Višňové (okres Nové Mesto nad Váhom)</v>
      </c>
    </row>
    <row r="435" spans="1:12" ht="12.75">
      <c r="A435" s="1">
        <v>3</v>
      </c>
      <c r="B435" s="1" t="s">
        <v>957</v>
      </c>
      <c r="C435" s="1">
        <v>302</v>
      </c>
      <c r="D435" s="1" t="s">
        <v>1084</v>
      </c>
      <c r="E435" s="1">
        <v>304</v>
      </c>
      <c r="F435" s="1" t="s">
        <v>1084</v>
      </c>
      <c r="G435" s="1">
        <v>556441</v>
      </c>
      <c r="H435" s="1" t="s">
        <v>1162</v>
      </c>
      <c r="I435" s="1">
        <v>7</v>
      </c>
      <c r="J435" s="1" t="s">
        <v>381</v>
      </c>
      <c r="K435">
        <f t="shared" si="0"/>
        <v>1</v>
      </c>
      <c r="L435" t="str">
        <f t="shared" si="1"/>
        <v>Zemianske Podhradie</v>
      </c>
    </row>
    <row r="436" spans="1:12" ht="12.75">
      <c r="A436" s="1">
        <v>3</v>
      </c>
      <c r="B436" s="1" t="s">
        <v>957</v>
      </c>
      <c r="C436" s="1">
        <v>303</v>
      </c>
      <c r="D436" s="1" t="s">
        <v>1165</v>
      </c>
      <c r="E436" s="1">
        <v>306</v>
      </c>
      <c r="F436" s="1" t="s">
        <v>1165</v>
      </c>
      <c r="G436" s="1">
        <v>557633</v>
      </c>
      <c r="H436" s="1" t="s">
        <v>1166</v>
      </c>
      <c r="I436" s="1">
        <v>5</v>
      </c>
      <c r="J436" s="1" t="s">
        <v>381</v>
      </c>
      <c r="K436">
        <f t="shared" si="0"/>
        <v>1</v>
      </c>
      <c r="L436" t="str">
        <f t="shared" si="1"/>
        <v>Bodiná</v>
      </c>
    </row>
    <row r="437" spans="1:12" ht="12.75">
      <c r="A437" s="1">
        <v>3</v>
      </c>
      <c r="B437" s="1" t="s">
        <v>957</v>
      </c>
      <c r="C437" s="1">
        <v>303</v>
      </c>
      <c r="D437" s="1" t="s">
        <v>1165</v>
      </c>
      <c r="E437" s="1">
        <v>306</v>
      </c>
      <c r="F437" s="1" t="s">
        <v>1165</v>
      </c>
      <c r="G437" s="1">
        <v>512915</v>
      </c>
      <c r="H437" s="1" t="s">
        <v>1167</v>
      </c>
      <c r="I437" s="1">
        <v>9</v>
      </c>
      <c r="J437" s="1" t="s">
        <v>381</v>
      </c>
      <c r="K437">
        <f t="shared" si="0"/>
        <v>1</v>
      </c>
      <c r="L437" t="str">
        <f t="shared" si="1"/>
        <v>Brvnište</v>
      </c>
    </row>
    <row r="438" spans="1:12" ht="12.75">
      <c r="A438" s="1">
        <v>3</v>
      </c>
      <c r="B438" s="1" t="s">
        <v>957</v>
      </c>
      <c r="C438" s="1">
        <v>303</v>
      </c>
      <c r="D438" s="1" t="s">
        <v>1165</v>
      </c>
      <c r="E438" s="1">
        <v>306</v>
      </c>
      <c r="F438" s="1" t="s">
        <v>1165</v>
      </c>
      <c r="G438" s="1">
        <v>557561</v>
      </c>
      <c r="H438" s="1" t="s">
        <v>1168</v>
      </c>
      <c r="I438" s="1">
        <v>5</v>
      </c>
      <c r="J438" s="1" t="s">
        <v>381</v>
      </c>
      <c r="K438">
        <f t="shared" si="0"/>
        <v>1</v>
      </c>
      <c r="L438" t="str">
        <f t="shared" si="1"/>
        <v>Čelkova Lehota</v>
      </c>
    </row>
    <row r="439" spans="1:12" ht="12.75">
      <c r="A439" s="1">
        <v>3</v>
      </c>
      <c r="B439" s="1" t="s">
        <v>957</v>
      </c>
      <c r="C439" s="1">
        <v>303</v>
      </c>
      <c r="D439" s="1" t="s">
        <v>1165</v>
      </c>
      <c r="E439" s="1">
        <v>306</v>
      </c>
      <c r="F439" s="1" t="s">
        <v>1165</v>
      </c>
      <c r="G439" s="1">
        <v>512966</v>
      </c>
      <c r="H439" s="1" t="s">
        <v>1169</v>
      </c>
      <c r="I439" s="1">
        <v>9</v>
      </c>
      <c r="J439" s="1" t="s">
        <v>381</v>
      </c>
      <c r="K439">
        <f t="shared" si="0"/>
        <v>1</v>
      </c>
      <c r="L439" t="str">
        <f t="shared" si="1"/>
        <v>Dolná Mariková</v>
      </c>
    </row>
    <row r="440" spans="1:12" ht="12.75">
      <c r="A440" s="1">
        <v>3</v>
      </c>
      <c r="B440" s="1" t="s">
        <v>957</v>
      </c>
      <c r="C440" s="1">
        <v>303</v>
      </c>
      <c r="D440" s="1" t="s">
        <v>1165</v>
      </c>
      <c r="E440" s="1">
        <v>306</v>
      </c>
      <c r="F440" s="1" t="s">
        <v>1165</v>
      </c>
      <c r="G440" s="1">
        <v>546640</v>
      </c>
      <c r="H440" s="1" t="s">
        <v>1171</v>
      </c>
      <c r="I440" s="1">
        <v>6</v>
      </c>
      <c r="J440" s="1" t="s">
        <v>381</v>
      </c>
      <c r="K440">
        <f t="shared" si="0"/>
        <v>1</v>
      </c>
      <c r="L440" t="str">
        <f t="shared" si="1"/>
        <v>Dolný Lieskov</v>
      </c>
    </row>
    <row r="441" spans="1:12" ht="12.75">
      <c r="A441" s="1">
        <v>3</v>
      </c>
      <c r="B441" s="1" t="s">
        <v>957</v>
      </c>
      <c r="C441" s="1">
        <v>303</v>
      </c>
      <c r="D441" s="1" t="s">
        <v>1165</v>
      </c>
      <c r="E441" s="1">
        <v>306</v>
      </c>
      <c r="F441" s="1" t="s">
        <v>1165</v>
      </c>
      <c r="G441" s="1">
        <v>513008</v>
      </c>
      <c r="H441" s="1" t="s">
        <v>1173</v>
      </c>
      <c r="I441" s="1">
        <v>9</v>
      </c>
      <c r="J441" s="1" t="s">
        <v>381</v>
      </c>
      <c r="K441">
        <f t="shared" si="0"/>
        <v>1</v>
      </c>
      <c r="L441" t="str">
        <f t="shared" si="1"/>
        <v>Domaniža</v>
      </c>
    </row>
    <row r="442" spans="1:12" ht="12.75">
      <c r="A442" s="1">
        <v>3</v>
      </c>
      <c r="B442" s="1" t="s">
        <v>957</v>
      </c>
      <c r="C442" s="1">
        <v>303</v>
      </c>
      <c r="D442" s="1" t="s">
        <v>1165</v>
      </c>
      <c r="E442" s="1">
        <v>306</v>
      </c>
      <c r="F442" s="1" t="s">
        <v>1165</v>
      </c>
      <c r="G442" s="1">
        <v>557609</v>
      </c>
      <c r="H442" s="1" t="s">
        <v>1175</v>
      </c>
      <c r="I442" s="1">
        <v>3</v>
      </c>
      <c r="J442" s="1" t="s">
        <v>381</v>
      </c>
      <c r="K442">
        <f t="shared" si="0"/>
        <v>1</v>
      </c>
      <c r="L442" t="str">
        <f t="shared" si="1"/>
        <v>Ďurďové</v>
      </c>
    </row>
    <row r="443" spans="1:12" ht="12.75">
      <c r="A443" s="1">
        <v>3</v>
      </c>
      <c r="B443" s="1" t="s">
        <v>957</v>
      </c>
      <c r="C443" s="1">
        <v>303</v>
      </c>
      <c r="D443" s="1" t="s">
        <v>1165</v>
      </c>
      <c r="E443" s="1">
        <v>306</v>
      </c>
      <c r="F443" s="1" t="s">
        <v>1165</v>
      </c>
      <c r="G443" s="1">
        <v>557510</v>
      </c>
      <c r="H443" s="1" t="s">
        <v>1176</v>
      </c>
      <c r="I443" s="1">
        <v>7</v>
      </c>
      <c r="J443" s="1" t="s">
        <v>381</v>
      </c>
      <c r="K443">
        <f t="shared" si="0"/>
        <v>1</v>
      </c>
      <c r="L443" t="str">
        <f t="shared" si="1"/>
        <v>Hatné</v>
      </c>
    </row>
    <row r="444" spans="1:12" ht="12.75">
      <c r="A444" s="1">
        <v>3</v>
      </c>
      <c r="B444" s="1" t="s">
        <v>957</v>
      </c>
      <c r="C444" s="1">
        <v>303</v>
      </c>
      <c r="D444" s="1" t="s">
        <v>1165</v>
      </c>
      <c r="E444" s="1">
        <v>306</v>
      </c>
      <c r="F444" s="1" t="s">
        <v>1165</v>
      </c>
      <c r="G444" s="1">
        <v>513083</v>
      </c>
      <c r="H444" s="1" t="s">
        <v>1178</v>
      </c>
      <c r="I444" s="1">
        <v>7</v>
      </c>
      <c r="J444" s="1" t="s">
        <v>381</v>
      </c>
      <c r="K444">
        <f t="shared" si="0"/>
        <v>1</v>
      </c>
      <c r="L444" t="str">
        <f t="shared" si="1"/>
        <v>Horná Mariková</v>
      </c>
    </row>
    <row r="445" spans="1:12" ht="12.75">
      <c r="A445" s="1">
        <v>3</v>
      </c>
      <c r="B445" s="1" t="s">
        <v>957</v>
      </c>
      <c r="C445" s="1">
        <v>303</v>
      </c>
      <c r="D445" s="1" t="s">
        <v>1165</v>
      </c>
      <c r="E445" s="1">
        <v>306</v>
      </c>
      <c r="F445" s="1" t="s">
        <v>1165</v>
      </c>
      <c r="G445" s="1">
        <v>580856</v>
      </c>
      <c r="H445" s="1" t="s">
        <v>1179</v>
      </c>
      <c r="I445" s="1">
        <v>5</v>
      </c>
      <c r="J445" s="1" t="s">
        <v>381</v>
      </c>
      <c r="K445">
        <f t="shared" si="0"/>
        <v>1</v>
      </c>
      <c r="L445" t="str">
        <f t="shared" si="1"/>
        <v>Horný Lieskov</v>
      </c>
    </row>
    <row r="446" spans="1:12" ht="12.75">
      <c r="A446" s="1">
        <v>3</v>
      </c>
      <c r="B446" s="1" t="s">
        <v>957</v>
      </c>
      <c r="C446" s="1">
        <v>303</v>
      </c>
      <c r="D446" s="1" t="s">
        <v>1165</v>
      </c>
      <c r="E446" s="1">
        <v>306</v>
      </c>
      <c r="F446" s="1" t="s">
        <v>1165</v>
      </c>
      <c r="G446" s="1">
        <v>513172</v>
      </c>
      <c r="H446" s="1" t="s">
        <v>1180</v>
      </c>
      <c r="I446" s="1">
        <v>7</v>
      </c>
      <c r="J446" s="1" t="s">
        <v>381</v>
      </c>
      <c r="K446">
        <f t="shared" si="0"/>
        <v>1</v>
      </c>
      <c r="L446" t="str">
        <f t="shared" si="1"/>
        <v>Jasenica</v>
      </c>
    </row>
    <row r="447" spans="1:12" ht="12.75">
      <c r="A447" s="1">
        <v>3</v>
      </c>
      <c r="B447" s="1" t="s">
        <v>957</v>
      </c>
      <c r="C447" s="1">
        <v>303</v>
      </c>
      <c r="D447" s="1" t="s">
        <v>1165</v>
      </c>
      <c r="E447" s="1">
        <v>306</v>
      </c>
      <c r="F447" s="1" t="s">
        <v>1165</v>
      </c>
      <c r="G447" s="1">
        <v>557552</v>
      </c>
      <c r="H447" s="1" t="s">
        <v>1182</v>
      </c>
      <c r="I447" s="1">
        <v>5</v>
      </c>
      <c r="J447" s="1" t="s">
        <v>381</v>
      </c>
      <c r="K447">
        <f t="shared" si="0"/>
        <v>1</v>
      </c>
      <c r="L447" t="str">
        <f t="shared" si="1"/>
        <v>Klieština</v>
      </c>
    </row>
    <row r="448" spans="1:12" ht="12.75">
      <c r="A448" s="1">
        <v>3</v>
      </c>
      <c r="B448" s="1" t="s">
        <v>957</v>
      </c>
      <c r="C448" s="1">
        <v>303</v>
      </c>
      <c r="D448" s="1" t="s">
        <v>1165</v>
      </c>
      <c r="E448" s="1">
        <v>306</v>
      </c>
      <c r="F448" s="1" t="s">
        <v>1165</v>
      </c>
      <c r="G448" s="1">
        <v>513245</v>
      </c>
      <c r="H448" s="1" t="s">
        <v>1184</v>
      </c>
      <c r="I448" s="1">
        <v>5</v>
      </c>
      <c r="J448" s="1" t="s">
        <v>381</v>
      </c>
      <c r="K448">
        <f t="shared" si="0"/>
        <v>1</v>
      </c>
      <c r="L448" t="str">
        <f t="shared" si="1"/>
        <v>Kostolec</v>
      </c>
    </row>
    <row r="449" spans="1:12" ht="12.75">
      <c r="A449" s="1">
        <v>3</v>
      </c>
      <c r="B449" s="1" t="s">
        <v>957</v>
      </c>
      <c r="C449" s="1">
        <v>303</v>
      </c>
      <c r="D449" s="1" t="s">
        <v>1165</v>
      </c>
      <c r="E449" s="1">
        <v>306</v>
      </c>
      <c r="F449" s="1" t="s">
        <v>1165</v>
      </c>
      <c r="G449" s="1">
        <v>557579</v>
      </c>
      <c r="H449" s="1" t="s">
        <v>1185</v>
      </c>
      <c r="I449" s="1">
        <v>7</v>
      </c>
      <c r="J449" s="1" t="s">
        <v>381</v>
      </c>
      <c r="K449">
        <f t="shared" si="0"/>
        <v>1</v>
      </c>
      <c r="L449" t="str">
        <f t="shared" si="1"/>
        <v>Malé Lednice</v>
      </c>
    </row>
    <row r="450" spans="1:12" ht="12.75">
      <c r="A450" s="1">
        <v>3</v>
      </c>
      <c r="B450" s="1" t="s">
        <v>957</v>
      </c>
      <c r="C450" s="1">
        <v>303</v>
      </c>
      <c r="D450" s="1" t="s">
        <v>1165</v>
      </c>
      <c r="E450" s="1">
        <v>306</v>
      </c>
      <c r="F450" s="1" t="s">
        <v>1165</v>
      </c>
      <c r="G450" s="1">
        <v>513466</v>
      </c>
      <c r="H450" s="1" t="s">
        <v>1187</v>
      </c>
      <c r="I450" s="1">
        <v>9</v>
      </c>
      <c r="J450" s="1" t="s">
        <v>381</v>
      </c>
      <c r="K450">
        <f t="shared" si="0"/>
        <v>1</v>
      </c>
      <c r="L450" t="str">
        <f t="shared" si="1"/>
        <v>Papradno</v>
      </c>
    </row>
    <row r="451" spans="1:12" ht="12.75">
      <c r="A451" s="1">
        <v>3</v>
      </c>
      <c r="B451" s="1" t="s">
        <v>957</v>
      </c>
      <c r="C451" s="1">
        <v>303</v>
      </c>
      <c r="D451" s="1" t="s">
        <v>1165</v>
      </c>
      <c r="E451" s="1">
        <v>306</v>
      </c>
      <c r="F451" s="1" t="s">
        <v>1165</v>
      </c>
      <c r="G451" s="1">
        <v>513474</v>
      </c>
      <c r="H451" s="1" t="s">
        <v>1189</v>
      </c>
      <c r="I451" s="1">
        <v>9</v>
      </c>
      <c r="J451" s="1" t="s">
        <v>381</v>
      </c>
      <c r="K451">
        <f t="shared" si="0"/>
        <v>1</v>
      </c>
      <c r="L451" t="str">
        <f t="shared" si="1"/>
        <v>Plevník - Drienové</v>
      </c>
    </row>
    <row r="452" spans="1:12" ht="12.75">
      <c r="A452" s="1">
        <v>3</v>
      </c>
      <c r="B452" s="1" t="s">
        <v>957</v>
      </c>
      <c r="C452" s="1">
        <v>303</v>
      </c>
      <c r="D452" s="1" t="s">
        <v>1165</v>
      </c>
      <c r="E452" s="1">
        <v>306</v>
      </c>
      <c r="F452" s="1" t="s">
        <v>1165</v>
      </c>
      <c r="G452" s="1">
        <v>558222</v>
      </c>
      <c r="H452" s="1" t="s">
        <v>1191</v>
      </c>
      <c r="I452" s="1">
        <v>5</v>
      </c>
      <c r="J452" s="1" t="s">
        <v>381</v>
      </c>
      <c r="K452">
        <f t="shared" si="0"/>
        <v>1</v>
      </c>
      <c r="L452" t="str">
        <f t="shared" si="1"/>
        <v>Počarová</v>
      </c>
    </row>
    <row r="453" spans="1:12" ht="12.75">
      <c r="A453" s="1">
        <v>3</v>
      </c>
      <c r="B453" s="1" t="s">
        <v>957</v>
      </c>
      <c r="C453" s="1">
        <v>303</v>
      </c>
      <c r="D453" s="1" t="s">
        <v>1165</v>
      </c>
      <c r="E453" s="1">
        <v>306</v>
      </c>
      <c r="F453" s="1" t="s">
        <v>1165</v>
      </c>
      <c r="G453" s="1">
        <v>580864</v>
      </c>
      <c r="H453" s="1" t="s">
        <v>1192</v>
      </c>
      <c r="I453" s="1">
        <v>5</v>
      </c>
      <c r="J453" s="1" t="s">
        <v>381</v>
      </c>
      <c r="K453">
        <f t="shared" si="0"/>
        <v>1</v>
      </c>
      <c r="L453" t="str">
        <f t="shared" si="1"/>
        <v>Podskalie</v>
      </c>
    </row>
    <row r="454" spans="1:12" ht="12.75">
      <c r="A454" s="1">
        <v>3</v>
      </c>
      <c r="B454" s="1" t="s">
        <v>957</v>
      </c>
      <c r="C454" s="1">
        <v>303</v>
      </c>
      <c r="D454" s="1" t="s">
        <v>1165</v>
      </c>
      <c r="E454" s="1">
        <v>306</v>
      </c>
      <c r="F454" s="1" t="s">
        <v>1165</v>
      </c>
      <c r="G454" s="1">
        <v>512842</v>
      </c>
      <c r="H454" s="1" t="s">
        <v>1165</v>
      </c>
      <c r="I454" s="1">
        <v>25</v>
      </c>
      <c r="J454" s="1" t="s">
        <v>381</v>
      </c>
      <c r="K454">
        <f t="shared" si="0"/>
        <v>1</v>
      </c>
      <c r="L454" t="str">
        <f t="shared" si="1"/>
        <v>Považská Bystrica</v>
      </c>
    </row>
    <row r="455" spans="1:12" ht="12.75">
      <c r="A455" s="1">
        <v>3</v>
      </c>
      <c r="B455" s="1" t="s">
        <v>957</v>
      </c>
      <c r="C455" s="1">
        <v>303</v>
      </c>
      <c r="D455" s="1" t="s">
        <v>1165</v>
      </c>
      <c r="E455" s="1">
        <v>306</v>
      </c>
      <c r="F455" s="1" t="s">
        <v>1165</v>
      </c>
      <c r="G455" s="1">
        <v>513563</v>
      </c>
      <c r="H455" s="1" t="s">
        <v>1194</v>
      </c>
      <c r="I455" s="1">
        <v>9</v>
      </c>
      <c r="J455" s="1" t="s">
        <v>381</v>
      </c>
      <c r="K455">
        <f t="shared" si="0"/>
        <v>1</v>
      </c>
      <c r="L455" t="str">
        <f t="shared" si="1"/>
        <v>Prečín</v>
      </c>
    </row>
    <row r="456" spans="1:12" ht="12.75">
      <c r="A456" s="1">
        <v>3</v>
      </c>
      <c r="B456" s="1" t="s">
        <v>957</v>
      </c>
      <c r="C456" s="1">
        <v>303</v>
      </c>
      <c r="D456" s="1" t="s">
        <v>1165</v>
      </c>
      <c r="E456" s="1">
        <v>306</v>
      </c>
      <c r="F456" s="1" t="s">
        <v>1165</v>
      </c>
      <c r="G456" s="1">
        <v>513601</v>
      </c>
      <c r="H456" s="1" t="s">
        <v>1195</v>
      </c>
      <c r="I456" s="1">
        <v>9</v>
      </c>
      <c r="J456" s="1" t="s">
        <v>381</v>
      </c>
      <c r="K456">
        <f t="shared" si="0"/>
        <v>1</v>
      </c>
      <c r="L456" t="str">
        <f t="shared" si="1"/>
        <v>Pružina</v>
      </c>
    </row>
    <row r="457" spans="1:12" ht="12.75">
      <c r="A457" s="1">
        <v>3</v>
      </c>
      <c r="B457" s="1" t="s">
        <v>957</v>
      </c>
      <c r="C457" s="1">
        <v>303</v>
      </c>
      <c r="D457" s="1" t="s">
        <v>1165</v>
      </c>
      <c r="E457" s="1">
        <v>306</v>
      </c>
      <c r="F457" s="1" t="s">
        <v>1165</v>
      </c>
      <c r="G457" s="1">
        <v>557595</v>
      </c>
      <c r="H457" s="1" t="s">
        <v>1197</v>
      </c>
      <c r="I457" s="1">
        <v>5</v>
      </c>
      <c r="J457" s="1" t="s">
        <v>381</v>
      </c>
      <c r="K457">
        <f t="shared" si="0"/>
        <v>1</v>
      </c>
      <c r="L457" t="str">
        <f t="shared" si="1"/>
        <v>Sádočné</v>
      </c>
    </row>
    <row r="458" spans="1:12" ht="12.75">
      <c r="A458" s="1">
        <v>3</v>
      </c>
      <c r="B458" s="1" t="s">
        <v>957</v>
      </c>
      <c r="C458" s="1">
        <v>303</v>
      </c>
      <c r="D458" s="1" t="s">
        <v>1165</v>
      </c>
      <c r="E458" s="1">
        <v>306</v>
      </c>
      <c r="F458" s="1" t="s">
        <v>1165</v>
      </c>
      <c r="G458" s="1">
        <v>557480</v>
      </c>
      <c r="H458" s="1" t="s">
        <v>1199</v>
      </c>
      <c r="I458" s="1">
        <v>5</v>
      </c>
      <c r="J458" s="1" t="s">
        <v>381</v>
      </c>
      <c r="K458">
        <f t="shared" si="0"/>
        <v>1</v>
      </c>
      <c r="L458" t="str">
        <f t="shared" si="1"/>
        <v>Slopná</v>
      </c>
    </row>
    <row r="459" spans="1:12" ht="12.75">
      <c r="A459" s="1">
        <v>3</v>
      </c>
      <c r="B459" s="1" t="s">
        <v>957</v>
      </c>
      <c r="C459" s="1">
        <v>303</v>
      </c>
      <c r="D459" s="1" t="s">
        <v>1165</v>
      </c>
      <c r="E459" s="1">
        <v>306</v>
      </c>
      <c r="F459" s="1" t="s">
        <v>1165</v>
      </c>
      <c r="G459" s="1">
        <v>513687</v>
      </c>
      <c r="H459" s="1" t="s">
        <v>1201</v>
      </c>
      <c r="I459" s="1">
        <v>7</v>
      </c>
      <c r="J459" s="1" t="s">
        <v>381</v>
      </c>
      <c r="K459">
        <f t="shared" si="0"/>
        <v>1</v>
      </c>
      <c r="L459" t="str">
        <f t="shared" si="1"/>
        <v>Stupné</v>
      </c>
    </row>
    <row r="460" spans="1:12" ht="12.75">
      <c r="A460" s="1">
        <v>3</v>
      </c>
      <c r="B460" s="1" t="s">
        <v>957</v>
      </c>
      <c r="C460" s="1">
        <v>303</v>
      </c>
      <c r="D460" s="1" t="s">
        <v>1165</v>
      </c>
      <c r="E460" s="1">
        <v>306</v>
      </c>
      <c r="F460" s="1" t="s">
        <v>1165</v>
      </c>
      <c r="G460" s="1">
        <v>518913</v>
      </c>
      <c r="H460" s="1" t="s">
        <v>1203</v>
      </c>
      <c r="I460" s="1">
        <v>9</v>
      </c>
      <c r="J460" s="1" t="s">
        <v>381</v>
      </c>
      <c r="K460">
        <f t="shared" si="0"/>
        <v>1</v>
      </c>
      <c r="L460" t="str">
        <f t="shared" si="1"/>
        <v>Sverepec</v>
      </c>
    </row>
    <row r="461" spans="1:12" ht="12.75">
      <c r="A461" s="1">
        <v>3</v>
      </c>
      <c r="B461" s="1" t="s">
        <v>957</v>
      </c>
      <c r="C461" s="1">
        <v>303</v>
      </c>
      <c r="D461" s="1" t="s">
        <v>1165</v>
      </c>
      <c r="E461" s="1">
        <v>306</v>
      </c>
      <c r="F461" s="1" t="s">
        <v>1165</v>
      </c>
      <c r="G461" s="1">
        <v>513741</v>
      </c>
      <c r="H461" s="1" t="s">
        <v>1204</v>
      </c>
      <c r="I461" s="1">
        <v>9</v>
      </c>
      <c r="J461" s="1" t="s">
        <v>381</v>
      </c>
      <c r="K461">
        <f t="shared" si="0"/>
        <v>1</v>
      </c>
      <c r="L461" t="str">
        <f t="shared" si="1"/>
        <v>Udiča</v>
      </c>
    </row>
    <row r="462" spans="1:12" ht="12.75">
      <c r="A462" s="1">
        <v>3</v>
      </c>
      <c r="B462" s="1" t="s">
        <v>957</v>
      </c>
      <c r="C462" s="1">
        <v>303</v>
      </c>
      <c r="D462" s="1" t="s">
        <v>1165</v>
      </c>
      <c r="E462" s="1">
        <v>306</v>
      </c>
      <c r="F462" s="1" t="s">
        <v>1165</v>
      </c>
      <c r="G462" s="1">
        <v>513784</v>
      </c>
      <c r="H462" s="1" t="s">
        <v>1206</v>
      </c>
      <c r="I462" s="1">
        <v>5</v>
      </c>
      <c r="J462" s="1" t="s">
        <v>381</v>
      </c>
      <c r="K462">
        <f t="shared" si="0"/>
        <v>1</v>
      </c>
      <c r="L462" t="str">
        <f t="shared" si="1"/>
        <v>Vrchteplá</v>
      </c>
    </row>
    <row r="463" spans="1:12" ht="12.75">
      <c r="A463" s="1">
        <v>3</v>
      </c>
      <c r="B463" s="1" t="s">
        <v>957</v>
      </c>
      <c r="C463" s="1">
        <v>303</v>
      </c>
      <c r="D463" s="1" t="s">
        <v>1165</v>
      </c>
      <c r="E463" s="1">
        <v>306</v>
      </c>
      <c r="F463" s="1" t="s">
        <v>1165</v>
      </c>
      <c r="G463" s="1">
        <v>513822</v>
      </c>
      <c r="H463" s="1" t="s">
        <v>1208</v>
      </c>
      <c r="I463" s="1">
        <v>5</v>
      </c>
      <c r="J463" s="1" t="s">
        <v>381</v>
      </c>
      <c r="K463">
        <f t="shared" si="0"/>
        <v>1</v>
      </c>
      <c r="L463" t="str">
        <f t="shared" si="1"/>
        <v>Záskalie</v>
      </c>
    </row>
    <row r="464" spans="1:12" ht="12.75">
      <c r="A464" s="1">
        <v>3</v>
      </c>
      <c r="B464" s="1" t="s">
        <v>957</v>
      </c>
      <c r="C464" s="1">
        <v>303</v>
      </c>
      <c r="D464" s="1" t="s">
        <v>1165</v>
      </c>
      <c r="E464" s="1">
        <v>308</v>
      </c>
      <c r="F464" s="1" t="s">
        <v>1210</v>
      </c>
      <c r="G464" s="1">
        <v>512851</v>
      </c>
      <c r="H464" s="1" t="s">
        <v>1211</v>
      </c>
      <c r="I464" s="1">
        <v>13</v>
      </c>
      <c r="J464" s="1" t="s">
        <v>381</v>
      </c>
      <c r="K464">
        <f t="shared" si="0"/>
        <v>1</v>
      </c>
      <c r="L464" t="str">
        <f t="shared" si="1"/>
        <v>Beluša</v>
      </c>
    </row>
    <row r="465" spans="1:12" ht="12.75">
      <c r="A465" s="1">
        <v>3</v>
      </c>
      <c r="B465" s="1" t="s">
        <v>957</v>
      </c>
      <c r="C465" s="1">
        <v>303</v>
      </c>
      <c r="D465" s="1" t="s">
        <v>1165</v>
      </c>
      <c r="E465" s="1">
        <v>308</v>
      </c>
      <c r="F465" s="1" t="s">
        <v>1210</v>
      </c>
      <c r="G465" s="1">
        <v>512940</v>
      </c>
      <c r="H465" s="1" t="s">
        <v>1213</v>
      </c>
      <c r="I465" s="1">
        <v>7</v>
      </c>
      <c r="J465" s="1" t="s">
        <v>381</v>
      </c>
      <c r="K465">
        <f t="shared" si="0"/>
        <v>1</v>
      </c>
      <c r="L465" t="str">
        <f t="shared" si="1"/>
        <v>Dohňany</v>
      </c>
    </row>
    <row r="466" spans="1:12" ht="12.75">
      <c r="A466" s="1">
        <v>3</v>
      </c>
      <c r="B466" s="1" t="s">
        <v>957</v>
      </c>
      <c r="C466" s="1">
        <v>303</v>
      </c>
      <c r="D466" s="1" t="s">
        <v>1165</v>
      </c>
      <c r="E466" s="1">
        <v>308</v>
      </c>
      <c r="F466" s="1" t="s">
        <v>1210</v>
      </c>
      <c r="G466" s="1">
        <v>512958</v>
      </c>
      <c r="H466" s="1" t="s">
        <v>1214</v>
      </c>
      <c r="I466" s="1">
        <v>7</v>
      </c>
      <c r="J466" s="1" t="s">
        <v>381</v>
      </c>
      <c r="K466">
        <f t="shared" si="0"/>
        <v>1</v>
      </c>
      <c r="L466" t="str">
        <f t="shared" si="1"/>
        <v>Dolná Breznica</v>
      </c>
    </row>
    <row r="467" spans="1:12" ht="12.75">
      <c r="A467" s="1">
        <v>3</v>
      </c>
      <c r="B467" s="1" t="s">
        <v>957</v>
      </c>
      <c r="C467" s="1">
        <v>303</v>
      </c>
      <c r="D467" s="1" t="s">
        <v>1165</v>
      </c>
      <c r="E467" s="1">
        <v>308</v>
      </c>
      <c r="F467" s="1" t="s">
        <v>1210</v>
      </c>
      <c r="G467" s="1">
        <v>557439</v>
      </c>
      <c r="H467" s="1" t="s">
        <v>1216</v>
      </c>
      <c r="I467" s="1">
        <v>7</v>
      </c>
      <c r="J467" s="1" t="s">
        <v>381</v>
      </c>
      <c r="K467">
        <f t="shared" si="0"/>
        <v>1</v>
      </c>
      <c r="L467" t="str">
        <f t="shared" si="1"/>
        <v>Dolné Kočkovce</v>
      </c>
    </row>
    <row r="468" spans="1:12" ht="12.75">
      <c r="A468" s="1">
        <v>3</v>
      </c>
      <c r="B468" s="1" t="s">
        <v>957</v>
      </c>
      <c r="C468" s="1">
        <v>303</v>
      </c>
      <c r="D468" s="1" t="s">
        <v>1165</v>
      </c>
      <c r="E468" s="1">
        <v>308</v>
      </c>
      <c r="F468" s="1" t="s">
        <v>1210</v>
      </c>
      <c r="G468" s="1">
        <v>557692</v>
      </c>
      <c r="H468" s="1" t="s">
        <v>1218</v>
      </c>
      <c r="I468" s="1">
        <v>5</v>
      </c>
      <c r="J468" s="1" t="s">
        <v>381</v>
      </c>
      <c r="K468">
        <f t="shared" si="0"/>
        <v>1</v>
      </c>
      <c r="L468" t="str">
        <f t="shared" si="1"/>
        <v>Horná Breznica</v>
      </c>
    </row>
    <row r="469" spans="1:12" ht="12.75">
      <c r="A469" s="1">
        <v>3</v>
      </c>
      <c r="B469" s="1" t="s">
        <v>957</v>
      </c>
      <c r="C469" s="1">
        <v>303</v>
      </c>
      <c r="D469" s="1" t="s">
        <v>1165</v>
      </c>
      <c r="E469" s="1">
        <v>308</v>
      </c>
      <c r="F469" s="1" t="s">
        <v>1210</v>
      </c>
      <c r="G469" s="1">
        <v>513121</v>
      </c>
      <c r="H469" s="1" t="s">
        <v>1219</v>
      </c>
      <c r="I469" s="1">
        <v>7</v>
      </c>
      <c r="J469" s="1" t="s">
        <v>381</v>
      </c>
      <c r="K469">
        <f t="shared" si="0"/>
        <v>2</v>
      </c>
      <c r="L469" t="str">
        <f t="shared" si="1"/>
        <v>Horovce (okres Púchov)</v>
      </c>
    </row>
    <row r="470" spans="1:12" ht="12.75">
      <c r="A470" s="1">
        <v>3</v>
      </c>
      <c r="B470" s="1" t="s">
        <v>957</v>
      </c>
      <c r="C470" s="1">
        <v>303</v>
      </c>
      <c r="D470" s="1" t="s">
        <v>1165</v>
      </c>
      <c r="E470" s="1">
        <v>308</v>
      </c>
      <c r="F470" s="1" t="s">
        <v>1210</v>
      </c>
      <c r="G470" s="1">
        <v>557501</v>
      </c>
      <c r="H470" s="1" t="s">
        <v>1221</v>
      </c>
      <c r="I470" s="1">
        <v>7</v>
      </c>
      <c r="J470" s="1" t="s">
        <v>381</v>
      </c>
      <c r="K470">
        <f t="shared" si="0"/>
        <v>1</v>
      </c>
      <c r="L470" t="str">
        <f t="shared" si="1"/>
        <v>Kvašov</v>
      </c>
    </row>
    <row r="471" spans="1:12" ht="12.75">
      <c r="A471" s="1">
        <v>3</v>
      </c>
      <c r="B471" s="1" t="s">
        <v>957</v>
      </c>
      <c r="C471" s="1">
        <v>303</v>
      </c>
      <c r="D471" s="1" t="s">
        <v>1165</v>
      </c>
      <c r="E471" s="1">
        <v>308</v>
      </c>
      <c r="F471" s="1" t="s">
        <v>1210</v>
      </c>
      <c r="G471" s="1">
        <v>513300</v>
      </c>
      <c r="H471" s="1" t="s">
        <v>1222</v>
      </c>
      <c r="I471" s="1">
        <v>7</v>
      </c>
      <c r="J471" s="1" t="s">
        <v>381</v>
      </c>
      <c r="K471">
        <f t="shared" si="0"/>
        <v>1</v>
      </c>
      <c r="L471" t="str">
        <f t="shared" si="1"/>
        <v>Lazy pod Makytou</v>
      </c>
    </row>
    <row r="472" spans="1:12" ht="12.75">
      <c r="A472" s="1">
        <v>3</v>
      </c>
      <c r="B472" s="1" t="s">
        <v>957</v>
      </c>
      <c r="C472" s="1">
        <v>303</v>
      </c>
      <c r="D472" s="1" t="s">
        <v>1165</v>
      </c>
      <c r="E472" s="1">
        <v>308</v>
      </c>
      <c r="F472" s="1" t="s">
        <v>1210</v>
      </c>
      <c r="G472" s="1">
        <v>513318</v>
      </c>
      <c r="H472" s="1" t="s">
        <v>1223</v>
      </c>
      <c r="I472" s="1">
        <v>7</v>
      </c>
      <c r="J472" s="1" t="s">
        <v>381</v>
      </c>
      <c r="K472">
        <f t="shared" si="0"/>
        <v>1</v>
      </c>
      <c r="L472" t="str">
        <f t="shared" si="1"/>
        <v>Lednica</v>
      </c>
    </row>
    <row r="473" spans="1:12" ht="12.75">
      <c r="A473" s="1">
        <v>3</v>
      </c>
      <c r="B473" s="1" t="s">
        <v>957</v>
      </c>
      <c r="C473" s="1">
        <v>303</v>
      </c>
      <c r="D473" s="1" t="s">
        <v>1165</v>
      </c>
      <c r="E473" s="1">
        <v>308</v>
      </c>
      <c r="F473" s="1" t="s">
        <v>1210</v>
      </c>
      <c r="G473" s="1">
        <v>513326</v>
      </c>
      <c r="H473" s="1" t="s">
        <v>1224</v>
      </c>
      <c r="I473" s="1">
        <v>11</v>
      </c>
      <c r="J473" s="1" t="s">
        <v>381</v>
      </c>
      <c r="K473">
        <f t="shared" si="0"/>
        <v>1</v>
      </c>
      <c r="L473" t="str">
        <f t="shared" si="1"/>
        <v>Lednické Rovne</v>
      </c>
    </row>
    <row r="474" spans="1:12" ht="12.75">
      <c r="A474" s="1">
        <v>3</v>
      </c>
      <c r="B474" s="1" t="s">
        <v>957</v>
      </c>
      <c r="C474" s="1">
        <v>303</v>
      </c>
      <c r="D474" s="1" t="s">
        <v>1165</v>
      </c>
      <c r="E474" s="1">
        <v>308</v>
      </c>
      <c r="F474" s="1" t="s">
        <v>1210</v>
      </c>
      <c r="G474" s="1">
        <v>513334</v>
      </c>
      <c r="H474" s="1" t="s">
        <v>1226</v>
      </c>
      <c r="I474" s="1">
        <v>7</v>
      </c>
      <c r="J474" s="1" t="s">
        <v>381</v>
      </c>
      <c r="K474">
        <f t="shared" si="0"/>
        <v>1</v>
      </c>
      <c r="L474" t="str">
        <f t="shared" si="1"/>
        <v>Lúky</v>
      </c>
    </row>
    <row r="475" spans="1:12" ht="12.75">
      <c r="A475" s="1">
        <v>3</v>
      </c>
      <c r="B475" s="1" t="s">
        <v>957</v>
      </c>
      <c r="C475" s="1">
        <v>303</v>
      </c>
      <c r="D475" s="1" t="s">
        <v>1165</v>
      </c>
      <c r="E475" s="1">
        <v>308</v>
      </c>
      <c r="F475" s="1" t="s">
        <v>1210</v>
      </c>
      <c r="G475" s="1">
        <v>513342</v>
      </c>
      <c r="H475" s="1" t="s">
        <v>1228</v>
      </c>
      <c r="I475" s="1">
        <v>9</v>
      </c>
      <c r="J475" s="1" t="s">
        <v>381</v>
      </c>
      <c r="K475">
        <f t="shared" si="0"/>
        <v>1</v>
      </c>
      <c r="L475" t="str">
        <f t="shared" si="1"/>
        <v>Lysá pod Makytou</v>
      </c>
    </row>
    <row r="476" spans="1:12" ht="12.75">
      <c r="A476" s="1">
        <v>3</v>
      </c>
      <c r="B476" s="1" t="s">
        <v>957</v>
      </c>
      <c r="C476" s="1">
        <v>303</v>
      </c>
      <c r="D476" s="1" t="s">
        <v>1165</v>
      </c>
      <c r="E476" s="1">
        <v>308</v>
      </c>
      <c r="F476" s="1" t="s">
        <v>1210</v>
      </c>
      <c r="G476" s="1">
        <v>513377</v>
      </c>
      <c r="H476" s="1" t="s">
        <v>1229</v>
      </c>
      <c r="I476" s="1">
        <v>7</v>
      </c>
      <c r="J476" s="1" t="s">
        <v>381</v>
      </c>
      <c r="K476">
        <f t="shared" si="0"/>
        <v>1</v>
      </c>
      <c r="L476" t="str">
        <f t="shared" si="1"/>
        <v>Mestečko</v>
      </c>
    </row>
    <row r="477" spans="1:12" ht="12.75">
      <c r="A477" s="1">
        <v>3</v>
      </c>
      <c r="B477" s="1" t="s">
        <v>957</v>
      </c>
      <c r="C477" s="1">
        <v>303</v>
      </c>
      <c r="D477" s="1" t="s">
        <v>1165</v>
      </c>
      <c r="E477" s="1">
        <v>308</v>
      </c>
      <c r="F477" s="1" t="s">
        <v>1210</v>
      </c>
      <c r="G477" s="1">
        <v>513407</v>
      </c>
      <c r="H477" s="1" t="s">
        <v>1231</v>
      </c>
      <c r="I477" s="1">
        <v>5</v>
      </c>
      <c r="J477" s="1" t="s">
        <v>381</v>
      </c>
      <c r="K477">
        <f t="shared" si="0"/>
        <v>1</v>
      </c>
      <c r="L477" t="str">
        <f t="shared" si="1"/>
        <v>Mojtín</v>
      </c>
    </row>
    <row r="478" spans="1:12" ht="12.75">
      <c r="A478" s="1">
        <v>3</v>
      </c>
      <c r="B478" s="1" t="s">
        <v>957</v>
      </c>
      <c r="C478" s="1">
        <v>303</v>
      </c>
      <c r="D478" s="1" t="s">
        <v>1165</v>
      </c>
      <c r="E478" s="1">
        <v>308</v>
      </c>
      <c r="F478" s="1" t="s">
        <v>1210</v>
      </c>
      <c r="G478" s="1">
        <v>557447</v>
      </c>
      <c r="H478" s="1" t="s">
        <v>1233</v>
      </c>
      <c r="I478" s="1">
        <v>7</v>
      </c>
      <c r="J478" s="1" t="s">
        <v>381</v>
      </c>
      <c r="K478">
        <f t="shared" si="0"/>
        <v>1</v>
      </c>
      <c r="L478" t="str">
        <f t="shared" si="1"/>
        <v>Nimnica</v>
      </c>
    </row>
    <row r="479" spans="1:12" ht="12.75">
      <c r="A479" s="1">
        <v>3</v>
      </c>
      <c r="B479" s="1" t="s">
        <v>957</v>
      </c>
      <c r="C479" s="1">
        <v>303</v>
      </c>
      <c r="D479" s="1" t="s">
        <v>1165</v>
      </c>
      <c r="E479" s="1">
        <v>308</v>
      </c>
      <c r="F479" s="1" t="s">
        <v>1210</v>
      </c>
      <c r="G479" s="1">
        <v>513610</v>
      </c>
      <c r="H479" s="1" t="s">
        <v>1210</v>
      </c>
      <c r="I479" s="1">
        <v>19</v>
      </c>
      <c r="J479" s="1" t="s">
        <v>381</v>
      </c>
      <c r="K479">
        <f t="shared" si="0"/>
        <v>1</v>
      </c>
      <c r="L479" t="str">
        <f t="shared" si="1"/>
        <v>Púchov</v>
      </c>
    </row>
    <row r="480" spans="1:12" ht="12.75">
      <c r="A480" s="1">
        <v>3</v>
      </c>
      <c r="B480" s="1" t="s">
        <v>957</v>
      </c>
      <c r="C480" s="1">
        <v>303</v>
      </c>
      <c r="D480" s="1" t="s">
        <v>1165</v>
      </c>
      <c r="E480" s="1">
        <v>308</v>
      </c>
      <c r="F480" s="1" t="s">
        <v>1210</v>
      </c>
      <c r="G480" s="1">
        <v>557471</v>
      </c>
      <c r="H480" s="1" t="s">
        <v>1235</v>
      </c>
      <c r="I480" s="1">
        <v>7</v>
      </c>
      <c r="J480" s="1" t="s">
        <v>381</v>
      </c>
      <c r="K480">
        <f t="shared" si="0"/>
        <v>1</v>
      </c>
      <c r="L480" t="str">
        <f t="shared" si="1"/>
        <v>Streženice</v>
      </c>
    </row>
    <row r="481" spans="1:12" ht="12.75">
      <c r="A481" s="1">
        <v>3</v>
      </c>
      <c r="B481" s="1" t="s">
        <v>957</v>
      </c>
      <c r="C481" s="1">
        <v>303</v>
      </c>
      <c r="D481" s="1" t="s">
        <v>1165</v>
      </c>
      <c r="E481" s="1">
        <v>308</v>
      </c>
      <c r="F481" s="1" t="s">
        <v>1210</v>
      </c>
      <c r="G481" s="1">
        <v>513776</v>
      </c>
      <c r="H481" s="1" t="s">
        <v>1236</v>
      </c>
      <c r="I481" s="1">
        <v>7</v>
      </c>
      <c r="J481" s="1" t="s">
        <v>381</v>
      </c>
      <c r="K481">
        <f t="shared" si="0"/>
        <v>1</v>
      </c>
      <c r="L481" t="str">
        <f t="shared" si="1"/>
        <v>Visolaje</v>
      </c>
    </row>
    <row r="482" spans="1:12" ht="12.75">
      <c r="A482" s="1">
        <v>3</v>
      </c>
      <c r="B482" s="1" t="s">
        <v>957</v>
      </c>
      <c r="C482" s="1">
        <v>303</v>
      </c>
      <c r="D482" s="1" t="s">
        <v>1165</v>
      </c>
      <c r="E482" s="1">
        <v>308</v>
      </c>
      <c r="F482" s="1" t="s">
        <v>1210</v>
      </c>
      <c r="G482" s="1">
        <v>557498</v>
      </c>
      <c r="H482" s="1" t="s">
        <v>1238</v>
      </c>
      <c r="I482" s="1">
        <v>5</v>
      </c>
      <c r="J482" s="1" t="s">
        <v>381</v>
      </c>
      <c r="K482">
        <f t="shared" si="0"/>
        <v>1</v>
      </c>
      <c r="L482" t="str">
        <f t="shared" si="1"/>
        <v>Vydrná</v>
      </c>
    </row>
    <row r="483" spans="1:12" ht="12.75">
      <c r="A483" s="1">
        <v>3</v>
      </c>
      <c r="B483" s="1" t="s">
        <v>957</v>
      </c>
      <c r="C483" s="1">
        <v>303</v>
      </c>
      <c r="D483" s="1" t="s">
        <v>1165</v>
      </c>
      <c r="E483" s="1">
        <v>308</v>
      </c>
      <c r="F483" s="1" t="s">
        <v>1210</v>
      </c>
      <c r="G483" s="1">
        <v>513814</v>
      </c>
      <c r="H483" s="1" t="s">
        <v>1239</v>
      </c>
      <c r="I483" s="1">
        <v>7</v>
      </c>
      <c r="J483" s="1" t="s">
        <v>381</v>
      </c>
      <c r="K483">
        <f t="shared" si="0"/>
        <v>1</v>
      </c>
      <c r="L483" t="str">
        <f t="shared" si="1"/>
        <v>Záriečie</v>
      </c>
    </row>
    <row r="484" spans="1:12" ht="12.75">
      <c r="A484" s="1">
        <v>3</v>
      </c>
      <c r="B484" s="1" t="s">
        <v>957</v>
      </c>
      <c r="C484" s="1">
        <v>303</v>
      </c>
      <c r="D484" s="1" t="s">
        <v>1165</v>
      </c>
      <c r="E484" s="1">
        <v>308</v>
      </c>
      <c r="F484" s="1" t="s">
        <v>1210</v>
      </c>
      <c r="G484" s="1">
        <v>500348</v>
      </c>
      <c r="H484" s="1" t="s">
        <v>1241</v>
      </c>
      <c r="I484" s="1">
        <v>7</v>
      </c>
      <c r="J484" s="1" t="s">
        <v>381</v>
      </c>
      <c r="K484">
        <f t="shared" si="0"/>
        <v>1</v>
      </c>
      <c r="L484" t="str">
        <f t="shared" si="1"/>
        <v>Zubák</v>
      </c>
    </row>
    <row r="485" spans="1:12" ht="12.75">
      <c r="A485" s="1">
        <v>3</v>
      </c>
      <c r="B485" s="1" t="s">
        <v>957</v>
      </c>
      <c r="C485" s="1">
        <v>304</v>
      </c>
      <c r="D485" s="1" t="s">
        <v>1242</v>
      </c>
      <c r="E485" s="1">
        <v>305</v>
      </c>
      <c r="F485" s="1" t="s">
        <v>1243</v>
      </c>
      <c r="G485" s="1">
        <v>542733</v>
      </c>
      <c r="H485" s="1" t="s">
        <v>1244</v>
      </c>
      <c r="I485" s="1">
        <v>11</v>
      </c>
      <c r="J485" s="1" t="s">
        <v>381</v>
      </c>
      <c r="K485">
        <f t="shared" si="0"/>
        <v>1</v>
      </c>
      <c r="L485" t="str">
        <f t="shared" si="1"/>
        <v>Bošany</v>
      </c>
    </row>
    <row r="486" spans="1:12" ht="12.75">
      <c r="A486" s="1">
        <v>3</v>
      </c>
      <c r="B486" s="1" t="s">
        <v>957</v>
      </c>
      <c r="C486" s="1">
        <v>304</v>
      </c>
      <c r="D486" s="1" t="s">
        <v>1242</v>
      </c>
      <c r="E486" s="1">
        <v>305</v>
      </c>
      <c r="F486" s="1" t="s">
        <v>1243</v>
      </c>
      <c r="G486" s="1">
        <v>580449</v>
      </c>
      <c r="H486" s="1" t="s">
        <v>1246</v>
      </c>
      <c r="I486" s="1">
        <v>7</v>
      </c>
      <c r="J486" s="1" t="s">
        <v>381</v>
      </c>
      <c r="K486">
        <f t="shared" si="0"/>
        <v>1</v>
      </c>
      <c r="L486" t="str">
        <f t="shared" si="1"/>
        <v>Brodzany</v>
      </c>
    </row>
    <row r="487" spans="1:12" ht="12.75">
      <c r="A487" s="1">
        <v>3</v>
      </c>
      <c r="B487" s="1" t="s">
        <v>957</v>
      </c>
      <c r="C487" s="1">
        <v>304</v>
      </c>
      <c r="D487" s="1" t="s">
        <v>1242</v>
      </c>
      <c r="E487" s="1">
        <v>305</v>
      </c>
      <c r="F487" s="1" t="s">
        <v>1243</v>
      </c>
      <c r="G487" s="1">
        <v>542962</v>
      </c>
      <c r="H487" s="1" t="s">
        <v>1247</v>
      </c>
      <c r="I487" s="1">
        <v>7</v>
      </c>
      <c r="J487" s="1" t="s">
        <v>381</v>
      </c>
      <c r="K487">
        <f t="shared" si="0"/>
        <v>2</v>
      </c>
      <c r="L487" t="str">
        <f t="shared" si="1"/>
        <v>Hradište (okres Partizánske)</v>
      </c>
    </row>
    <row r="488" spans="1:12" ht="12.75">
      <c r="A488" s="1">
        <v>3</v>
      </c>
      <c r="B488" s="1" t="s">
        <v>957</v>
      </c>
      <c r="C488" s="1">
        <v>304</v>
      </c>
      <c r="D488" s="1" t="s">
        <v>1242</v>
      </c>
      <c r="E488" s="1">
        <v>305</v>
      </c>
      <c r="F488" s="1" t="s">
        <v>1243</v>
      </c>
      <c r="G488" s="1">
        <v>543004</v>
      </c>
      <c r="H488" s="1" t="s">
        <v>1248</v>
      </c>
      <c r="I488" s="1">
        <v>9</v>
      </c>
      <c r="J488" s="1" t="s">
        <v>381</v>
      </c>
      <c r="K488">
        <f t="shared" si="0"/>
        <v>1</v>
      </c>
      <c r="L488" t="str">
        <f t="shared" si="1"/>
        <v>Chynorany</v>
      </c>
    </row>
    <row r="489" spans="1:12" ht="12.75">
      <c r="A489" s="1">
        <v>3</v>
      </c>
      <c r="B489" s="1" t="s">
        <v>957</v>
      </c>
      <c r="C489" s="1">
        <v>304</v>
      </c>
      <c r="D489" s="1" t="s">
        <v>1242</v>
      </c>
      <c r="E489" s="1">
        <v>305</v>
      </c>
      <c r="F489" s="1" t="s">
        <v>1243</v>
      </c>
      <c r="G489" s="1">
        <v>556416</v>
      </c>
      <c r="H489" s="1" t="s">
        <v>1250</v>
      </c>
      <c r="I489" s="1">
        <v>5</v>
      </c>
      <c r="J489" s="1" t="s">
        <v>381</v>
      </c>
      <c r="K489">
        <f t="shared" si="0"/>
        <v>1</v>
      </c>
      <c r="L489" t="str">
        <f t="shared" si="1"/>
        <v>Ješkova Ves</v>
      </c>
    </row>
    <row r="490" spans="1:12" ht="12.75">
      <c r="A490" s="1">
        <v>3</v>
      </c>
      <c r="B490" s="1" t="s">
        <v>957</v>
      </c>
      <c r="C490" s="1">
        <v>304</v>
      </c>
      <c r="D490" s="1" t="s">
        <v>1242</v>
      </c>
      <c r="E490" s="1">
        <v>305</v>
      </c>
      <c r="F490" s="1" t="s">
        <v>1243</v>
      </c>
      <c r="G490" s="1">
        <v>543047</v>
      </c>
      <c r="H490" s="1" t="s">
        <v>1251</v>
      </c>
      <c r="I490" s="1">
        <v>9</v>
      </c>
      <c r="J490" s="1" t="s">
        <v>381</v>
      </c>
      <c r="K490">
        <f t="shared" si="0"/>
        <v>1</v>
      </c>
      <c r="L490" t="str">
        <f t="shared" si="1"/>
        <v>Klátova Nová Ves</v>
      </c>
    </row>
    <row r="491" spans="1:12" ht="12.75">
      <c r="A491" s="1">
        <v>3</v>
      </c>
      <c r="B491" s="1" t="s">
        <v>957</v>
      </c>
      <c r="C491" s="1">
        <v>304</v>
      </c>
      <c r="D491" s="1" t="s">
        <v>1242</v>
      </c>
      <c r="E491" s="1">
        <v>305</v>
      </c>
      <c r="F491" s="1" t="s">
        <v>1243</v>
      </c>
      <c r="G491" s="1">
        <v>543055</v>
      </c>
      <c r="H491" s="1" t="s">
        <v>1253</v>
      </c>
      <c r="I491" s="1">
        <v>7</v>
      </c>
      <c r="J491" s="1" t="s">
        <v>381</v>
      </c>
      <c r="K491">
        <f t="shared" si="0"/>
        <v>1</v>
      </c>
      <c r="L491" t="str">
        <f t="shared" si="1"/>
        <v>Kolačno</v>
      </c>
    </row>
    <row r="492" spans="1:12" ht="12.75">
      <c r="A492" s="1">
        <v>3</v>
      </c>
      <c r="B492" s="1" t="s">
        <v>957</v>
      </c>
      <c r="C492" s="1">
        <v>304</v>
      </c>
      <c r="D492" s="1" t="s">
        <v>1242</v>
      </c>
      <c r="E492" s="1">
        <v>305</v>
      </c>
      <c r="F492" s="1" t="s">
        <v>1243</v>
      </c>
      <c r="G492" s="1">
        <v>556246</v>
      </c>
      <c r="H492" s="1" t="s">
        <v>1254</v>
      </c>
      <c r="I492" s="1">
        <v>5</v>
      </c>
      <c r="J492" s="1" t="s">
        <v>381</v>
      </c>
      <c r="K492">
        <f t="shared" si="0"/>
        <v>1</v>
      </c>
      <c r="L492" t="str">
        <f t="shared" si="1"/>
        <v>Krásno</v>
      </c>
    </row>
    <row r="493" spans="1:12" ht="12.75">
      <c r="A493" s="1">
        <v>3</v>
      </c>
      <c r="B493" s="1" t="s">
        <v>957</v>
      </c>
      <c r="C493" s="1">
        <v>304</v>
      </c>
      <c r="D493" s="1" t="s">
        <v>1242</v>
      </c>
      <c r="E493" s="1">
        <v>305</v>
      </c>
      <c r="F493" s="1" t="s">
        <v>1243</v>
      </c>
      <c r="G493" s="1">
        <v>556173</v>
      </c>
      <c r="H493" s="1" t="s">
        <v>1255</v>
      </c>
      <c r="I493" s="1">
        <v>3</v>
      </c>
      <c r="J493" s="1" t="s">
        <v>381</v>
      </c>
      <c r="K493">
        <f t="shared" si="0"/>
        <v>1</v>
      </c>
      <c r="L493" t="str">
        <f t="shared" si="1"/>
        <v>Livina</v>
      </c>
    </row>
    <row r="494" spans="1:12" ht="12.75">
      <c r="A494" s="1">
        <v>3</v>
      </c>
      <c r="B494" s="1" t="s">
        <v>957</v>
      </c>
      <c r="C494" s="1">
        <v>304</v>
      </c>
      <c r="D494" s="1" t="s">
        <v>1242</v>
      </c>
      <c r="E494" s="1">
        <v>305</v>
      </c>
      <c r="F494" s="1" t="s">
        <v>1243</v>
      </c>
      <c r="G494" s="1">
        <v>556190</v>
      </c>
      <c r="H494" s="1" t="s">
        <v>1256</v>
      </c>
      <c r="I494" s="1">
        <v>5</v>
      </c>
      <c r="J494" s="1" t="s">
        <v>381</v>
      </c>
      <c r="K494">
        <f t="shared" si="0"/>
        <v>1</v>
      </c>
      <c r="L494" t="str">
        <f t="shared" si="1"/>
        <v>Livinské Opatovce</v>
      </c>
    </row>
    <row r="495" spans="1:12" ht="12.75">
      <c r="A495" s="1">
        <v>3</v>
      </c>
      <c r="B495" s="1" t="s">
        <v>957</v>
      </c>
      <c r="C495" s="1">
        <v>304</v>
      </c>
      <c r="D495" s="1" t="s">
        <v>1242</v>
      </c>
      <c r="E495" s="1">
        <v>305</v>
      </c>
      <c r="F495" s="1" t="s">
        <v>1243</v>
      </c>
      <c r="G495" s="1">
        <v>505129</v>
      </c>
      <c r="H495" s="1" t="s">
        <v>1257</v>
      </c>
      <c r="I495" s="1">
        <v>5</v>
      </c>
      <c r="J495" s="1" t="s">
        <v>381</v>
      </c>
      <c r="K495">
        <f t="shared" si="0"/>
        <v>1</v>
      </c>
      <c r="L495" t="str">
        <f t="shared" si="1"/>
        <v>Malé Kršteňany</v>
      </c>
    </row>
    <row r="496" spans="1:12" ht="12.75">
      <c r="A496" s="1">
        <v>3</v>
      </c>
      <c r="B496" s="1" t="s">
        <v>957</v>
      </c>
      <c r="C496" s="1">
        <v>304</v>
      </c>
      <c r="D496" s="1" t="s">
        <v>1242</v>
      </c>
      <c r="E496" s="1">
        <v>305</v>
      </c>
      <c r="F496" s="1" t="s">
        <v>1243</v>
      </c>
      <c r="G496" s="1">
        <v>580953</v>
      </c>
      <c r="H496" s="1" t="s">
        <v>1258</v>
      </c>
      <c r="I496" s="1">
        <v>7</v>
      </c>
      <c r="J496" s="1" t="s">
        <v>381</v>
      </c>
      <c r="K496">
        <f t="shared" si="0"/>
        <v>1</v>
      </c>
      <c r="L496" t="str">
        <f t="shared" si="1"/>
        <v>Malé Uherce</v>
      </c>
    </row>
    <row r="497" spans="1:12" ht="12.75">
      <c r="A497" s="1">
        <v>3</v>
      </c>
      <c r="B497" s="1" t="s">
        <v>957</v>
      </c>
      <c r="C497" s="1">
        <v>304</v>
      </c>
      <c r="D497" s="1" t="s">
        <v>1242</v>
      </c>
      <c r="E497" s="1">
        <v>305</v>
      </c>
      <c r="F497" s="1" t="s">
        <v>1243</v>
      </c>
      <c r="G497" s="1">
        <v>505170</v>
      </c>
      <c r="H497" s="1" t="s">
        <v>1259</v>
      </c>
      <c r="I497" s="1">
        <v>7</v>
      </c>
      <c r="J497" s="1" t="s">
        <v>381</v>
      </c>
      <c r="K497">
        <f t="shared" si="0"/>
        <v>1</v>
      </c>
      <c r="L497" t="str">
        <f t="shared" si="1"/>
        <v>Nadlice</v>
      </c>
    </row>
    <row r="498" spans="1:12" ht="12.75">
      <c r="A498" s="1">
        <v>3</v>
      </c>
      <c r="B498" s="1" t="s">
        <v>957</v>
      </c>
      <c r="C498" s="1">
        <v>304</v>
      </c>
      <c r="D498" s="1" t="s">
        <v>1242</v>
      </c>
      <c r="E498" s="1">
        <v>305</v>
      </c>
      <c r="F498" s="1" t="s">
        <v>1243</v>
      </c>
      <c r="G498" s="1">
        <v>505196</v>
      </c>
      <c r="H498" s="1" t="s">
        <v>1260</v>
      </c>
      <c r="I498" s="1">
        <v>7</v>
      </c>
      <c r="J498" s="1" t="s">
        <v>381</v>
      </c>
      <c r="K498">
        <f t="shared" si="0"/>
        <v>1</v>
      </c>
      <c r="L498" t="str">
        <f t="shared" si="1"/>
        <v>Nedanovce</v>
      </c>
    </row>
    <row r="499" spans="1:12" ht="12.75">
      <c r="A499" s="1">
        <v>3</v>
      </c>
      <c r="B499" s="1" t="s">
        <v>957</v>
      </c>
      <c r="C499" s="1">
        <v>304</v>
      </c>
      <c r="D499" s="1" t="s">
        <v>1242</v>
      </c>
      <c r="E499" s="1">
        <v>305</v>
      </c>
      <c r="F499" s="1" t="s">
        <v>1243</v>
      </c>
      <c r="G499" s="1">
        <v>505307</v>
      </c>
      <c r="H499" s="1" t="s">
        <v>1261</v>
      </c>
      <c r="I499" s="1">
        <v>7</v>
      </c>
      <c r="J499" s="1" t="s">
        <v>381</v>
      </c>
      <c r="K499">
        <f t="shared" si="0"/>
        <v>1</v>
      </c>
      <c r="L499" t="str">
        <f t="shared" si="1"/>
        <v>Ostratice</v>
      </c>
    </row>
    <row r="500" spans="1:12" ht="12.75">
      <c r="A500" s="1">
        <v>3</v>
      </c>
      <c r="B500" s="1" t="s">
        <v>957</v>
      </c>
      <c r="C500" s="1">
        <v>304</v>
      </c>
      <c r="D500" s="1" t="s">
        <v>1242</v>
      </c>
      <c r="E500" s="1">
        <v>305</v>
      </c>
      <c r="F500" s="1" t="s">
        <v>1243</v>
      </c>
      <c r="G500" s="1">
        <v>505315</v>
      </c>
      <c r="H500" s="1" t="s">
        <v>1243</v>
      </c>
      <c r="I500" s="1">
        <v>21</v>
      </c>
      <c r="J500" s="1" t="s">
        <v>381</v>
      </c>
      <c r="K500">
        <f t="shared" si="0"/>
        <v>1</v>
      </c>
      <c r="L500" t="str">
        <f t="shared" si="1"/>
        <v>Partizánske</v>
      </c>
    </row>
    <row r="501" spans="1:12" ht="12.75">
      <c r="A501" s="1">
        <v>3</v>
      </c>
      <c r="B501" s="1" t="s">
        <v>957</v>
      </c>
      <c r="C501" s="1">
        <v>304</v>
      </c>
      <c r="D501" s="1" t="s">
        <v>1242</v>
      </c>
      <c r="E501" s="1">
        <v>305</v>
      </c>
      <c r="F501" s="1" t="s">
        <v>1243</v>
      </c>
      <c r="G501" s="1">
        <v>505323</v>
      </c>
      <c r="H501" s="1" t="s">
        <v>1262</v>
      </c>
      <c r="I501" s="1">
        <v>5</v>
      </c>
      <c r="J501" s="1" t="s">
        <v>381</v>
      </c>
      <c r="K501">
        <f t="shared" si="0"/>
        <v>1</v>
      </c>
      <c r="L501" t="str">
        <f t="shared" si="1"/>
        <v>Pažiť</v>
      </c>
    </row>
    <row r="502" spans="1:12" ht="12.75">
      <c r="A502" s="1">
        <v>3</v>
      </c>
      <c r="B502" s="1" t="s">
        <v>957</v>
      </c>
      <c r="C502" s="1">
        <v>304</v>
      </c>
      <c r="D502" s="1" t="s">
        <v>1242</v>
      </c>
      <c r="E502" s="1">
        <v>305</v>
      </c>
      <c r="F502" s="1" t="s">
        <v>1243</v>
      </c>
      <c r="G502" s="1">
        <v>505463</v>
      </c>
      <c r="H502" s="1" t="s">
        <v>1263</v>
      </c>
      <c r="I502" s="1">
        <v>9</v>
      </c>
      <c r="J502" s="1" t="s">
        <v>381</v>
      </c>
      <c r="K502">
        <f t="shared" si="0"/>
        <v>1</v>
      </c>
      <c r="L502" t="str">
        <f t="shared" si="1"/>
        <v>Skačany</v>
      </c>
    </row>
    <row r="503" spans="1:12" ht="12.75">
      <c r="A503" s="1">
        <v>3</v>
      </c>
      <c r="B503" s="1" t="s">
        <v>957</v>
      </c>
      <c r="C503" s="1">
        <v>304</v>
      </c>
      <c r="D503" s="1" t="s">
        <v>1242</v>
      </c>
      <c r="E503" s="1">
        <v>305</v>
      </c>
      <c r="F503" s="1" t="s">
        <v>1243</v>
      </c>
      <c r="G503" s="1">
        <v>556271</v>
      </c>
      <c r="H503" s="1" t="s">
        <v>1264</v>
      </c>
      <c r="I503" s="1">
        <v>5</v>
      </c>
      <c r="J503" s="1" t="s">
        <v>381</v>
      </c>
      <c r="K503">
        <f t="shared" si="0"/>
        <v>1</v>
      </c>
      <c r="L503" t="str">
        <f t="shared" si="1"/>
        <v>Turčianky</v>
      </c>
    </row>
    <row r="504" spans="1:12" ht="12.75">
      <c r="A504" s="1">
        <v>3</v>
      </c>
      <c r="B504" s="1" t="s">
        <v>957</v>
      </c>
      <c r="C504" s="1">
        <v>304</v>
      </c>
      <c r="D504" s="1" t="s">
        <v>1242</v>
      </c>
      <c r="E504" s="1">
        <v>305</v>
      </c>
      <c r="F504" s="1" t="s">
        <v>1243</v>
      </c>
      <c r="G504" s="1">
        <v>505706</v>
      </c>
      <c r="H504" s="1" t="s">
        <v>1265</v>
      </c>
      <c r="I504" s="1">
        <v>7</v>
      </c>
      <c r="J504" s="1" t="s">
        <v>381</v>
      </c>
      <c r="K504">
        <f t="shared" si="0"/>
        <v>1</v>
      </c>
      <c r="L504" t="str">
        <f t="shared" si="1"/>
        <v>Veľké Kršteňany</v>
      </c>
    </row>
    <row r="505" spans="1:12" ht="12.75">
      <c r="A505" s="1">
        <v>3</v>
      </c>
      <c r="B505" s="1" t="s">
        <v>957</v>
      </c>
      <c r="C505" s="1">
        <v>304</v>
      </c>
      <c r="D505" s="1" t="s">
        <v>1242</v>
      </c>
      <c r="E505" s="1">
        <v>305</v>
      </c>
      <c r="F505" s="1" t="s">
        <v>1243</v>
      </c>
      <c r="G505" s="1">
        <v>505722</v>
      </c>
      <c r="H505" s="1" t="s">
        <v>1266</v>
      </c>
      <c r="I505" s="1">
        <v>9</v>
      </c>
      <c r="J505" s="1" t="s">
        <v>381</v>
      </c>
      <c r="K505">
        <f t="shared" si="0"/>
        <v>1</v>
      </c>
      <c r="L505" t="str">
        <f t="shared" si="1"/>
        <v>Veľké Uherce</v>
      </c>
    </row>
    <row r="506" spans="1:12" ht="12.75">
      <c r="A506" s="1">
        <v>3</v>
      </c>
      <c r="B506" s="1" t="s">
        <v>957</v>
      </c>
      <c r="C506" s="1">
        <v>304</v>
      </c>
      <c r="D506" s="1" t="s">
        <v>1242</v>
      </c>
      <c r="E506" s="1">
        <v>305</v>
      </c>
      <c r="F506" s="1" t="s">
        <v>1243</v>
      </c>
      <c r="G506" s="1">
        <v>505731</v>
      </c>
      <c r="H506" s="1" t="s">
        <v>1267</v>
      </c>
      <c r="I506" s="1">
        <v>7</v>
      </c>
      <c r="J506" s="1" t="s">
        <v>381</v>
      </c>
      <c r="K506">
        <f t="shared" si="0"/>
        <v>1</v>
      </c>
      <c r="L506" t="str">
        <f t="shared" si="1"/>
        <v>Veľký Klíž</v>
      </c>
    </row>
    <row r="507" spans="1:12" ht="12.75">
      <c r="A507" s="1">
        <v>3</v>
      </c>
      <c r="B507" s="1" t="s">
        <v>957</v>
      </c>
      <c r="C507" s="1">
        <v>304</v>
      </c>
      <c r="D507" s="1" t="s">
        <v>1242</v>
      </c>
      <c r="E507" s="1">
        <v>305</v>
      </c>
      <c r="F507" s="1" t="s">
        <v>1243</v>
      </c>
      <c r="G507" s="1">
        <v>505803</v>
      </c>
      <c r="H507" s="1" t="s">
        <v>1268</v>
      </c>
      <c r="I507" s="1">
        <v>9</v>
      </c>
      <c r="J507" s="1" t="s">
        <v>381</v>
      </c>
      <c r="K507">
        <f t="shared" si="0"/>
        <v>1</v>
      </c>
      <c r="L507" t="str">
        <f t="shared" si="1"/>
        <v>Žabokreky nad Nitrou</v>
      </c>
    </row>
    <row r="508" spans="1:12" ht="12.75">
      <c r="A508" s="1">
        <v>3</v>
      </c>
      <c r="B508" s="1" t="s">
        <v>957</v>
      </c>
      <c r="C508" s="1">
        <v>304</v>
      </c>
      <c r="D508" s="1" t="s">
        <v>1242</v>
      </c>
      <c r="E508" s="1">
        <v>307</v>
      </c>
      <c r="F508" s="1" t="s">
        <v>1242</v>
      </c>
      <c r="G508" s="1">
        <v>513903</v>
      </c>
      <c r="H508" s="1" t="s">
        <v>1269</v>
      </c>
      <c r="I508" s="1">
        <v>11</v>
      </c>
      <c r="J508" s="1" t="s">
        <v>381</v>
      </c>
      <c r="K508">
        <f t="shared" si="0"/>
        <v>1</v>
      </c>
      <c r="L508" t="str">
        <f t="shared" si="1"/>
        <v>Bojnice</v>
      </c>
    </row>
    <row r="509" spans="1:12" ht="12.75">
      <c r="A509" s="1">
        <v>3</v>
      </c>
      <c r="B509" s="1" t="s">
        <v>957</v>
      </c>
      <c r="C509" s="1">
        <v>304</v>
      </c>
      <c r="D509" s="1" t="s">
        <v>1242</v>
      </c>
      <c r="E509" s="1">
        <v>307</v>
      </c>
      <c r="F509" s="1" t="s">
        <v>1242</v>
      </c>
      <c r="G509" s="1">
        <v>513911</v>
      </c>
      <c r="H509" s="1" t="s">
        <v>1270</v>
      </c>
      <c r="I509" s="1">
        <v>9</v>
      </c>
      <c r="J509" s="1" t="s">
        <v>381</v>
      </c>
      <c r="K509">
        <f t="shared" si="0"/>
        <v>1</v>
      </c>
      <c r="L509" t="str">
        <f t="shared" si="1"/>
        <v>Bystričany</v>
      </c>
    </row>
    <row r="510" spans="1:12" ht="12.75">
      <c r="A510" s="1">
        <v>3</v>
      </c>
      <c r="B510" s="1" t="s">
        <v>957</v>
      </c>
      <c r="C510" s="1">
        <v>304</v>
      </c>
      <c r="D510" s="1" t="s">
        <v>1242</v>
      </c>
      <c r="E510" s="1">
        <v>307</v>
      </c>
      <c r="F510" s="1" t="s">
        <v>1242</v>
      </c>
      <c r="G510" s="1">
        <v>513920</v>
      </c>
      <c r="H510" s="1" t="s">
        <v>1271</v>
      </c>
      <c r="I510" s="1">
        <v>9</v>
      </c>
      <c r="J510" s="1" t="s">
        <v>381</v>
      </c>
      <c r="K510">
        <f t="shared" si="0"/>
        <v>1</v>
      </c>
      <c r="L510" t="str">
        <f t="shared" si="1"/>
        <v>Cigeľ</v>
      </c>
    </row>
    <row r="511" spans="1:12" ht="12.75">
      <c r="A511" s="1">
        <v>3</v>
      </c>
      <c r="B511" s="1" t="s">
        <v>957</v>
      </c>
      <c r="C511" s="1">
        <v>304</v>
      </c>
      <c r="D511" s="1" t="s">
        <v>1242</v>
      </c>
      <c r="E511" s="1">
        <v>307</v>
      </c>
      <c r="F511" s="1" t="s">
        <v>1242</v>
      </c>
      <c r="G511" s="1">
        <v>513938</v>
      </c>
      <c r="H511" s="1" t="s">
        <v>1272</v>
      </c>
      <c r="I511" s="1">
        <v>5</v>
      </c>
      <c r="J511" s="1" t="s">
        <v>381</v>
      </c>
      <c r="K511">
        <f t="shared" si="0"/>
        <v>1</v>
      </c>
      <c r="L511" t="str">
        <f t="shared" si="1"/>
        <v>Čavoj</v>
      </c>
    </row>
    <row r="512" spans="1:12" ht="12.75">
      <c r="A512" s="1">
        <v>3</v>
      </c>
      <c r="B512" s="1" t="s">
        <v>957</v>
      </c>
      <c r="C512" s="1">
        <v>304</v>
      </c>
      <c r="D512" s="1" t="s">
        <v>1242</v>
      </c>
      <c r="E512" s="1">
        <v>307</v>
      </c>
      <c r="F512" s="1" t="s">
        <v>1242</v>
      </c>
      <c r="G512" s="1">
        <v>513946</v>
      </c>
      <c r="H512" s="1" t="s">
        <v>1273</v>
      </c>
      <c r="I512" s="1">
        <v>9</v>
      </c>
      <c r="J512" s="1" t="s">
        <v>381</v>
      </c>
      <c r="K512">
        <f t="shared" si="0"/>
        <v>1</v>
      </c>
      <c r="L512" t="str">
        <f t="shared" si="1"/>
        <v>Čereňany</v>
      </c>
    </row>
    <row r="513" spans="1:12" ht="12.75">
      <c r="A513" s="1">
        <v>3</v>
      </c>
      <c r="B513" s="1" t="s">
        <v>957</v>
      </c>
      <c r="C513" s="1">
        <v>304</v>
      </c>
      <c r="D513" s="1" t="s">
        <v>1242</v>
      </c>
      <c r="E513" s="1">
        <v>307</v>
      </c>
      <c r="F513" s="1" t="s">
        <v>1242</v>
      </c>
      <c r="G513" s="1">
        <v>513954</v>
      </c>
      <c r="H513" s="1" t="s">
        <v>1274</v>
      </c>
      <c r="I513" s="1">
        <v>7</v>
      </c>
      <c r="J513" s="1" t="s">
        <v>381</v>
      </c>
      <c r="K513">
        <f t="shared" si="0"/>
        <v>1</v>
      </c>
      <c r="L513" t="str">
        <f t="shared" si="1"/>
        <v>Diviacka Nová Ves</v>
      </c>
    </row>
    <row r="514" spans="1:12" ht="12.75">
      <c r="A514" s="1">
        <v>3</v>
      </c>
      <c r="B514" s="1" t="s">
        <v>957</v>
      </c>
      <c r="C514" s="1">
        <v>304</v>
      </c>
      <c r="D514" s="1" t="s">
        <v>1242</v>
      </c>
      <c r="E514" s="1">
        <v>307</v>
      </c>
      <c r="F514" s="1" t="s">
        <v>1242</v>
      </c>
      <c r="G514" s="1">
        <v>513962</v>
      </c>
      <c r="H514" s="1" t="s">
        <v>1275</v>
      </c>
      <c r="I514" s="1">
        <v>9</v>
      </c>
      <c r="J514" s="1" t="s">
        <v>381</v>
      </c>
      <c r="K514">
        <f t="shared" si="0"/>
        <v>1</v>
      </c>
      <c r="L514" t="str">
        <f t="shared" si="1"/>
        <v>Diviaky nad Nitricou</v>
      </c>
    </row>
    <row r="515" spans="1:12" ht="12.75">
      <c r="A515" s="1">
        <v>3</v>
      </c>
      <c r="B515" s="1" t="s">
        <v>957</v>
      </c>
      <c r="C515" s="1">
        <v>304</v>
      </c>
      <c r="D515" s="1" t="s">
        <v>1242</v>
      </c>
      <c r="E515" s="1">
        <v>307</v>
      </c>
      <c r="F515" s="1" t="s">
        <v>1242</v>
      </c>
      <c r="G515" s="1">
        <v>513971</v>
      </c>
      <c r="H515" s="1" t="s">
        <v>1276</v>
      </c>
      <c r="I515" s="1">
        <v>5</v>
      </c>
      <c r="J515" s="1" t="s">
        <v>381</v>
      </c>
      <c r="K515">
        <f t="shared" si="0"/>
        <v>1</v>
      </c>
      <c r="L515" t="str">
        <f t="shared" si="1"/>
        <v>Dlžín</v>
      </c>
    </row>
    <row r="516" spans="1:12" ht="12.75">
      <c r="A516" s="1">
        <v>3</v>
      </c>
      <c r="B516" s="1" t="s">
        <v>957</v>
      </c>
      <c r="C516" s="1">
        <v>304</v>
      </c>
      <c r="D516" s="1" t="s">
        <v>1242</v>
      </c>
      <c r="E516" s="1">
        <v>307</v>
      </c>
      <c r="F516" s="1" t="s">
        <v>1242</v>
      </c>
      <c r="G516" s="1">
        <v>513989</v>
      </c>
      <c r="H516" s="1" t="s">
        <v>1277</v>
      </c>
      <c r="I516" s="1">
        <v>9</v>
      </c>
      <c r="J516" s="1" t="s">
        <v>381</v>
      </c>
      <c r="K516">
        <f t="shared" si="0"/>
        <v>1</v>
      </c>
      <c r="L516" t="str">
        <f t="shared" si="1"/>
        <v>Dolné Vestenice</v>
      </c>
    </row>
    <row r="517" spans="1:12" ht="12.75">
      <c r="A517" s="1">
        <v>3</v>
      </c>
      <c r="B517" s="1" t="s">
        <v>957</v>
      </c>
      <c r="C517" s="1">
        <v>304</v>
      </c>
      <c r="D517" s="1" t="s">
        <v>1242</v>
      </c>
      <c r="E517" s="1">
        <v>307</v>
      </c>
      <c r="F517" s="1" t="s">
        <v>1242</v>
      </c>
      <c r="G517" s="1">
        <v>513997</v>
      </c>
      <c r="H517" s="1" t="s">
        <v>1278</v>
      </c>
      <c r="I517" s="1">
        <v>19</v>
      </c>
      <c r="J517" s="1" t="s">
        <v>381</v>
      </c>
      <c r="K517">
        <f t="shared" si="0"/>
        <v>1</v>
      </c>
      <c r="L517" t="str">
        <f t="shared" si="1"/>
        <v>Handlová</v>
      </c>
    </row>
    <row r="518" spans="1:12" ht="12.75">
      <c r="A518" s="1">
        <v>3</v>
      </c>
      <c r="B518" s="1" t="s">
        <v>957</v>
      </c>
      <c r="C518" s="1">
        <v>304</v>
      </c>
      <c r="D518" s="1" t="s">
        <v>1242</v>
      </c>
      <c r="E518" s="1">
        <v>307</v>
      </c>
      <c r="F518" s="1" t="s">
        <v>1242</v>
      </c>
      <c r="G518" s="1">
        <v>514004</v>
      </c>
      <c r="H518" s="1" t="s">
        <v>1279</v>
      </c>
      <c r="I518" s="1">
        <v>7</v>
      </c>
      <c r="J518" s="1" t="s">
        <v>381</v>
      </c>
      <c r="K518">
        <f t="shared" si="0"/>
        <v>2</v>
      </c>
      <c r="L518" t="str">
        <f t="shared" si="1"/>
        <v>Horná Ves (okres Prievidza)</v>
      </c>
    </row>
    <row r="519" spans="1:12" ht="12.75">
      <c r="A519" s="1">
        <v>3</v>
      </c>
      <c r="B519" s="1" t="s">
        <v>957</v>
      </c>
      <c r="C519" s="1">
        <v>304</v>
      </c>
      <c r="D519" s="1" t="s">
        <v>1242</v>
      </c>
      <c r="E519" s="1">
        <v>307</v>
      </c>
      <c r="F519" s="1" t="s">
        <v>1242</v>
      </c>
      <c r="G519" s="1">
        <v>514012</v>
      </c>
      <c r="H519" s="1" t="s">
        <v>1280</v>
      </c>
      <c r="I519" s="1">
        <v>7</v>
      </c>
      <c r="J519" s="1" t="s">
        <v>381</v>
      </c>
      <c r="K519">
        <f t="shared" si="0"/>
        <v>1</v>
      </c>
      <c r="L519" t="str">
        <f t="shared" si="1"/>
        <v>Horné Vestenice</v>
      </c>
    </row>
    <row r="520" spans="1:12" ht="12.75">
      <c r="A520" s="1">
        <v>3</v>
      </c>
      <c r="B520" s="1" t="s">
        <v>957</v>
      </c>
      <c r="C520" s="1">
        <v>304</v>
      </c>
      <c r="D520" s="1" t="s">
        <v>1242</v>
      </c>
      <c r="E520" s="1">
        <v>307</v>
      </c>
      <c r="F520" s="1" t="s">
        <v>1242</v>
      </c>
      <c r="G520" s="1">
        <v>514021</v>
      </c>
      <c r="H520" s="1" t="s">
        <v>1281</v>
      </c>
      <c r="I520" s="1">
        <v>7</v>
      </c>
      <c r="J520" s="1" t="s">
        <v>381</v>
      </c>
      <c r="K520">
        <f t="shared" si="0"/>
        <v>1</v>
      </c>
      <c r="L520" t="str">
        <f t="shared" si="1"/>
        <v>Chrenovec - Brusno</v>
      </c>
    </row>
    <row r="521" spans="1:12" ht="12.75">
      <c r="A521" s="1">
        <v>3</v>
      </c>
      <c r="B521" s="1" t="s">
        <v>957</v>
      </c>
      <c r="C521" s="1">
        <v>304</v>
      </c>
      <c r="D521" s="1" t="s">
        <v>1242</v>
      </c>
      <c r="E521" s="1">
        <v>307</v>
      </c>
      <c r="F521" s="1" t="s">
        <v>1242</v>
      </c>
      <c r="G521" s="1">
        <v>514039</v>
      </c>
      <c r="H521" s="1" t="s">
        <v>1090</v>
      </c>
      <c r="I521" s="1">
        <v>5</v>
      </c>
      <c r="J521" s="1" t="s">
        <v>381</v>
      </c>
      <c r="K521">
        <f t="shared" si="0"/>
        <v>2</v>
      </c>
      <c r="L521" t="str">
        <f t="shared" si="1"/>
        <v>Chvojnica (okres Prievidza)</v>
      </c>
    </row>
    <row r="522" spans="1:12" ht="12.75">
      <c r="A522" s="1">
        <v>3</v>
      </c>
      <c r="B522" s="1" t="s">
        <v>957</v>
      </c>
      <c r="C522" s="1">
        <v>304</v>
      </c>
      <c r="D522" s="1" t="s">
        <v>1242</v>
      </c>
      <c r="E522" s="1">
        <v>307</v>
      </c>
      <c r="F522" s="1" t="s">
        <v>1242</v>
      </c>
      <c r="G522" s="1">
        <v>557714</v>
      </c>
      <c r="H522" s="1" t="s">
        <v>1282</v>
      </c>
      <c r="I522" s="1">
        <v>5</v>
      </c>
      <c r="J522" s="1" t="s">
        <v>381</v>
      </c>
      <c r="K522">
        <f t="shared" si="0"/>
        <v>2</v>
      </c>
      <c r="L522" t="str">
        <f t="shared" si="1"/>
        <v>Jalovec (okres Prievidza)</v>
      </c>
    </row>
    <row r="523" spans="1:12" ht="12.75">
      <c r="A523" s="1">
        <v>3</v>
      </c>
      <c r="B523" s="1" t="s">
        <v>957</v>
      </c>
      <c r="C523" s="1">
        <v>304</v>
      </c>
      <c r="D523" s="1" t="s">
        <v>1242</v>
      </c>
      <c r="E523" s="1">
        <v>307</v>
      </c>
      <c r="F523" s="1" t="s">
        <v>1242</v>
      </c>
      <c r="G523" s="1">
        <v>514063</v>
      </c>
      <c r="H523" s="1" t="s">
        <v>1283</v>
      </c>
      <c r="I523" s="1">
        <v>9</v>
      </c>
      <c r="J523" s="1" t="s">
        <v>381</v>
      </c>
      <c r="K523">
        <f t="shared" si="0"/>
        <v>1</v>
      </c>
      <c r="L523" t="str">
        <f t="shared" si="1"/>
        <v>Kamenec pod Vtáčnikom</v>
      </c>
    </row>
    <row r="524" spans="1:12" ht="12.75">
      <c r="A524" s="1">
        <v>3</v>
      </c>
      <c r="B524" s="1" t="s">
        <v>957</v>
      </c>
      <c r="C524" s="1">
        <v>304</v>
      </c>
      <c r="D524" s="1" t="s">
        <v>1242</v>
      </c>
      <c r="E524" s="1">
        <v>307</v>
      </c>
      <c r="F524" s="1" t="s">
        <v>1242</v>
      </c>
      <c r="G524" s="1">
        <v>514071</v>
      </c>
      <c r="H524" s="1" t="s">
        <v>1284</v>
      </c>
      <c r="I524" s="1">
        <v>11</v>
      </c>
      <c r="J524" s="1" t="s">
        <v>381</v>
      </c>
      <c r="K524">
        <f t="shared" si="0"/>
        <v>1</v>
      </c>
      <c r="L524" t="str">
        <f t="shared" si="1"/>
        <v>Kanianka</v>
      </c>
    </row>
    <row r="525" spans="1:12" ht="12.75">
      <c r="A525" s="1">
        <v>3</v>
      </c>
      <c r="B525" s="1" t="s">
        <v>957</v>
      </c>
      <c r="C525" s="1">
        <v>304</v>
      </c>
      <c r="D525" s="1" t="s">
        <v>1242</v>
      </c>
      <c r="E525" s="1">
        <v>307</v>
      </c>
      <c r="F525" s="1" t="s">
        <v>1242</v>
      </c>
      <c r="G525" s="1">
        <v>514080</v>
      </c>
      <c r="H525" s="1" t="s">
        <v>1285</v>
      </c>
      <c r="I525" s="1">
        <v>9</v>
      </c>
      <c r="J525" s="1" t="s">
        <v>381</v>
      </c>
      <c r="K525">
        <f t="shared" si="0"/>
        <v>1</v>
      </c>
      <c r="L525" t="str">
        <f t="shared" si="1"/>
        <v>Kľačno</v>
      </c>
    </row>
    <row r="526" spans="1:12" ht="12.75">
      <c r="A526" s="1">
        <v>3</v>
      </c>
      <c r="B526" s="1" t="s">
        <v>957</v>
      </c>
      <c r="C526" s="1">
        <v>304</v>
      </c>
      <c r="D526" s="1" t="s">
        <v>1242</v>
      </c>
      <c r="E526" s="1">
        <v>307</v>
      </c>
      <c r="F526" s="1" t="s">
        <v>1242</v>
      </c>
      <c r="G526" s="1">
        <v>514098</v>
      </c>
      <c r="H526" s="1" t="s">
        <v>1286</v>
      </c>
      <c r="I526" s="1">
        <v>5</v>
      </c>
      <c r="J526" s="1" t="s">
        <v>381</v>
      </c>
      <c r="K526">
        <f t="shared" si="0"/>
        <v>1</v>
      </c>
      <c r="L526" t="str">
        <f t="shared" si="1"/>
        <v>Kocurany</v>
      </c>
    </row>
    <row r="527" spans="1:12" ht="12.75">
      <c r="A527" s="1">
        <v>3</v>
      </c>
      <c r="B527" s="1" t="s">
        <v>957</v>
      </c>
      <c r="C527" s="1">
        <v>304</v>
      </c>
      <c r="D527" s="1" t="s">
        <v>1242</v>
      </c>
      <c r="E527" s="1">
        <v>307</v>
      </c>
      <c r="F527" s="1" t="s">
        <v>1242</v>
      </c>
      <c r="G527" s="1">
        <v>514101</v>
      </c>
      <c r="H527" s="1" t="s">
        <v>1287</v>
      </c>
      <c r="I527" s="1">
        <v>5</v>
      </c>
      <c r="J527" s="1" t="s">
        <v>381</v>
      </c>
      <c r="K527">
        <f t="shared" si="0"/>
        <v>1</v>
      </c>
      <c r="L527" t="str">
        <f t="shared" si="1"/>
        <v>Kostolná Ves</v>
      </c>
    </row>
    <row r="528" spans="1:12" ht="12.75">
      <c r="A528" s="1">
        <v>3</v>
      </c>
      <c r="B528" s="1" t="s">
        <v>957</v>
      </c>
      <c r="C528" s="1">
        <v>304</v>
      </c>
      <c r="D528" s="1" t="s">
        <v>1242</v>
      </c>
      <c r="E528" s="1">
        <v>307</v>
      </c>
      <c r="F528" s="1" t="s">
        <v>1242</v>
      </c>
      <c r="G528" s="1">
        <v>514110</v>
      </c>
      <c r="H528" s="1" t="s">
        <v>1288</v>
      </c>
      <c r="I528" s="1">
        <v>9</v>
      </c>
      <c r="J528" s="1" t="s">
        <v>381</v>
      </c>
      <c r="K528">
        <f t="shared" si="0"/>
        <v>1</v>
      </c>
      <c r="L528" t="str">
        <f t="shared" si="1"/>
        <v>Koš</v>
      </c>
    </row>
    <row r="529" spans="1:12" ht="12.75">
      <c r="A529" s="1">
        <v>3</v>
      </c>
      <c r="B529" s="1" t="s">
        <v>957</v>
      </c>
      <c r="C529" s="1">
        <v>304</v>
      </c>
      <c r="D529" s="1" t="s">
        <v>1242</v>
      </c>
      <c r="E529" s="1">
        <v>307</v>
      </c>
      <c r="F529" s="1" t="s">
        <v>1242</v>
      </c>
      <c r="G529" s="1">
        <v>514128</v>
      </c>
      <c r="H529" s="1" t="s">
        <v>1289</v>
      </c>
      <c r="I529" s="1">
        <v>7</v>
      </c>
      <c r="J529" s="1" t="s">
        <v>381</v>
      </c>
      <c r="K529">
        <f t="shared" si="0"/>
        <v>1</v>
      </c>
      <c r="L529" t="str">
        <f t="shared" si="1"/>
        <v>Lazany</v>
      </c>
    </row>
    <row r="530" spans="1:12" ht="12.75">
      <c r="A530" s="1">
        <v>3</v>
      </c>
      <c r="B530" s="1" t="s">
        <v>957</v>
      </c>
      <c r="C530" s="1">
        <v>304</v>
      </c>
      <c r="D530" s="1" t="s">
        <v>1242</v>
      </c>
      <c r="E530" s="1">
        <v>307</v>
      </c>
      <c r="F530" s="1" t="s">
        <v>1242</v>
      </c>
      <c r="G530" s="1">
        <v>514136</v>
      </c>
      <c r="H530" s="1" t="s">
        <v>1290</v>
      </c>
      <c r="I530" s="1">
        <v>11</v>
      </c>
      <c r="J530" s="1" t="s">
        <v>381</v>
      </c>
      <c r="K530">
        <f t="shared" si="0"/>
        <v>1</v>
      </c>
      <c r="L530" t="str">
        <f t="shared" si="1"/>
        <v>Lehota pod Vtáčnikom</v>
      </c>
    </row>
    <row r="531" spans="1:12" ht="12.75">
      <c r="A531" s="1">
        <v>3</v>
      </c>
      <c r="B531" s="1" t="s">
        <v>957</v>
      </c>
      <c r="C531" s="1">
        <v>304</v>
      </c>
      <c r="D531" s="1" t="s">
        <v>1242</v>
      </c>
      <c r="E531" s="1">
        <v>307</v>
      </c>
      <c r="F531" s="1" t="s">
        <v>1242</v>
      </c>
      <c r="G531" s="1">
        <v>514144</v>
      </c>
      <c r="H531" s="1" t="s">
        <v>1291</v>
      </c>
      <c r="I531" s="1">
        <v>7</v>
      </c>
      <c r="J531" s="1" t="s">
        <v>381</v>
      </c>
      <c r="K531">
        <f t="shared" si="0"/>
        <v>1</v>
      </c>
      <c r="L531" t="str">
        <f t="shared" si="1"/>
        <v>Liešťany</v>
      </c>
    </row>
    <row r="532" spans="1:12" ht="12.75">
      <c r="A532" s="1">
        <v>3</v>
      </c>
      <c r="B532" s="1" t="s">
        <v>957</v>
      </c>
      <c r="C532" s="1">
        <v>304</v>
      </c>
      <c r="D532" s="1" t="s">
        <v>1242</v>
      </c>
      <c r="E532" s="1">
        <v>307</v>
      </c>
      <c r="F532" s="1" t="s">
        <v>1242</v>
      </c>
      <c r="G532" s="1">
        <v>557706</v>
      </c>
      <c r="H532" s="1" t="s">
        <v>1292</v>
      </c>
      <c r="I532" s="1">
        <v>5</v>
      </c>
      <c r="J532" s="1" t="s">
        <v>381</v>
      </c>
      <c r="K532">
        <f t="shared" si="0"/>
        <v>1</v>
      </c>
      <c r="L532" t="str">
        <f t="shared" si="1"/>
        <v>Lipník</v>
      </c>
    </row>
    <row r="533" spans="1:12" ht="12.75">
      <c r="A533" s="1">
        <v>3</v>
      </c>
      <c r="B533" s="1" t="s">
        <v>957</v>
      </c>
      <c r="C533" s="1">
        <v>304</v>
      </c>
      <c r="D533" s="1" t="s">
        <v>1242</v>
      </c>
      <c r="E533" s="1">
        <v>307</v>
      </c>
      <c r="F533" s="1" t="s">
        <v>1242</v>
      </c>
      <c r="G533" s="1">
        <v>514179</v>
      </c>
      <c r="H533" s="1" t="s">
        <v>1293</v>
      </c>
      <c r="I533" s="1">
        <v>7</v>
      </c>
      <c r="J533" s="1" t="s">
        <v>381</v>
      </c>
      <c r="K533">
        <f t="shared" si="0"/>
        <v>1</v>
      </c>
      <c r="L533" t="str">
        <f t="shared" si="1"/>
        <v>Malá Čausa</v>
      </c>
    </row>
    <row r="534" spans="1:12" ht="12.75">
      <c r="A534" s="1">
        <v>3</v>
      </c>
      <c r="B534" s="1" t="s">
        <v>957</v>
      </c>
      <c r="C534" s="1">
        <v>304</v>
      </c>
      <c r="D534" s="1" t="s">
        <v>1242</v>
      </c>
      <c r="E534" s="1">
        <v>307</v>
      </c>
      <c r="F534" s="1" t="s">
        <v>1242</v>
      </c>
      <c r="G534" s="1">
        <v>514187</v>
      </c>
      <c r="H534" s="1" t="s">
        <v>1294</v>
      </c>
      <c r="I534" s="1">
        <v>7</v>
      </c>
      <c r="J534" s="1" t="s">
        <v>381</v>
      </c>
      <c r="K534">
        <f t="shared" si="0"/>
        <v>1</v>
      </c>
      <c r="L534" t="str">
        <f t="shared" si="1"/>
        <v>Malinová</v>
      </c>
    </row>
    <row r="535" spans="1:12" ht="12.75">
      <c r="A535" s="1">
        <v>3</v>
      </c>
      <c r="B535" s="1" t="s">
        <v>957</v>
      </c>
      <c r="C535" s="1">
        <v>304</v>
      </c>
      <c r="D535" s="1" t="s">
        <v>1242</v>
      </c>
      <c r="E535" s="1">
        <v>307</v>
      </c>
      <c r="F535" s="1" t="s">
        <v>1242</v>
      </c>
      <c r="G535" s="1">
        <v>514209</v>
      </c>
      <c r="H535" s="1" t="s">
        <v>1295</v>
      </c>
      <c r="I535" s="1">
        <v>9</v>
      </c>
      <c r="J535" s="1" t="s">
        <v>381</v>
      </c>
      <c r="K535">
        <f t="shared" si="0"/>
        <v>1</v>
      </c>
      <c r="L535" t="str">
        <f t="shared" si="1"/>
        <v>Nedožery - Brezany</v>
      </c>
    </row>
    <row r="536" spans="1:12" ht="12.75">
      <c r="A536" s="1">
        <v>3</v>
      </c>
      <c r="B536" s="1" t="s">
        <v>957</v>
      </c>
      <c r="C536" s="1">
        <v>304</v>
      </c>
      <c r="D536" s="1" t="s">
        <v>1242</v>
      </c>
      <c r="E536" s="1">
        <v>307</v>
      </c>
      <c r="F536" s="1" t="s">
        <v>1242</v>
      </c>
      <c r="G536" s="1">
        <v>514217</v>
      </c>
      <c r="H536" s="1" t="s">
        <v>1296</v>
      </c>
      <c r="I536" s="1">
        <v>5</v>
      </c>
      <c r="J536" s="1" t="s">
        <v>381</v>
      </c>
      <c r="K536">
        <f t="shared" si="0"/>
        <v>2</v>
      </c>
      <c r="L536" t="str">
        <f t="shared" si="1"/>
        <v>Nevidzany (okres Prievidza)</v>
      </c>
    </row>
    <row r="537" spans="1:12" ht="12.75">
      <c r="A537" s="1">
        <v>3</v>
      </c>
      <c r="B537" s="1" t="s">
        <v>957</v>
      </c>
      <c r="C537" s="1">
        <v>304</v>
      </c>
      <c r="D537" s="1" t="s">
        <v>1242</v>
      </c>
      <c r="E537" s="1">
        <v>307</v>
      </c>
      <c r="F537" s="1" t="s">
        <v>1242</v>
      </c>
      <c r="G537" s="1">
        <v>514225</v>
      </c>
      <c r="H537" s="1" t="s">
        <v>1297</v>
      </c>
      <c r="I537" s="1">
        <v>11</v>
      </c>
      <c r="J537" s="1" t="s">
        <v>381</v>
      </c>
      <c r="K537">
        <f t="shared" si="0"/>
        <v>1</v>
      </c>
      <c r="L537" t="str">
        <f t="shared" si="1"/>
        <v>Nitrianske Pravno</v>
      </c>
    </row>
    <row r="538" spans="1:12" ht="12.75">
      <c r="A538" s="1">
        <v>3</v>
      </c>
      <c r="B538" s="1" t="s">
        <v>957</v>
      </c>
      <c r="C538" s="1">
        <v>304</v>
      </c>
      <c r="D538" s="1" t="s">
        <v>1242</v>
      </c>
      <c r="E538" s="1">
        <v>307</v>
      </c>
      <c r="F538" s="1" t="s">
        <v>1242</v>
      </c>
      <c r="G538" s="1">
        <v>514233</v>
      </c>
      <c r="H538" s="1" t="s">
        <v>1298</v>
      </c>
      <c r="I538" s="1">
        <v>9</v>
      </c>
      <c r="J538" s="1" t="s">
        <v>381</v>
      </c>
      <c r="K538">
        <f t="shared" si="0"/>
        <v>1</v>
      </c>
      <c r="L538" t="str">
        <f t="shared" si="1"/>
        <v>Nitrianske Rudno</v>
      </c>
    </row>
    <row r="539" spans="1:12" ht="12.75">
      <c r="A539" s="1">
        <v>3</v>
      </c>
      <c r="B539" s="1" t="s">
        <v>957</v>
      </c>
      <c r="C539" s="1">
        <v>304</v>
      </c>
      <c r="D539" s="1" t="s">
        <v>1242</v>
      </c>
      <c r="E539" s="1">
        <v>307</v>
      </c>
      <c r="F539" s="1" t="s">
        <v>1242</v>
      </c>
      <c r="G539" s="1">
        <v>514241</v>
      </c>
      <c r="H539" s="1" t="s">
        <v>1299</v>
      </c>
      <c r="I539" s="1">
        <v>7</v>
      </c>
      <c r="J539" s="1" t="s">
        <v>381</v>
      </c>
      <c r="K539">
        <f t="shared" si="0"/>
        <v>1</v>
      </c>
      <c r="L539" t="str">
        <f t="shared" si="1"/>
        <v>Nitrianske Sučany</v>
      </c>
    </row>
    <row r="540" spans="1:12" ht="12.75">
      <c r="A540" s="1">
        <v>3</v>
      </c>
      <c r="B540" s="1" t="s">
        <v>957</v>
      </c>
      <c r="C540" s="1">
        <v>304</v>
      </c>
      <c r="D540" s="1" t="s">
        <v>1242</v>
      </c>
      <c r="E540" s="1">
        <v>307</v>
      </c>
      <c r="F540" s="1" t="s">
        <v>1242</v>
      </c>
      <c r="G540" s="1">
        <v>514250</v>
      </c>
      <c r="H540" s="1" t="s">
        <v>1300</v>
      </c>
      <c r="I540" s="1">
        <v>9</v>
      </c>
      <c r="J540" s="1" t="s">
        <v>381</v>
      </c>
      <c r="K540">
        <f t="shared" si="0"/>
        <v>1</v>
      </c>
      <c r="L540" t="str">
        <f t="shared" si="1"/>
        <v>Nitrica</v>
      </c>
    </row>
    <row r="541" spans="1:12" ht="12.75">
      <c r="A541" s="1">
        <v>3</v>
      </c>
      <c r="B541" s="1" t="s">
        <v>957</v>
      </c>
      <c r="C541" s="1">
        <v>304</v>
      </c>
      <c r="D541" s="1" t="s">
        <v>1242</v>
      </c>
      <c r="E541" s="1">
        <v>307</v>
      </c>
      <c r="F541" s="1" t="s">
        <v>1242</v>
      </c>
      <c r="G541" s="1">
        <v>514268</v>
      </c>
      <c r="H541" s="1" t="s">
        <v>1301</v>
      </c>
      <c r="I541" s="1">
        <v>11</v>
      </c>
      <c r="J541" s="1" t="s">
        <v>381</v>
      </c>
      <c r="K541">
        <f t="shared" si="0"/>
        <v>1</v>
      </c>
      <c r="L541" t="str">
        <f t="shared" si="1"/>
        <v>Nováky</v>
      </c>
    </row>
    <row r="542" spans="1:12" ht="12.75">
      <c r="A542" s="1">
        <v>3</v>
      </c>
      <c r="B542" s="1" t="s">
        <v>957</v>
      </c>
      <c r="C542" s="1">
        <v>304</v>
      </c>
      <c r="D542" s="1" t="s">
        <v>1242</v>
      </c>
      <c r="E542" s="1">
        <v>307</v>
      </c>
      <c r="F542" s="1" t="s">
        <v>1242</v>
      </c>
      <c r="G542" s="1">
        <v>514284</v>
      </c>
      <c r="H542" s="1" t="s">
        <v>1302</v>
      </c>
      <c r="I542" s="1">
        <v>9</v>
      </c>
      <c r="J542" s="1" t="s">
        <v>381</v>
      </c>
      <c r="K542">
        <f t="shared" si="0"/>
        <v>1</v>
      </c>
      <c r="L542" t="str">
        <f t="shared" si="1"/>
        <v>Opatovce nad Nitrou</v>
      </c>
    </row>
    <row r="543" spans="1:12" ht="12.75">
      <c r="A543" s="1">
        <v>3</v>
      </c>
      <c r="B543" s="1" t="s">
        <v>957</v>
      </c>
      <c r="C543" s="1">
        <v>304</v>
      </c>
      <c r="D543" s="1" t="s">
        <v>1242</v>
      </c>
      <c r="E543" s="1">
        <v>307</v>
      </c>
      <c r="F543" s="1" t="s">
        <v>1242</v>
      </c>
      <c r="G543" s="1">
        <v>514292</v>
      </c>
      <c r="H543" s="1" t="s">
        <v>1303</v>
      </c>
      <c r="I543" s="1">
        <v>9</v>
      </c>
      <c r="J543" s="1" t="s">
        <v>381</v>
      </c>
      <c r="K543">
        <f t="shared" si="0"/>
        <v>1</v>
      </c>
      <c r="L543" t="str">
        <f t="shared" si="1"/>
        <v>Oslany</v>
      </c>
    </row>
    <row r="544" spans="1:12" ht="12.75">
      <c r="A544" s="1">
        <v>3</v>
      </c>
      <c r="B544" s="1" t="s">
        <v>957</v>
      </c>
      <c r="C544" s="1">
        <v>304</v>
      </c>
      <c r="D544" s="1" t="s">
        <v>1242</v>
      </c>
      <c r="E544" s="1">
        <v>307</v>
      </c>
      <c r="F544" s="1" t="s">
        <v>1242</v>
      </c>
      <c r="G544" s="1">
        <v>514306</v>
      </c>
      <c r="H544" s="1" t="s">
        <v>1304</v>
      </c>
      <c r="I544" s="1">
        <v>5</v>
      </c>
      <c r="J544" s="1" t="s">
        <v>381</v>
      </c>
      <c r="K544">
        <f t="shared" si="0"/>
        <v>3</v>
      </c>
      <c r="L544" t="str">
        <f t="shared" si="1"/>
        <v>Podhradie (okres Prievidza)</v>
      </c>
    </row>
    <row r="545" spans="1:12" ht="12.75">
      <c r="A545" s="1">
        <v>3</v>
      </c>
      <c r="B545" s="1" t="s">
        <v>957</v>
      </c>
      <c r="C545" s="1">
        <v>304</v>
      </c>
      <c r="D545" s="1" t="s">
        <v>1242</v>
      </c>
      <c r="E545" s="1">
        <v>307</v>
      </c>
      <c r="F545" s="1" t="s">
        <v>1242</v>
      </c>
      <c r="G545" s="1">
        <v>514314</v>
      </c>
      <c r="H545" s="1" t="s">
        <v>1305</v>
      </c>
      <c r="I545" s="1">
        <v>7</v>
      </c>
      <c r="J545" s="1" t="s">
        <v>381</v>
      </c>
      <c r="K545">
        <f t="shared" si="0"/>
        <v>1</v>
      </c>
      <c r="L545" t="str">
        <f t="shared" si="1"/>
        <v>Poluvsie</v>
      </c>
    </row>
    <row r="546" spans="1:12" ht="12.75">
      <c r="A546" s="1">
        <v>3</v>
      </c>
      <c r="B546" s="1" t="s">
        <v>957</v>
      </c>
      <c r="C546" s="1">
        <v>304</v>
      </c>
      <c r="D546" s="1" t="s">
        <v>1242</v>
      </c>
      <c r="E546" s="1">
        <v>307</v>
      </c>
      <c r="F546" s="1" t="s">
        <v>1242</v>
      </c>
      <c r="G546" s="1">
        <v>514322</v>
      </c>
      <c r="H546" s="1" t="s">
        <v>1306</v>
      </c>
      <c r="I546" s="1">
        <v>7</v>
      </c>
      <c r="J546" s="1" t="s">
        <v>381</v>
      </c>
      <c r="K546">
        <f t="shared" si="0"/>
        <v>1</v>
      </c>
      <c r="L546" t="str">
        <f t="shared" si="1"/>
        <v>Poruba</v>
      </c>
    </row>
    <row r="547" spans="1:12" ht="12.75">
      <c r="A547" s="1">
        <v>3</v>
      </c>
      <c r="B547" s="1" t="s">
        <v>957</v>
      </c>
      <c r="C547" s="1">
        <v>304</v>
      </c>
      <c r="D547" s="1" t="s">
        <v>1242</v>
      </c>
      <c r="E547" s="1">
        <v>307</v>
      </c>
      <c r="F547" s="1" t="s">
        <v>1242</v>
      </c>
      <c r="G547" s="1">
        <v>514331</v>
      </c>
      <c r="H547" s="1" t="s">
        <v>1307</v>
      </c>
      <c r="I547" s="1">
        <v>7</v>
      </c>
      <c r="J547" s="1" t="s">
        <v>381</v>
      </c>
      <c r="K547">
        <f t="shared" si="0"/>
        <v>1</v>
      </c>
      <c r="L547" t="str">
        <f t="shared" si="1"/>
        <v>Pravenec</v>
      </c>
    </row>
    <row r="548" spans="1:12" ht="12.75">
      <c r="A548" s="1">
        <v>3</v>
      </c>
      <c r="B548" s="1" t="s">
        <v>957</v>
      </c>
      <c r="C548" s="1">
        <v>304</v>
      </c>
      <c r="D548" s="1" t="s">
        <v>1242</v>
      </c>
      <c r="E548" s="1">
        <v>307</v>
      </c>
      <c r="F548" s="1" t="s">
        <v>1242</v>
      </c>
      <c r="G548" s="1">
        <v>513881</v>
      </c>
      <c r="H548" s="1" t="s">
        <v>1242</v>
      </c>
      <c r="I548" s="1">
        <v>25</v>
      </c>
      <c r="J548" s="1" t="s">
        <v>381</v>
      </c>
      <c r="K548">
        <f t="shared" si="0"/>
        <v>1</v>
      </c>
      <c r="L548" t="str">
        <f t="shared" si="1"/>
        <v>Prievidza</v>
      </c>
    </row>
    <row r="549" spans="1:12" ht="12.75">
      <c r="A549" s="1">
        <v>3</v>
      </c>
      <c r="B549" s="1" t="s">
        <v>957</v>
      </c>
      <c r="C549" s="1">
        <v>304</v>
      </c>
      <c r="D549" s="1" t="s">
        <v>1242</v>
      </c>
      <c r="E549" s="1">
        <v>307</v>
      </c>
      <c r="F549" s="1" t="s">
        <v>1242</v>
      </c>
      <c r="G549" s="1">
        <v>514349</v>
      </c>
      <c r="H549" s="1" t="s">
        <v>1308</v>
      </c>
      <c r="I549" s="1">
        <v>7</v>
      </c>
      <c r="J549" s="1" t="s">
        <v>381</v>
      </c>
      <c r="K549">
        <f t="shared" si="0"/>
        <v>1</v>
      </c>
      <c r="L549" t="str">
        <f t="shared" si="1"/>
        <v>Radobica</v>
      </c>
    </row>
    <row r="550" spans="1:12" ht="12.75">
      <c r="A550" s="1">
        <v>3</v>
      </c>
      <c r="B550" s="1" t="s">
        <v>957</v>
      </c>
      <c r="C550" s="1">
        <v>304</v>
      </c>
      <c r="D550" s="1" t="s">
        <v>1242</v>
      </c>
      <c r="E550" s="1">
        <v>307</v>
      </c>
      <c r="F550" s="1" t="s">
        <v>1242</v>
      </c>
      <c r="G550" s="1">
        <v>514357</v>
      </c>
      <c r="H550" s="1" t="s">
        <v>1309</v>
      </c>
      <c r="I550" s="1">
        <v>7</v>
      </c>
      <c r="J550" s="1" t="s">
        <v>381</v>
      </c>
      <c r="K550">
        <f t="shared" si="0"/>
        <v>1</v>
      </c>
      <c r="L550" t="str">
        <f t="shared" si="1"/>
        <v>Ráztočno</v>
      </c>
    </row>
    <row r="551" spans="1:12" ht="12.75">
      <c r="A551" s="1">
        <v>3</v>
      </c>
      <c r="B551" s="1" t="s">
        <v>957</v>
      </c>
      <c r="C551" s="1">
        <v>304</v>
      </c>
      <c r="D551" s="1" t="s">
        <v>1242</v>
      </c>
      <c r="E551" s="1">
        <v>307</v>
      </c>
      <c r="F551" s="1" t="s">
        <v>1242</v>
      </c>
      <c r="G551" s="1">
        <v>514365</v>
      </c>
      <c r="H551" s="1" t="s">
        <v>1310</v>
      </c>
      <c r="I551" s="1">
        <v>7</v>
      </c>
      <c r="J551" s="1" t="s">
        <v>381</v>
      </c>
      <c r="K551">
        <f t="shared" si="0"/>
        <v>1</v>
      </c>
      <c r="L551" t="str">
        <f t="shared" si="1"/>
        <v>Rudnianska Lehota</v>
      </c>
    </row>
    <row r="552" spans="1:12" ht="12.75">
      <c r="A552" s="1">
        <v>3</v>
      </c>
      <c r="B552" s="1" t="s">
        <v>957</v>
      </c>
      <c r="C552" s="1">
        <v>304</v>
      </c>
      <c r="D552" s="1" t="s">
        <v>1242</v>
      </c>
      <c r="E552" s="1">
        <v>307</v>
      </c>
      <c r="F552" s="1" t="s">
        <v>1242</v>
      </c>
      <c r="G552" s="1">
        <v>514373</v>
      </c>
      <c r="H552" s="1" t="s">
        <v>1311</v>
      </c>
      <c r="I552" s="1">
        <v>9</v>
      </c>
      <c r="J552" s="1" t="s">
        <v>381</v>
      </c>
      <c r="K552">
        <f t="shared" si="0"/>
        <v>1</v>
      </c>
      <c r="L552" t="str">
        <f t="shared" si="1"/>
        <v>Sebedražie</v>
      </c>
    </row>
    <row r="553" spans="1:12" ht="12.75">
      <c r="A553" s="1">
        <v>3</v>
      </c>
      <c r="B553" s="1" t="s">
        <v>957</v>
      </c>
      <c r="C553" s="1">
        <v>304</v>
      </c>
      <c r="D553" s="1" t="s">
        <v>1242</v>
      </c>
      <c r="E553" s="1">
        <v>307</v>
      </c>
      <c r="F553" s="1" t="s">
        <v>1242</v>
      </c>
      <c r="G553" s="1">
        <v>514381</v>
      </c>
      <c r="H553" s="1" t="s">
        <v>1312</v>
      </c>
      <c r="I553" s="1">
        <v>5</v>
      </c>
      <c r="J553" s="1" t="s">
        <v>381</v>
      </c>
      <c r="K553">
        <f t="shared" si="0"/>
        <v>1</v>
      </c>
      <c r="L553" t="str">
        <f t="shared" si="1"/>
        <v>Seč</v>
      </c>
    </row>
    <row r="554" spans="1:12" ht="12.75">
      <c r="A554" s="1">
        <v>3</v>
      </c>
      <c r="B554" s="1" t="s">
        <v>957</v>
      </c>
      <c r="C554" s="1">
        <v>304</v>
      </c>
      <c r="D554" s="1" t="s">
        <v>1242</v>
      </c>
      <c r="E554" s="1">
        <v>307</v>
      </c>
      <c r="F554" s="1" t="s">
        <v>1242</v>
      </c>
      <c r="G554" s="1">
        <v>514390</v>
      </c>
      <c r="H554" s="1" t="s">
        <v>1313</v>
      </c>
      <c r="I554" s="1">
        <v>5</v>
      </c>
      <c r="J554" s="1" t="s">
        <v>381</v>
      </c>
      <c r="K554">
        <f t="shared" si="0"/>
        <v>1</v>
      </c>
      <c r="L554" t="str">
        <f t="shared" si="1"/>
        <v>Šútovce</v>
      </c>
    </row>
    <row r="555" spans="1:12" ht="12.75">
      <c r="A555" s="1">
        <v>3</v>
      </c>
      <c r="B555" s="1" t="s">
        <v>957</v>
      </c>
      <c r="C555" s="1">
        <v>304</v>
      </c>
      <c r="D555" s="1" t="s">
        <v>1242</v>
      </c>
      <c r="E555" s="1">
        <v>307</v>
      </c>
      <c r="F555" s="1" t="s">
        <v>1242</v>
      </c>
      <c r="G555" s="1">
        <v>514403</v>
      </c>
      <c r="H555" s="1" t="s">
        <v>1314</v>
      </c>
      <c r="I555" s="1">
        <v>5</v>
      </c>
      <c r="J555" s="1" t="s">
        <v>381</v>
      </c>
      <c r="K555">
        <f t="shared" si="0"/>
        <v>1</v>
      </c>
      <c r="L555" t="str">
        <f t="shared" si="1"/>
        <v>Temeš</v>
      </c>
    </row>
    <row r="556" spans="1:12" ht="12.75">
      <c r="A556" s="1">
        <v>3</v>
      </c>
      <c r="B556" s="1" t="s">
        <v>957</v>
      </c>
      <c r="C556" s="1">
        <v>304</v>
      </c>
      <c r="D556" s="1" t="s">
        <v>1242</v>
      </c>
      <c r="E556" s="1">
        <v>307</v>
      </c>
      <c r="F556" s="1" t="s">
        <v>1242</v>
      </c>
      <c r="G556" s="1">
        <v>514411</v>
      </c>
      <c r="H556" s="1" t="s">
        <v>1315</v>
      </c>
      <c r="I556" s="1">
        <v>9</v>
      </c>
      <c r="J556" s="1" t="s">
        <v>381</v>
      </c>
      <c r="K556">
        <f t="shared" si="0"/>
        <v>1</v>
      </c>
      <c r="L556" t="str">
        <f t="shared" si="1"/>
        <v>Tužina</v>
      </c>
    </row>
    <row r="557" spans="1:12" ht="12.75">
      <c r="A557" s="1">
        <v>3</v>
      </c>
      <c r="B557" s="1" t="s">
        <v>957</v>
      </c>
      <c r="C557" s="1">
        <v>304</v>
      </c>
      <c r="D557" s="1" t="s">
        <v>1242</v>
      </c>
      <c r="E557" s="1">
        <v>307</v>
      </c>
      <c r="F557" s="1" t="s">
        <v>1242</v>
      </c>
      <c r="G557" s="1">
        <v>514420</v>
      </c>
      <c r="H557" s="1" t="s">
        <v>1316</v>
      </c>
      <c r="I557" s="1">
        <v>9</v>
      </c>
      <c r="J557" s="1" t="s">
        <v>381</v>
      </c>
      <c r="K557">
        <f t="shared" si="0"/>
        <v>1</v>
      </c>
      <c r="L557" t="str">
        <f t="shared" si="1"/>
        <v>Valaská Belá</v>
      </c>
    </row>
    <row r="558" spans="1:12" ht="12.75">
      <c r="A558" s="1">
        <v>3</v>
      </c>
      <c r="B558" s="1" t="s">
        <v>957</v>
      </c>
      <c r="C558" s="1">
        <v>304</v>
      </c>
      <c r="D558" s="1" t="s">
        <v>1242</v>
      </c>
      <c r="E558" s="1">
        <v>307</v>
      </c>
      <c r="F558" s="1" t="s">
        <v>1242</v>
      </c>
      <c r="G558" s="1">
        <v>514438</v>
      </c>
      <c r="H558" s="1" t="s">
        <v>1317</v>
      </c>
      <c r="I558" s="1">
        <v>5</v>
      </c>
      <c r="J558" s="1" t="s">
        <v>381</v>
      </c>
      <c r="K558">
        <f t="shared" si="0"/>
        <v>1</v>
      </c>
      <c r="L558" t="str">
        <f t="shared" si="1"/>
        <v>Veľká Čausa</v>
      </c>
    </row>
    <row r="559" spans="1:12" ht="12.75">
      <c r="A559" s="1">
        <v>3</v>
      </c>
      <c r="B559" s="1" t="s">
        <v>957</v>
      </c>
      <c r="C559" s="1">
        <v>304</v>
      </c>
      <c r="D559" s="1" t="s">
        <v>1242</v>
      </c>
      <c r="E559" s="1">
        <v>307</v>
      </c>
      <c r="F559" s="1" t="s">
        <v>1242</v>
      </c>
      <c r="G559" s="1">
        <v>514454</v>
      </c>
      <c r="H559" s="1" t="s">
        <v>1318</v>
      </c>
      <c r="I559" s="1">
        <v>9</v>
      </c>
      <c r="J559" s="1" t="s">
        <v>381</v>
      </c>
      <c r="K559">
        <f t="shared" si="0"/>
        <v>1</v>
      </c>
      <c r="L559" t="str">
        <f t="shared" si="1"/>
        <v>Zemianske Kostoľany</v>
      </c>
    </row>
    <row r="560" spans="1:12" ht="12.75">
      <c r="A560" s="1">
        <v>3</v>
      </c>
      <c r="B560" s="1" t="s">
        <v>957</v>
      </c>
      <c r="C560" s="1">
        <v>305</v>
      </c>
      <c r="D560" s="1" t="s">
        <v>1319</v>
      </c>
      <c r="E560" s="1">
        <v>302</v>
      </c>
      <c r="F560" s="1" t="s">
        <v>1320</v>
      </c>
      <c r="G560" s="1">
        <v>582301</v>
      </c>
      <c r="H560" s="1" t="s">
        <v>1321</v>
      </c>
      <c r="I560" s="1">
        <v>7</v>
      </c>
      <c r="J560" s="1" t="s">
        <v>381</v>
      </c>
      <c r="K560">
        <f t="shared" si="0"/>
        <v>2</v>
      </c>
      <c r="L560" t="str">
        <f t="shared" si="1"/>
        <v>Bohunice (okres Ilava)</v>
      </c>
    </row>
    <row r="561" spans="1:12" ht="12.75">
      <c r="A561" s="1">
        <v>3</v>
      </c>
      <c r="B561" s="1" t="s">
        <v>957</v>
      </c>
      <c r="C561" s="1">
        <v>305</v>
      </c>
      <c r="D561" s="1" t="s">
        <v>1319</v>
      </c>
      <c r="E561" s="1">
        <v>302</v>
      </c>
      <c r="F561" s="1" t="s">
        <v>1320</v>
      </c>
      <c r="G561" s="1">
        <v>512885</v>
      </c>
      <c r="H561" s="1" t="s">
        <v>1322</v>
      </c>
      <c r="I561" s="1">
        <v>7</v>
      </c>
      <c r="J561" s="1" t="s">
        <v>381</v>
      </c>
      <c r="K561">
        <f t="shared" si="0"/>
        <v>1</v>
      </c>
      <c r="L561" t="str">
        <f t="shared" si="1"/>
        <v>Bolešov</v>
      </c>
    </row>
    <row r="562" spans="1:12" ht="12.75">
      <c r="A562" s="1">
        <v>3</v>
      </c>
      <c r="B562" s="1" t="s">
        <v>957</v>
      </c>
      <c r="C562" s="1">
        <v>305</v>
      </c>
      <c r="D562" s="1" t="s">
        <v>1319</v>
      </c>
      <c r="E562" s="1">
        <v>302</v>
      </c>
      <c r="F562" s="1" t="s">
        <v>1320</v>
      </c>
      <c r="G562" s="1">
        <v>557391</v>
      </c>
      <c r="H562" s="1" t="s">
        <v>1323</v>
      </c>
      <c r="I562" s="1">
        <v>5</v>
      </c>
      <c r="J562" s="1" t="s">
        <v>381</v>
      </c>
      <c r="K562">
        <f t="shared" si="0"/>
        <v>1</v>
      </c>
      <c r="L562" t="str">
        <f t="shared" si="1"/>
        <v>Borčice</v>
      </c>
    </row>
    <row r="563" spans="1:12" ht="12.75">
      <c r="A563" s="1">
        <v>3</v>
      </c>
      <c r="B563" s="1" t="s">
        <v>957</v>
      </c>
      <c r="C563" s="1">
        <v>305</v>
      </c>
      <c r="D563" s="1" t="s">
        <v>1319</v>
      </c>
      <c r="E563" s="1">
        <v>302</v>
      </c>
      <c r="F563" s="1" t="s">
        <v>1320</v>
      </c>
      <c r="G563" s="1">
        <v>512931</v>
      </c>
      <c r="H563" s="1" t="s">
        <v>1324</v>
      </c>
      <c r="I563" s="1">
        <v>7</v>
      </c>
      <c r="J563" s="1" t="s">
        <v>381</v>
      </c>
      <c r="K563">
        <f t="shared" si="0"/>
        <v>1</v>
      </c>
      <c r="L563" t="str">
        <f t="shared" si="1"/>
        <v>Červený Kameň</v>
      </c>
    </row>
    <row r="564" spans="1:12" ht="12.75">
      <c r="A564" s="1">
        <v>3</v>
      </c>
      <c r="B564" s="1" t="s">
        <v>957</v>
      </c>
      <c r="C564" s="1">
        <v>305</v>
      </c>
      <c r="D564" s="1" t="s">
        <v>1319</v>
      </c>
      <c r="E564" s="1">
        <v>302</v>
      </c>
      <c r="F564" s="1" t="s">
        <v>1320</v>
      </c>
      <c r="G564" s="1">
        <v>513016</v>
      </c>
      <c r="H564" s="1" t="s">
        <v>1325</v>
      </c>
      <c r="I564" s="1">
        <v>17</v>
      </c>
      <c r="J564" s="1" t="s">
        <v>381</v>
      </c>
      <c r="K564">
        <f t="shared" si="0"/>
        <v>1</v>
      </c>
      <c r="L564" t="str">
        <f t="shared" si="1"/>
        <v>Dubnica nad Váhom</v>
      </c>
    </row>
    <row r="565" spans="1:12" ht="12.75">
      <c r="A565" s="1">
        <v>3</v>
      </c>
      <c r="B565" s="1" t="s">
        <v>957</v>
      </c>
      <c r="C565" s="1">
        <v>305</v>
      </c>
      <c r="D565" s="1" t="s">
        <v>1319</v>
      </c>
      <c r="E565" s="1">
        <v>302</v>
      </c>
      <c r="F565" s="1" t="s">
        <v>1320</v>
      </c>
      <c r="G565" s="1">
        <v>513024</v>
      </c>
      <c r="H565" s="1" t="s">
        <v>1326</v>
      </c>
      <c r="I565" s="1">
        <v>7</v>
      </c>
      <c r="J565" s="1" t="s">
        <v>381</v>
      </c>
      <c r="K565">
        <f t="shared" si="0"/>
        <v>1</v>
      </c>
      <c r="L565" t="str">
        <f t="shared" si="1"/>
        <v>Dulov</v>
      </c>
    </row>
    <row r="566" spans="1:12" ht="12.75">
      <c r="A566" s="1">
        <v>3</v>
      </c>
      <c r="B566" s="1" t="s">
        <v>957</v>
      </c>
      <c r="C566" s="1">
        <v>305</v>
      </c>
      <c r="D566" s="1" t="s">
        <v>1319</v>
      </c>
      <c r="E566" s="1">
        <v>302</v>
      </c>
      <c r="F566" s="1" t="s">
        <v>1320</v>
      </c>
      <c r="G566" s="1">
        <v>513091</v>
      </c>
      <c r="H566" s="1" t="s">
        <v>1327</v>
      </c>
      <c r="I566" s="1">
        <v>7</v>
      </c>
      <c r="J566" s="1" t="s">
        <v>381</v>
      </c>
      <c r="K566">
        <f t="shared" si="0"/>
        <v>1</v>
      </c>
      <c r="L566" t="str">
        <f t="shared" si="1"/>
        <v>Horná Poruba</v>
      </c>
    </row>
    <row r="567" spans="1:12" ht="12.75">
      <c r="A567" s="1">
        <v>3</v>
      </c>
      <c r="B567" s="1" t="s">
        <v>957</v>
      </c>
      <c r="C567" s="1">
        <v>305</v>
      </c>
      <c r="D567" s="1" t="s">
        <v>1319</v>
      </c>
      <c r="E567" s="1">
        <v>302</v>
      </c>
      <c r="F567" s="1" t="s">
        <v>1320</v>
      </c>
      <c r="G567" s="1">
        <v>513156</v>
      </c>
      <c r="H567" s="1" t="s">
        <v>1320</v>
      </c>
      <c r="I567" s="1">
        <v>13</v>
      </c>
      <c r="J567" s="1" t="s">
        <v>381</v>
      </c>
      <c r="K567">
        <f t="shared" si="0"/>
        <v>1</v>
      </c>
      <c r="L567" t="str">
        <f t="shared" si="1"/>
        <v>Ilava</v>
      </c>
    </row>
    <row r="568" spans="1:12" ht="12.75">
      <c r="A568" s="1">
        <v>3</v>
      </c>
      <c r="B568" s="1" t="s">
        <v>957</v>
      </c>
      <c r="C568" s="1">
        <v>305</v>
      </c>
      <c r="D568" s="1" t="s">
        <v>1319</v>
      </c>
      <c r="E568" s="1">
        <v>302</v>
      </c>
      <c r="F568" s="1" t="s">
        <v>1320</v>
      </c>
      <c r="G568" s="1">
        <v>557404</v>
      </c>
      <c r="H568" s="1" t="s">
        <v>1328</v>
      </c>
      <c r="I568" s="1">
        <v>5</v>
      </c>
      <c r="J568" s="1" t="s">
        <v>381</v>
      </c>
      <c r="K568">
        <f t="shared" si="0"/>
        <v>1</v>
      </c>
      <c r="L568" t="str">
        <f t="shared" si="1"/>
        <v>Kameničany</v>
      </c>
    </row>
    <row r="569" spans="1:12" ht="12.75">
      <c r="A569" s="1">
        <v>3</v>
      </c>
      <c r="B569" s="1" t="s">
        <v>957</v>
      </c>
      <c r="C569" s="1">
        <v>305</v>
      </c>
      <c r="D569" s="1" t="s">
        <v>1319</v>
      </c>
      <c r="E569" s="1">
        <v>302</v>
      </c>
      <c r="F569" s="1" t="s">
        <v>1320</v>
      </c>
      <c r="G569" s="1">
        <v>513253</v>
      </c>
      <c r="H569" s="1" t="s">
        <v>1329</v>
      </c>
      <c r="I569" s="1">
        <v>9</v>
      </c>
      <c r="J569" s="1" t="s">
        <v>381</v>
      </c>
      <c r="K569">
        <f t="shared" si="0"/>
        <v>1</v>
      </c>
      <c r="L569" t="str">
        <f t="shared" si="1"/>
        <v>Košeca</v>
      </c>
    </row>
    <row r="570" spans="1:12" ht="12.75">
      <c r="A570" s="1">
        <v>3</v>
      </c>
      <c r="B570" s="1" t="s">
        <v>957</v>
      </c>
      <c r="C570" s="1">
        <v>305</v>
      </c>
      <c r="D570" s="1" t="s">
        <v>1319</v>
      </c>
      <c r="E570" s="1">
        <v>302</v>
      </c>
      <c r="F570" s="1" t="s">
        <v>1320</v>
      </c>
      <c r="G570" s="1">
        <v>513351</v>
      </c>
      <c r="H570" s="1" t="s">
        <v>1330</v>
      </c>
      <c r="I570" s="1">
        <v>7</v>
      </c>
      <c r="J570" s="1" t="s">
        <v>381</v>
      </c>
      <c r="K570">
        <f t="shared" si="0"/>
        <v>1</v>
      </c>
      <c r="L570" t="str">
        <f t="shared" si="1"/>
        <v>Košecké Podhradie</v>
      </c>
    </row>
    <row r="571" spans="1:12" ht="12.75">
      <c r="A571" s="1">
        <v>3</v>
      </c>
      <c r="B571" s="1" t="s">
        <v>957</v>
      </c>
      <c r="C571" s="1">
        <v>305</v>
      </c>
      <c r="D571" s="1" t="s">
        <v>1319</v>
      </c>
      <c r="E571" s="1">
        <v>302</v>
      </c>
      <c r="F571" s="1" t="s">
        <v>1320</v>
      </c>
      <c r="G571" s="1">
        <v>557617</v>
      </c>
      <c r="H571" s="1" t="s">
        <v>1331</v>
      </c>
      <c r="I571" s="1">
        <v>5</v>
      </c>
      <c r="J571" s="1" t="s">
        <v>381</v>
      </c>
      <c r="K571">
        <f t="shared" si="0"/>
        <v>1</v>
      </c>
      <c r="L571" t="str">
        <f t="shared" si="1"/>
        <v>Krivoklát</v>
      </c>
    </row>
    <row r="572" spans="1:12" ht="12.75">
      <c r="A572" s="1">
        <v>3</v>
      </c>
      <c r="B572" s="1" t="s">
        <v>957</v>
      </c>
      <c r="C572" s="1">
        <v>305</v>
      </c>
      <c r="D572" s="1" t="s">
        <v>1319</v>
      </c>
      <c r="E572" s="1">
        <v>302</v>
      </c>
      <c r="F572" s="1" t="s">
        <v>1320</v>
      </c>
      <c r="G572" s="1">
        <v>513296</v>
      </c>
      <c r="H572" s="1" t="s">
        <v>1332</v>
      </c>
      <c r="I572" s="1">
        <v>9</v>
      </c>
      <c r="J572" s="1" t="s">
        <v>381</v>
      </c>
      <c r="K572">
        <f t="shared" si="0"/>
        <v>1</v>
      </c>
      <c r="L572" t="str">
        <f t="shared" si="1"/>
        <v>Ladce</v>
      </c>
    </row>
    <row r="573" spans="1:12" ht="12.75">
      <c r="A573" s="1">
        <v>3</v>
      </c>
      <c r="B573" s="1" t="s">
        <v>957</v>
      </c>
      <c r="C573" s="1">
        <v>305</v>
      </c>
      <c r="D573" s="1" t="s">
        <v>1319</v>
      </c>
      <c r="E573" s="1">
        <v>302</v>
      </c>
      <c r="F573" s="1" t="s">
        <v>1320</v>
      </c>
      <c r="G573" s="1">
        <v>513385</v>
      </c>
      <c r="H573" s="1" t="s">
        <v>1333</v>
      </c>
      <c r="I573" s="1">
        <v>9</v>
      </c>
      <c r="J573" s="1" t="s">
        <v>381</v>
      </c>
      <c r="K573">
        <f t="shared" si="0"/>
        <v>2</v>
      </c>
      <c r="L573" t="str">
        <f t="shared" si="1"/>
        <v>Mikušovce (okres Ilava)</v>
      </c>
    </row>
    <row r="574" spans="1:12" ht="12.75">
      <c r="A574" s="1">
        <v>3</v>
      </c>
      <c r="B574" s="1" t="s">
        <v>957</v>
      </c>
      <c r="C574" s="1">
        <v>305</v>
      </c>
      <c r="D574" s="1" t="s">
        <v>1319</v>
      </c>
      <c r="E574" s="1">
        <v>302</v>
      </c>
      <c r="F574" s="1" t="s">
        <v>1320</v>
      </c>
      <c r="G574" s="1">
        <v>513440</v>
      </c>
      <c r="H574" s="1" t="s">
        <v>1334</v>
      </c>
      <c r="I574" s="1">
        <v>15</v>
      </c>
      <c r="J574" s="1" t="s">
        <v>381</v>
      </c>
      <c r="K574">
        <f t="shared" si="0"/>
        <v>1</v>
      </c>
      <c r="L574" t="str">
        <f t="shared" si="1"/>
        <v>Nová Dubnica</v>
      </c>
    </row>
    <row r="575" spans="1:12" ht="12.75">
      <c r="A575" s="1">
        <v>3</v>
      </c>
      <c r="B575" s="1" t="s">
        <v>957</v>
      </c>
      <c r="C575" s="1">
        <v>305</v>
      </c>
      <c r="D575" s="1" t="s">
        <v>1319</v>
      </c>
      <c r="E575" s="1">
        <v>302</v>
      </c>
      <c r="F575" s="1" t="s">
        <v>1320</v>
      </c>
      <c r="G575" s="1">
        <v>513598</v>
      </c>
      <c r="H575" s="1" t="s">
        <v>1335</v>
      </c>
      <c r="I575" s="1">
        <v>9</v>
      </c>
      <c r="J575" s="1" t="s">
        <v>381</v>
      </c>
      <c r="K575">
        <f t="shared" si="0"/>
        <v>1</v>
      </c>
      <c r="L575" t="str">
        <f t="shared" si="1"/>
        <v>Pruské</v>
      </c>
    </row>
    <row r="576" spans="1:12" ht="12.75">
      <c r="A576" s="1">
        <v>3</v>
      </c>
      <c r="B576" s="1" t="s">
        <v>957</v>
      </c>
      <c r="C576" s="1">
        <v>305</v>
      </c>
      <c r="D576" s="1" t="s">
        <v>1319</v>
      </c>
      <c r="E576" s="1">
        <v>302</v>
      </c>
      <c r="F576" s="1" t="s">
        <v>1320</v>
      </c>
      <c r="G576" s="1">
        <v>557412</v>
      </c>
      <c r="H576" s="1" t="s">
        <v>1336</v>
      </c>
      <c r="I576" s="1">
        <v>5</v>
      </c>
      <c r="J576" s="1" t="s">
        <v>381</v>
      </c>
      <c r="K576">
        <f t="shared" si="0"/>
        <v>1</v>
      </c>
      <c r="L576" t="str">
        <f t="shared" si="1"/>
        <v>Sedmerovec</v>
      </c>
    </row>
    <row r="577" spans="1:12" ht="12.75">
      <c r="A577" s="1">
        <v>3</v>
      </c>
      <c r="B577" s="1" t="s">
        <v>957</v>
      </c>
      <c r="C577" s="1">
        <v>305</v>
      </c>
      <c r="D577" s="1" t="s">
        <v>1319</v>
      </c>
      <c r="E577" s="1">
        <v>302</v>
      </c>
      <c r="F577" s="1" t="s">
        <v>1320</v>
      </c>
      <c r="G577" s="1">
        <v>557421</v>
      </c>
      <c r="H577" s="1" t="s">
        <v>1337</v>
      </c>
      <c r="I577" s="1">
        <v>7</v>
      </c>
      <c r="J577" s="1" t="s">
        <v>381</v>
      </c>
      <c r="K577">
        <f t="shared" si="0"/>
        <v>1</v>
      </c>
      <c r="L577" t="str">
        <f t="shared" si="1"/>
        <v>Slavnica</v>
      </c>
    </row>
    <row r="578" spans="1:12" ht="12.75">
      <c r="A578" s="1">
        <v>3</v>
      </c>
      <c r="B578" s="1" t="s">
        <v>957</v>
      </c>
      <c r="C578" s="1">
        <v>305</v>
      </c>
      <c r="D578" s="1" t="s">
        <v>1319</v>
      </c>
      <c r="E578" s="1">
        <v>302</v>
      </c>
      <c r="F578" s="1" t="s">
        <v>1320</v>
      </c>
      <c r="G578" s="1">
        <v>513725</v>
      </c>
      <c r="H578" s="1" t="s">
        <v>1338</v>
      </c>
      <c r="I578" s="1">
        <v>7</v>
      </c>
      <c r="J578" s="1" t="s">
        <v>381</v>
      </c>
      <c r="K578">
        <f t="shared" si="0"/>
        <v>1</v>
      </c>
      <c r="L578" t="str">
        <f t="shared" si="1"/>
        <v>Tuchyňa</v>
      </c>
    </row>
    <row r="579" spans="1:12" ht="12.75">
      <c r="A579" s="1">
        <v>3</v>
      </c>
      <c r="B579" s="1" t="s">
        <v>957</v>
      </c>
      <c r="C579" s="1">
        <v>305</v>
      </c>
      <c r="D579" s="1" t="s">
        <v>1319</v>
      </c>
      <c r="E579" s="1">
        <v>302</v>
      </c>
      <c r="F579" s="1" t="s">
        <v>1320</v>
      </c>
      <c r="G579" s="1">
        <v>557625</v>
      </c>
      <c r="H579" s="1" t="s">
        <v>1339</v>
      </c>
      <c r="I579" s="1">
        <v>5</v>
      </c>
      <c r="J579" s="1" t="s">
        <v>381</v>
      </c>
      <c r="K579">
        <f t="shared" si="0"/>
        <v>1</v>
      </c>
      <c r="L579" t="str">
        <f t="shared" si="1"/>
        <v>Vršatské Podhradie</v>
      </c>
    </row>
    <row r="580" spans="1:12" ht="12.75">
      <c r="A580" s="1">
        <v>3</v>
      </c>
      <c r="B580" s="1" t="s">
        <v>957</v>
      </c>
      <c r="C580" s="1">
        <v>305</v>
      </c>
      <c r="D580" s="1" t="s">
        <v>1319</v>
      </c>
      <c r="E580" s="1">
        <v>302</v>
      </c>
      <c r="F580" s="1" t="s">
        <v>1320</v>
      </c>
      <c r="G580" s="1">
        <v>513865</v>
      </c>
      <c r="H580" s="1" t="s">
        <v>1340</v>
      </c>
      <c r="I580" s="1">
        <v>7</v>
      </c>
      <c r="J580" s="1" t="s">
        <v>381</v>
      </c>
      <c r="K580">
        <f t="shared" si="0"/>
        <v>1</v>
      </c>
      <c r="L580" t="str">
        <f t="shared" si="1"/>
        <v>Zliechov</v>
      </c>
    </row>
    <row r="581" spans="1:12" ht="12.75">
      <c r="A581" s="1">
        <v>3</v>
      </c>
      <c r="B581" s="1" t="s">
        <v>957</v>
      </c>
      <c r="C581" s="1">
        <v>305</v>
      </c>
      <c r="D581" s="1" t="s">
        <v>1319</v>
      </c>
      <c r="E581" s="1">
        <v>309</v>
      </c>
      <c r="F581" s="1" t="s">
        <v>1319</v>
      </c>
      <c r="G581" s="1">
        <v>505838</v>
      </c>
      <c r="H581" s="1" t="s">
        <v>1341</v>
      </c>
      <c r="I581" s="1">
        <v>7</v>
      </c>
      <c r="J581" s="1" t="s">
        <v>381</v>
      </c>
      <c r="K581">
        <f t="shared" si="0"/>
        <v>1</v>
      </c>
      <c r="L581" t="str">
        <f t="shared" si="1"/>
        <v>Adamovské Kochanovce</v>
      </c>
    </row>
    <row r="582" spans="1:12" ht="12.75">
      <c r="A582" s="1">
        <v>3</v>
      </c>
      <c r="B582" s="1" t="s">
        <v>957</v>
      </c>
      <c r="C582" s="1">
        <v>305</v>
      </c>
      <c r="D582" s="1" t="s">
        <v>1319</v>
      </c>
      <c r="E582" s="1">
        <v>309</v>
      </c>
      <c r="F582" s="1" t="s">
        <v>1319</v>
      </c>
      <c r="G582" s="1">
        <v>505854</v>
      </c>
      <c r="H582" s="1" t="s">
        <v>1342</v>
      </c>
      <c r="I582" s="1">
        <v>7</v>
      </c>
      <c r="J582" s="1" t="s">
        <v>381</v>
      </c>
      <c r="K582">
        <f t="shared" si="0"/>
        <v>1</v>
      </c>
      <c r="L582" t="str">
        <f t="shared" si="1"/>
        <v>Bobot</v>
      </c>
    </row>
    <row r="583" spans="1:12" ht="12.75">
      <c r="A583" s="1">
        <v>3</v>
      </c>
      <c r="B583" s="1" t="s">
        <v>957</v>
      </c>
      <c r="C583" s="1">
        <v>305</v>
      </c>
      <c r="D583" s="1" t="s">
        <v>1319</v>
      </c>
      <c r="E583" s="1">
        <v>309</v>
      </c>
      <c r="F583" s="1" t="s">
        <v>1319</v>
      </c>
      <c r="G583" s="1">
        <v>505935</v>
      </c>
      <c r="H583" s="1" t="s">
        <v>1343</v>
      </c>
      <c r="I583" s="1">
        <v>5</v>
      </c>
      <c r="J583" s="1" t="s">
        <v>381</v>
      </c>
      <c r="K583">
        <f t="shared" si="0"/>
        <v>1</v>
      </c>
      <c r="L583" t="str">
        <f t="shared" si="1"/>
        <v>Dolná Poruba</v>
      </c>
    </row>
    <row r="584" spans="1:12" ht="12.75">
      <c r="A584" s="1">
        <v>3</v>
      </c>
      <c r="B584" s="1" t="s">
        <v>957</v>
      </c>
      <c r="C584" s="1">
        <v>305</v>
      </c>
      <c r="D584" s="1" t="s">
        <v>1319</v>
      </c>
      <c r="E584" s="1">
        <v>309</v>
      </c>
      <c r="F584" s="1" t="s">
        <v>1319</v>
      </c>
      <c r="G584" s="1">
        <v>505943</v>
      </c>
      <c r="H584" s="1" t="s">
        <v>1344</v>
      </c>
      <c r="I584" s="1">
        <v>9</v>
      </c>
      <c r="J584" s="1" t="s">
        <v>381</v>
      </c>
      <c r="K584">
        <f t="shared" si="0"/>
        <v>1</v>
      </c>
      <c r="L584" t="str">
        <f t="shared" si="1"/>
        <v>Dolná Súča</v>
      </c>
    </row>
    <row r="585" spans="1:12" ht="12.75">
      <c r="A585" s="1">
        <v>3</v>
      </c>
      <c r="B585" s="1" t="s">
        <v>957</v>
      </c>
      <c r="C585" s="1">
        <v>305</v>
      </c>
      <c r="D585" s="1" t="s">
        <v>1319</v>
      </c>
      <c r="E585" s="1">
        <v>309</v>
      </c>
      <c r="F585" s="1" t="s">
        <v>1319</v>
      </c>
      <c r="G585" s="1">
        <v>505960</v>
      </c>
      <c r="H585" s="1" t="s">
        <v>1345</v>
      </c>
      <c r="I585" s="1">
        <v>9</v>
      </c>
      <c r="J585" s="1" t="s">
        <v>381</v>
      </c>
      <c r="K585">
        <f t="shared" si="0"/>
        <v>1</v>
      </c>
      <c r="L585" t="str">
        <f t="shared" si="1"/>
        <v>Drietoma</v>
      </c>
    </row>
    <row r="586" spans="1:12" ht="12.75">
      <c r="A586" s="1">
        <v>3</v>
      </c>
      <c r="B586" s="1" t="s">
        <v>957</v>
      </c>
      <c r="C586" s="1">
        <v>305</v>
      </c>
      <c r="D586" s="1" t="s">
        <v>1319</v>
      </c>
      <c r="E586" s="1">
        <v>309</v>
      </c>
      <c r="F586" s="1" t="s">
        <v>1319</v>
      </c>
      <c r="G586" s="1">
        <v>505978</v>
      </c>
      <c r="H586" s="1" t="s">
        <v>1346</v>
      </c>
      <c r="I586" s="1">
        <v>7</v>
      </c>
      <c r="J586" s="1" t="s">
        <v>381</v>
      </c>
      <c r="K586">
        <f t="shared" si="0"/>
        <v>1</v>
      </c>
      <c r="L586" t="str">
        <f t="shared" si="1"/>
        <v>Dubodiel</v>
      </c>
    </row>
    <row r="587" spans="1:12" ht="12.75">
      <c r="A587" s="1">
        <v>3</v>
      </c>
      <c r="B587" s="1" t="s">
        <v>957</v>
      </c>
      <c r="C587" s="1">
        <v>305</v>
      </c>
      <c r="D587" s="1" t="s">
        <v>1319</v>
      </c>
      <c r="E587" s="1">
        <v>309</v>
      </c>
      <c r="F587" s="1" t="s">
        <v>1319</v>
      </c>
      <c r="G587" s="1">
        <v>506010</v>
      </c>
      <c r="H587" s="1" t="s">
        <v>1347</v>
      </c>
      <c r="I587" s="1">
        <v>11</v>
      </c>
      <c r="J587" s="1" t="s">
        <v>381</v>
      </c>
      <c r="K587">
        <f t="shared" si="0"/>
        <v>1</v>
      </c>
      <c r="L587" t="str">
        <f t="shared" si="1"/>
        <v>Horná Súča</v>
      </c>
    </row>
    <row r="588" spans="1:12" ht="12.75">
      <c r="A588" s="1">
        <v>3</v>
      </c>
      <c r="B588" s="1" t="s">
        <v>957</v>
      </c>
      <c r="C588" s="1">
        <v>305</v>
      </c>
      <c r="D588" s="1" t="s">
        <v>1319</v>
      </c>
      <c r="E588" s="1">
        <v>309</v>
      </c>
      <c r="F588" s="1" t="s">
        <v>1319</v>
      </c>
      <c r="G588" s="1">
        <v>506028</v>
      </c>
      <c r="H588" s="1" t="s">
        <v>1348</v>
      </c>
      <c r="I588" s="1">
        <v>5</v>
      </c>
      <c r="J588" s="1" t="s">
        <v>381</v>
      </c>
      <c r="K588">
        <f t="shared" si="0"/>
        <v>1</v>
      </c>
      <c r="L588" t="str">
        <f t="shared" si="1"/>
        <v>Horňany</v>
      </c>
    </row>
    <row r="589" spans="1:12" ht="12.75">
      <c r="A589" s="1">
        <v>3</v>
      </c>
      <c r="B589" s="1" t="s">
        <v>957</v>
      </c>
      <c r="C589" s="1">
        <v>305</v>
      </c>
      <c r="D589" s="1" t="s">
        <v>1319</v>
      </c>
      <c r="E589" s="1">
        <v>309</v>
      </c>
      <c r="F589" s="1" t="s">
        <v>1319</v>
      </c>
      <c r="G589" s="1">
        <v>506036</v>
      </c>
      <c r="H589" s="1" t="s">
        <v>1349</v>
      </c>
      <c r="I589" s="1">
        <v>9</v>
      </c>
      <c r="J589" s="1" t="s">
        <v>381</v>
      </c>
      <c r="K589">
        <f t="shared" si="0"/>
        <v>1</v>
      </c>
      <c r="L589" t="str">
        <f t="shared" si="1"/>
        <v>Horné Srnie</v>
      </c>
    </row>
    <row r="590" spans="1:12" ht="12.75">
      <c r="A590" s="1">
        <v>3</v>
      </c>
      <c r="B590" s="1" t="s">
        <v>957</v>
      </c>
      <c r="C590" s="1">
        <v>305</v>
      </c>
      <c r="D590" s="1" t="s">
        <v>1319</v>
      </c>
      <c r="E590" s="1">
        <v>309</v>
      </c>
      <c r="F590" s="1" t="s">
        <v>1319</v>
      </c>
      <c r="G590" s="1">
        <v>506044</v>
      </c>
      <c r="H590" s="1" t="s">
        <v>1350</v>
      </c>
      <c r="I590" s="1">
        <v>5</v>
      </c>
      <c r="J590" s="1" t="s">
        <v>381</v>
      </c>
      <c r="K590">
        <f t="shared" si="0"/>
        <v>1</v>
      </c>
      <c r="L590" t="str">
        <f t="shared" si="1"/>
        <v>Hrabovka</v>
      </c>
    </row>
    <row r="591" spans="1:12" ht="12.75">
      <c r="A591" s="1">
        <v>3</v>
      </c>
      <c r="B591" s="1" t="s">
        <v>957</v>
      </c>
      <c r="C591" s="1">
        <v>305</v>
      </c>
      <c r="D591" s="1" t="s">
        <v>1319</v>
      </c>
      <c r="E591" s="1">
        <v>309</v>
      </c>
      <c r="F591" s="1" t="s">
        <v>1319</v>
      </c>
      <c r="G591" s="1">
        <v>506087</v>
      </c>
      <c r="H591" s="1" t="s">
        <v>1351</v>
      </c>
      <c r="I591" s="1">
        <v>9</v>
      </c>
      <c r="J591" s="1" t="s">
        <v>381</v>
      </c>
      <c r="K591">
        <f t="shared" si="0"/>
        <v>1</v>
      </c>
      <c r="L591" t="str">
        <f t="shared" si="1"/>
        <v>Chocholná - Velčice</v>
      </c>
    </row>
    <row r="592" spans="1:12" ht="12.75">
      <c r="A592" s="1">
        <v>3</v>
      </c>
      <c r="B592" s="1" t="s">
        <v>957</v>
      </c>
      <c r="C592" s="1">
        <v>305</v>
      </c>
      <c r="D592" s="1" t="s">
        <v>1319</v>
      </c>
      <c r="E592" s="1">
        <v>309</v>
      </c>
      <c r="F592" s="1" t="s">
        <v>1319</v>
      </c>
      <c r="G592" s="1">
        <v>506095</v>
      </c>
      <c r="H592" s="1" t="s">
        <v>1352</v>
      </c>
      <c r="I592" s="1">
        <v>7</v>
      </c>
      <c r="J592" s="1" t="s">
        <v>381</v>
      </c>
      <c r="K592">
        <f t="shared" si="0"/>
        <v>1</v>
      </c>
      <c r="L592" t="str">
        <f t="shared" si="1"/>
        <v>Ivanovce</v>
      </c>
    </row>
    <row r="593" spans="1:12" ht="12.75">
      <c r="A593" s="1">
        <v>3</v>
      </c>
      <c r="B593" s="1" t="s">
        <v>957</v>
      </c>
      <c r="C593" s="1">
        <v>305</v>
      </c>
      <c r="D593" s="1" t="s">
        <v>1319</v>
      </c>
      <c r="E593" s="1">
        <v>309</v>
      </c>
      <c r="F593" s="1" t="s">
        <v>1319</v>
      </c>
      <c r="G593" s="1">
        <v>506133</v>
      </c>
      <c r="H593" s="1" t="s">
        <v>1353</v>
      </c>
      <c r="I593" s="1">
        <v>7</v>
      </c>
      <c r="J593" s="1" t="s">
        <v>381</v>
      </c>
      <c r="K593">
        <f t="shared" si="0"/>
        <v>1</v>
      </c>
      <c r="L593" t="str">
        <f t="shared" si="1"/>
        <v>Kostolná - Záriečie</v>
      </c>
    </row>
    <row r="594" spans="1:12" ht="12.75">
      <c r="A594" s="1">
        <v>3</v>
      </c>
      <c r="B594" s="1" t="s">
        <v>957</v>
      </c>
      <c r="C594" s="1">
        <v>305</v>
      </c>
      <c r="D594" s="1" t="s">
        <v>1319</v>
      </c>
      <c r="E594" s="1">
        <v>309</v>
      </c>
      <c r="F594" s="1" t="s">
        <v>1319</v>
      </c>
      <c r="G594" s="1">
        <v>506168</v>
      </c>
      <c r="H594" s="1" t="s">
        <v>1354</v>
      </c>
      <c r="I594" s="1">
        <v>5</v>
      </c>
      <c r="J594" s="1" t="s">
        <v>381</v>
      </c>
      <c r="K594">
        <f t="shared" si="0"/>
        <v>1</v>
      </c>
      <c r="L594" t="str">
        <f t="shared" si="1"/>
        <v>Krivosúd - Bodovka</v>
      </c>
    </row>
    <row r="595" spans="1:12" ht="12.75">
      <c r="A595" s="1">
        <v>3</v>
      </c>
      <c r="B595" s="1" t="s">
        <v>957</v>
      </c>
      <c r="C595" s="1">
        <v>305</v>
      </c>
      <c r="D595" s="1" t="s">
        <v>1319</v>
      </c>
      <c r="E595" s="1">
        <v>309</v>
      </c>
      <c r="F595" s="1" t="s">
        <v>1319</v>
      </c>
      <c r="G595" s="1">
        <v>545686</v>
      </c>
      <c r="H595" s="1" t="s">
        <v>1355</v>
      </c>
      <c r="I595" s="1">
        <v>9</v>
      </c>
      <c r="J595" s="1" t="s">
        <v>381</v>
      </c>
      <c r="K595">
        <f t="shared" si="0"/>
        <v>1</v>
      </c>
      <c r="L595" t="str">
        <f t="shared" si="1"/>
        <v>Melčice - Lieskové</v>
      </c>
    </row>
    <row r="596" spans="1:12" ht="12.75">
      <c r="A596" s="1">
        <v>3</v>
      </c>
      <c r="B596" s="1" t="s">
        <v>957</v>
      </c>
      <c r="C596" s="1">
        <v>305</v>
      </c>
      <c r="D596" s="1" t="s">
        <v>1319</v>
      </c>
      <c r="E596" s="1">
        <v>309</v>
      </c>
      <c r="F596" s="1" t="s">
        <v>1319</v>
      </c>
      <c r="G596" s="1">
        <v>506231</v>
      </c>
      <c r="H596" s="1" t="s">
        <v>1356</v>
      </c>
      <c r="I596" s="1">
        <v>9</v>
      </c>
      <c r="J596" s="1" t="s">
        <v>381</v>
      </c>
      <c r="K596">
        <f t="shared" si="0"/>
        <v>1</v>
      </c>
      <c r="L596" t="str">
        <f t="shared" si="1"/>
        <v>Mníchova Lehota</v>
      </c>
    </row>
    <row r="597" spans="1:12" ht="12.75">
      <c r="A597" s="1">
        <v>3</v>
      </c>
      <c r="B597" s="1" t="s">
        <v>957</v>
      </c>
      <c r="C597" s="1">
        <v>305</v>
      </c>
      <c r="D597" s="1" t="s">
        <v>1319</v>
      </c>
      <c r="E597" s="1">
        <v>309</v>
      </c>
      <c r="F597" s="1" t="s">
        <v>1319</v>
      </c>
      <c r="G597" s="1">
        <v>506273</v>
      </c>
      <c r="H597" s="1" t="s">
        <v>1357</v>
      </c>
      <c r="I597" s="1">
        <v>7</v>
      </c>
      <c r="J597" s="1" t="s">
        <v>381</v>
      </c>
      <c r="K597">
        <f t="shared" si="0"/>
        <v>1</v>
      </c>
      <c r="L597" t="str">
        <f t="shared" si="1"/>
        <v>Motešice</v>
      </c>
    </row>
    <row r="598" spans="1:12" ht="12.75">
      <c r="A598" s="1">
        <v>3</v>
      </c>
      <c r="B598" s="1" t="s">
        <v>957</v>
      </c>
      <c r="C598" s="1">
        <v>305</v>
      </c>
      <c r="D598" s="1" t="s">
        <v>1319</v>
      </c>
      <c r="E598" s="1">
        <v>309</v>
      </c>
      <c r="F598" s="1" t="s">
        <v>1319</v>
      </c>
      <c r="G598" s="1">
        <v>506281</v>
      </c>
      <c r="H598" s="1" t="s">
        <v>1358</v>
      </c>
      <c r="I598" s="1">
        <v>13</v>
      </c>
      <c r="J598" s="1" t="s">
        <v>381</v>
      </c>
      <c r="K598">
        <f t="shared" si="0"/>
        <v>1</v>
      </c>
      <c r="L598" t="str">
        <f t="shared" si="1"/>
        <v>Nemšová</v>
      </c>
    </row>
    <row r="599" spans="1:12" ht="12.75">
      <c r="A599" s="1">
        <v>3</v>
      </c>
      <c r="B599" s="1" t="s">
        <v>957</v>
      </c>
      <c r="C599" s="1">
        <v>305</v>
      </c>
      <c r="D599" s="1" t="s">
        <v>1319</v>
      </c>
      <c r="E599" s="1">
        <v>309</v>
      </c>
      <c r="F599" s="1" t="s">
        <v>1319</v>
      </c>
      <c r="G599" s="1">
        <v>506290</v>
      </c>
      <c r="H599" s="1" t="s">
        <v>1359</v>
      </c>
      <c r="I599" s="1">
        <v>7</v>
      </c>
      <c r="J599" s="1" t="s">
        <v>381</v>
      </c>
      <c r="K599">
        <f t="shared" si="0"/>
        <v>2</v>
      </c>
      <c r="L599" t="str">
        <f t="shared" si="1"/>
        <v>Neporadza (okres Trenčín)</v>
      </c>
    </row>
    <row r="600" spans="1:12" ht="12.75">
      <c r="A600" s="1">
        <v>3</v>
      </c>
      <c r="B600" s="1" t="s">
        <v>957</v>
      </c>
      <c r="C600" s="1">
        <v>305</v>
      </c>
      <c r="D600" s="1" t="s">
        <v>1319</v>
      </c>
      <c r="E600" s="1">
        <v>309</v>
      </c>
      <c r="F600" s="1" t="s">
        <v>1319</v>
      </c>
      <c r="G600" s="1">
        <v>506354</v>
      </c>
      <c r="H600" s="1" t="s">
        <v>1360</v>
      </c>
      <c r="I600" s="1">
        <v>9</v>
      </c>
      <c r="J600" s="1" t="s">
        <v>381</v>
      </c>
      <c r="K600">
        <f t="shared" si="0"/>
        <v>1</v>
      </c>
      <c r="L600" t="str">
        <f t="shared" si="1"/>
        <v>Omšenie</v>
      </c>
    </row>
    <row r="601" spans="1:12" ht="12.75">
      <c r="A601" s="1">
        <v>3</v>
      </c>
      <c r="B601" s="1" t="s">
        <v>957</v>
      </c>
      <c r="C601" s="1">
        <v>305</v>
      </c>
      <c r="D601" s="1" t="s">
        <v>1319</v>
      </c>
      <c r="E601" s="1">
        <v>309</v>
      </c>
      <c r="F601" s="1" t="s">
        <v>1319</v>
      </c>
      <c r="G601" s="1">
        <v>506371</v>
      </c>
      <c r="H601" s="1" t="s">
        <v>1361</v>
      </c>
      <c r="I601" s="1">
        <v>5</v>
      </c>
      <c r="J601" s="1" t="s">
        <v>381</v>
      </c>
      <c r="K601">
        <f t="shared" si="0"/>
        <v>1</v>
      </c>
      <c r="L601" t="str">
        <f t="shared" si="1"/>
        <v>Opatovce</v>
      </c>
    </row>
    <row r="602" spans="1:12" ht="12.75">
      <c r="A602" s="1">
        <v>3</v>
      </c>
      <c r="B602" s="1" t="s">
        <v>957</v>
      </c>
      <c r="C602" s="1">
        <v>305</v>
      </c>
      <c r="D602" s="1" t="s">
        <v>1319</v>
      </c>
      <c r="E602" s="1">
        <v>309</v>
      </c>
      <c r="F602" s="1" t="s">
        <v>1319</v>
      </c>
      <c r="G602" s="1">
        <v>581348</v>
      </c>
      <c r="H602" s="1" t="s">
        <v>1362</v>
      </c>
      <c r="I602" s="1">
        <v>5</v>
      </c>
      <c r="J602" s="1" t="s">
        <v>381</v>
      </c>
      <c r="K602">
        <f t="shared" si="0"/>
        <v>1</v>
      </c>
      <c r="L602" t="str">
        <f t="shared" si="1"/>
        <v>Petrova Lehota</v>
      </c>
    </row>
    <row r="603" spans="1:12" ht="12.75">
      <c r="A603" s="1">
        <v>3</v>
      </c>
      <c r="B603" s="1" t="s">
        <v>957</v>
      </c>
      <c r="C603" s="1">
        <v>305</v>
      </c>
      <c r="D603" s="1" t="s">
        <v>1319</v>
      </c>
      <c r="E603" s="1">
        <v>309</v>
      </c>
      <c r="F603" s="1" t="s">
        <v>1319</v>
      </c>
      <c r="G603" s="1">
        <v>506478</v>
      </c>
      <c r="H603" s="1" t="s">
        <v>1363</v>
      </c>
      <c r="I603" s="1">
        <v>7</v>
      </c>
      <c r="J603" s="1" t="s">
        <v>381</v>
      </c>
      <c r="K603">
        <f t="shared" si="0"/>
        <v>1</v>
      </c>
      <c r="L603" t="str">
        <f t="shared" si="1"/>
        <v>Selec</v>
      </c>
    </row>
    <row r="604" spans="1:12" ht="12.75">
      <c r="A604" s="1">
        <v>3</v>
      </c>
      <c r="B604" s="1" t="s">
        <v>957</v>
      </c>
      <c r="C604" s="1">
        <v>305</v>
      </c>
      <c r="D604" s="1" t="s">
        <v>1319</v>
      </c>
      <c r="E604" s="1">
        <v>309</v>
      </c>
      <c r="F604" s="1" t="s">
        <v>1319</v>
      </c>
      <c r="G604" s="1">
        <v>546682</v>
      </c>
      <c r="H604" s="1" t="s">
        <v>1364</v>
      </c>
      <c r="I604" s="1">
        <v>7</v>
      </c>
      <c r="J604" s="1" t="s">
        <v>381</v>
      </c>
      <c r="K604">
        <f t="shared" si="0"/>
        <v>1</v>
      </c>
      <c r="L604" t="str">
        <f t="shared" si="1"/>
        <v>Skalka nad Váhom</v>
      </c>
    </row>
    <row r="605" spans="1:12" ht="12.75">
      <c r="A605" s="1">
        <v>3</v>
      </c>
      <c r="B605" s="1" t="s">
        <v>957</v>
      </c>
      <c r="C605" s="1">
        <v>305</v>
      </c>
      <c r="D605" s="1" t="s">
        <v>1319</v>
      </c>
      <c r="E605" s="1">
        <v>309</v>
      </c>
      <c r="F605" s="1" t="s">
        <v>1319</v>
      </c>
      <c r="G605" s="1">
        <v>506508</v>
      </c>
      <c r="H605" s="1" t="s">
        <v>1365</v>
      </c>
      <c r="I605" s="1">
        <v>9</v>
      </c>
      <c r="J605" s="1" t="s">
        <v>381</v>
      </c>
      <c r="K605">
        <f t="shared" si="0"/>
        <v>1</v>
      </c>
      <c r="L605" t="str">
        <f t="shared" si="1"/>
        <v>Soblahov</v>
      </c>
    </row>
    <row r="606" spans="1:12" ht="12.75">
      <c r="A606" s="1">
        <v>3</v>
      </c>
      <c r="B606" s="1" t="s">
        <v>957</v>
      </c>
      <c r="C606" s="1">
        <v>305</v>
      </c>
      <c r="D606" s="1" t="s">
        <v>1319</v>
      </c>
      <c r="E606" s="1">
        <v>309</v>
      </c>
      <c r="F606" s="1" t="s">
        <v>1319</v>
      </c>
      <c r="G606" s="1">
        <v>506532</v>
      </c>
      <c r="H606" s="1" t="s">
        <v>1366</v>
      </c>
      <c r="I606" s="1">
        <v>9</v>
      </c>
      <c r="J606" s="1" t="s">
        <v>381</v>
      </c>
      <c r="K606">
        <f t="shared" si="0"/>
        <v>1</v>
      </c>
      <c r="L606" t="str">
        <f t="shared" si="1"/>
        <v>Svinná</v>
      </c>
    </row>
    <row r="607" spans="1:12" ht="12.75">
      <c r="A607" s="1">
        <v>3</v>
      </c>
      <c r="B607" s="1" t="s">
        <v>957</v>
      </c>
      <c r="C607" s="1">
        <v>305</v>
      </c>
      <c r="D607" s="1" t="s">
        <v>1319</v>
      </c>
      <c r="E607" s="1">
        <v>309</v>
      </c>
      <c r="F607" s="1" t="s">
        <v>1319</v>
      </c>
      <c r="G607" s="1">
        <v>506541</v>
      </c>
      <c r="H607" s="1" t="s">
        <v>1367</v>
      </c>
      <c r="I607" s="1">
        <v>5</v>
      </c>
      <c r="J607" s="1" t="s">
        <v>381</v>
      </c>
      <c r="K607">
        <f t="shared" si="0"/>
        <v>1</v>
      </c>
      <c r="L607" t="str">
        <f t="shared" si="1"/>
        <v>Štvrtok</v>
      </c>
    </row>
    <row r="608" spans="1:12" ht="12.75">
      <c r="A608" s="1">
        <v>3</v>
      </c>
      <c r="B608" s="1" t="s">
        <v>957</v>
      </c>
      <c r="C608" s="1">
        <v>305</v>
      </c>
      <c r="D608" s="1" t="s">
        <v>1319</v>
      </c>
      <c r="E608" s="1">
        <v>309</v>
      </c>
      <c r="F608" s="1" t="s">
        <v>1319</v>
      </c>
      <c r="G608" s="1">
        <v>506559</v>
      </c>
      <c r="H608" s="1" t="s">
        <v>1368</v>
      </c>
      <c r="I608" s="1">
        <v>11</v>
      </c>
      <c r="J608" s="1" t="s">
        <v>381</v>
      </c>
      <c r="K608">
        <f t="shared" si="0"/>
        <v>1</v>
      </c>
      <c r="L608" t="str">
        <f t="shared" si="1"/>
        <v>Trenčianska Teplá</v>
      </c>
    </row>
    <row r="609" spans="1:12" ht="12.75">
      <c r="A609" s="1">
        <v>3</v>
      </c>
      <c r="B609" s="1" t="s">
        <v>957</v>
      </c>
      <c r="C609" s="1">
        <v>305</v>
      </c>
      <c r="D609" s="1" t="s">
        <v>1319</v>
      </c>
      <c r="E609" s="1">
        <v>309</v>
      </c>
      <c r="F609" s="1" t="s">
        <v>1319</v>
      </c>
      <c r="G609" s="1">
        <v>506567</v>
      </c>
      <c r="H609" s="1" t="s">
        <v>1369</v>
      </c>
      <c r="I609" s="1">
        <v>9</v>
      </c>
      <c r="J609" s="1" t="s">
        <v>381</v>
      </c>
      <c r="K609">
        <f t="shared" si="0"/>
        <v>1</v>
      </c>
      <c r="L609" t="str">
        <f t="shared" si="1"/>
        <v>Trenčianska Turná</v>
      </c>
    </row>
    <row r="610" spans="1:12" ht="12.75">
      <c r="A610" s="1">
        <v>3</v>
      </c>
      <c r="B610" s="1" t="s">
        <v>957</v>
      </c>
      <c r="C610" s="1">
        <v>305</v>
      </c>
      <c r="D610" s="1" t="s">
        <v>1319</v>
      </c>
      <c r="E610" s="1">
        <v>309</v>
      </c>
      <c r="F610" s="1" t="s">
        <v>1319</v>
      </c>
      <c r="G610" s="1">
        <v>506591</v>
      </c>
      <c r="H610" s="1" t="s">
        <v>1370</v>
      </c>
      <c r="I610" s="1">
        <v>9</v>
      </c>
      <c r="J610" s="1" t="s">
        <v>381</v>
      </c>
      <c r="K610">
        <f t="shared" si="0"/>
        <v>1</v>
      </c>
      <c r="L610" t="str">
        <f t="shared" si="1"/>
        <v>Trenčianske Jastrabie</v>
      </c>
    </row>
    <row r="611" spans="1:12" ht="12.75">
      <c r="A611" s="1">
        <v>3</v>
      </c>
      <c r="B611" s="1" t="s">
        <v>957</v>
      </c>
      <c r="C611" s="1">
        <v>305</v>
      </c>
      <c r="D611" s="1" t="s">
        <v>1319</v>
      </c>
      <c r="E611" s="1">
        <v>309</v>
      </c>
      <c r="F611" s="1" t="s">
        <v>1319</v>
      </c>
      <c r="G611" s="1">
        <v>506605</v>
      </c>
      <c r="H611" s="1" t="s">
        <v>1371</v>
      </c>
      <c r="I611" s="1">
        <v>7</v>
      </c>
      <c r="J611" s="1" t="s">
        <v>381</v>
      </c>
      <c r="K611">
        <f t="shared" si="0"/>
        <v>1</v>
      </c>
      <c r="L611" t="str">
        <f t="shared" si="1"/>
        <v>Trenčianske Mitice</v>
      </c>
    </row>
    <row r="612" spans="1:12" ht="12.75">
      <c r="A612" s="1">
        <v>3</v>
      </c>
      <c r="B612" s="1" t="s">
        <v>957</v>
      </c>
      <c r="C612" s="1">
        <v>305</v>
      </c>
      <c r="D612" s="1" t="s">
        <v>1319</v>
      </c>
      <c r="E612" s="1">
        <v>309</v>
      </c>
      <c r="F612" s="1" t="s">
        <v>1319</v>
      </c>
      <c r="G612" s="1">
        <v>545741</v>
      </c>
      <c r="H612" s="1" t="s">
        <v>1372</v>
      </c>
      <c r="I612" s="1">
        <v>9</v>
      </c>
      <c r="J612" s="1" t="s">
        <v>381</v>
      </c>
      <c r="K612">
        <f t="shared" si="0"/>
        <v>1</v>
      </c>
      <c r="L612" t="str">
        <f t="shared" si="1"/>
        <v>Trenčianske Stankovce</v>
      </c>
    </row>
    <row r="613" spans="1:12" ht="12.75">
      <c r="A613" s="1">
        <v>3</v>
      </c>
      <c r="B613" s="1" t="s">
        <v>957</v>
      </c>
      <c r="C613" s="1">
        <v>305</v>
      </c>
      <c r="D613" s="1" t="s">
        <v>1319</v>
      </c>
      <c r="E613" s="1">
        <v>309</v>
      </c>
      <c r="F613" s="1" t="s">
        <v>1319</v>
      </c>
      <c r="G613" s="1">
        <v>506613</v>
      </c>
      <c r="H613" s="1" t="s">
        <v>1373</v>
      </c>
      <c r="I613" s="1">
        <v>11</v>
      </c>
      <c r="J613" s="1" t="s">
        <v>381</v>
      </c>
      <c r="K613">
        <f t="shared" si="0"/>
        <v>1</v>
      </c>
      <c r="L613" t="str">
        <f t="shared" si="1"/>
        <v>Trenčianske Teplice</v>
      </c>
    </row>
    <row r="614" spans="1:12" ht="12.75">
      <c r="A614" s="1">
        <v>3</v>
      </c>
      <c r="B614" s="1" t="s">
        <v>957</v>
      </c>
      <c r="C614" s="1">
        <v>305</v>
      </c>
      <c r="D614" s="1" t="s">
        <v>1319</v>
      </c>
      <c r="E614" s="1">
        <v>309</v>
      </c>
      <c r="F614" s="1" t="s">
        <v>1319</v>
      </c>
      <c r="G614" s="1">
        <v>505820</v>
      </c>
      <c r="H614" s="1" t="s">
        <v>1319</v>
      </c>
      <c r="I614" s="1">
        <v>25</v>
      </c>
      <c r="J614" s="1" t="s">
        <v>381</v>
      </c>
      <c r="K614">
        <f t="shared" si="0"/>
        <v>1</v>
      </c>
      <c r="L614" t="str">
        <f t="shared" si="1"/>
        <v>Trenčín</v>
      </c>
    </row>
    <row r="615" spans="1:12" ht="12.75">
      <c r="A615" s="1">
        <v>3</v>
      </c>
      <c r="B615" s="1" t="s">
        <v>957</v>
      </c>
      <c r="C615" s="1">
        <v>305</v>
      </c>
      <c r="D615" s="1" t="s">
        <v>1319</v>
      </c>
      <c r="E615" s="1">
        <v>309</v>
      </c>
      <c r="F615" s="1" t="s">
        <v>1319</v>
      </c>
      <c r="G615" s="1">
        <v>506648</v>
      </c>
      <c r="H615" s="1" t="s">
        <v>1374</v>
      </c>
      <c r="I615" s="1">
        <v>7</v>
      </c>
      <c r="J615" s="1" t="s">
        <v>381</v>
      </c>
      <c r="K615">
        <f t="shared" si="0"/>
        <v>1</v>
      </c>
      <c r="L615" t="str">
        <f t="shared" si="1"/>
        <v>Veľká Hradná</v>
      </c>
    </row>
    <row r="616" spans="1:12" ht="12.75">
      <c r="A616" s="1">
        <v>3</v>
      </c>
      <c r="B616" s="1" t="s">
        <v>957</v>
      </c>
      <c r="C616" s="1">
        <v>305</v>
      </c>
      <c r="D616" s="1" t="s">
        <v>1319</v>
      </c>
      <c r="E616" s="1">
        <v>309</v>
      </c>
      <c r="F616" s="1" t="s">
        <v>1319</v>
      </c>
      <c r="G616" s="1">
        <v>506656</v>
      </c>
      <c r="H616" s="1" t="s">
        <v>1375</v>
      </c>
      <c r="I616" s="1">
        <v>5</v>
      </c>
      <c r="J616" s="1" t="s">
        <v>381</v>
      </c>
      <c r="K616">
        <f t="shared" si="0"/>
        <v>1</v>
      </c>
      <c r="L616" t="str">
        <f t="shared" si="1"/>
        <v>Veľké Bierovce</v>
      </c>
    </row>
    <row r="617" spans="1:12" ht="12.75">
      <c r="A617" s="1">
        <v>3</v>
      </c>
      <c r="B617" s="1" t="s">
        <v>957</v>
      </c>
      <c r="C617" s="1">
        <v>305</v>
      </c>
      <c r="D617" s="1" t="s">
        <v>1319</v>
      </c>
      <c r="E617" s="1">
        <v>309</v>
      </c>
      <c r="F617" s="1" t="s">
        <v>1319</v>
      </c>
      <c r="G617" s="1">
        <v>556475</v>
      </c>
      <c r="H617" s="1" t="s">
        <v>1376</v>
      </c>
      <c r="I617" s="1">
        <v>7</v>
      </c>
      <c r="J617" s="1" t="s">
        <v>381</v>
      </c>
      <c r="K617">
        <f t="shared" si="0"/>
        <v>1</v>
      </c>
      <c r="L617" t="str">
        <f t="shared" si="1"/>
        <v>Zamarovce</v>
      </c>
    </row>
    <row r="618" spans="1:12" ht="12.75">
      <c r="A618" s="1">
        <v>4</v>
      </c>
      <c r="B618" s="1" t="s">
        <v>1377</v>
      </c>
      <c r="C618" s="1">
        <v>401</v>
      </c>
      <c r="D618" s="1" t="s">
        <v>1378</v>
      </c>
      <c r="E618" s="1">
        <v>401</v>
      </c>
      <c r="F618" s="1" t="s">
        <v>1378</v>
      </c>
      <c r="G618" s="1">
        <v>501034</v>
      </c>
      <c r="H618" s="1" t="s">
        <v>1379</v>
      </c>
      <c r="I618" s="1">
        <v>9</v>
      </c>
      <c r="J618" s="1" t="s">
        <v>381</v>
      </c>
      <c r="K618">
        <f t="shared" si="0"/>
        <v>1</v>
      </c>
      <c r="L618" t="str">
        <f t="shared" si="1"/>
        <v>Bajč</v>
      </c>
    </row>
    <row r="619" spans="1:12" ht="12.75">
      <c r="A619" s="1">
        <v>4</v>
      </c>
      <c r="B619" s="1" t="s">
        <v>1377</v>
      </c>
      <c r="C619" s="1">
        <v>401</v>
      </c>
      <c r="D619" s="1" t="s">
        <v>1378</v>
      </c>
      <c r="E619" s="1">
        <v>401</v>
      </c>
      <c r="F619" s="1" t="s">
        <v>1378</v>
      </c>
      <c r="G619" s="1">
        <v>501395</v>
      </c>
      <c r="H619" s="1" t="s">
        <v>1380</v>
      </c>
      <c r="I619" s="1">
        <v>11</v>
      </c>
      <c r="J619" s="1" t="s">
        <v>381</v>
      </c>
      <c r="K619">
        <f t="shared" si="0"/>
        <v>1</v>
      </c>
      <c r="L619" t="str">
        <f t="shared" si="1"/>
        <v>Bátorove Kosihy</v>
      </c>
    </row>
    <row r="620" spans="1:12" ht="12.75">
      <c r="A620" s="1">
        <v>4</v>
      </c>
      <c r="B620" s="1" t="s">
        <v>1377</v>
      </c>
      <c r="C620" s="1">
        <v>401</v>
      </c>
      <c r="D620" s="1" t="s">
        <v>1378</v>
      </c>
      <c r="E620" s="1">
        <v>401</v>
      </c>
      <c r="F620" s="1" t="s">
        <v>1378</v>
      </c>
      <c r="G620" s="1">
        <v>501042</v>
      </c>
      <c r="H620" s="1" t="s">
        <v>1381</v>
      </c>
      <c r="I620" s="1">
        <v>5</v>
      </c>
      <c r="J620" s="1" t="s">
        <v>381</v>
      </c>
      <c r="K620">
        <f t="shared" si="0"/>
        <v>1</v>
      </c>
      <c r="L620" t="str">
        <f t="shared" si="1"/>
        <v>Bodza</v>
      </c>
    </row>
    <row r="621" spans="1:12" ht="12.75">
      <c r="A621" s="1">
        <v>4</v>
      </c>
      <c r="B621" s="1" t="s">
        <v>1377</v>
      </c>
      <c r="C621" s="1">
        <v>401</v>
      </c>
      <c r="D621" s="1" t="s">
        <v>1378</v>
      </c>
      <c r="E621" s="1">
        <v>401</v>
      </c>
      <c r="F621" s="1" t="s">
        <v>1378</v>
      </c>
      <c r="G621" s="1">
        <v>555819</v>
      </c>
      <c r="H621" s="1" t="s">
        <v>1382</v>
      </c>
      <c r="I621" s="1">
        <v>5</v>
      </c>
      <c r="J621" s="1" t="s">
        <v>381</v>
      </c>
      <c r="K621">
        <f t="shared" si="0"/>
        <v>1</v>
      </c>
      <c r="L621" t="str">
        <f t="shared" si="1"/>
        <v>Bodzianske Lúky</v>
      </c>
    </row>
    <row r="622" spans="1:12" ht="12.75">
      <c r="A622" s="1">
        <v>4</v>
      </c>
      <c r="B622" s="1" t="s">
        <v>1377</v>
      </c>
      <c r="C622" s="1">
        <v>401</v>
      </c>
      <c r="D622" s="1" t="s">
        <v>1378</v>
      </c>
      <c r="E622" s="1">
        <v>401</v>
      </c>
      <c r="F622" s="1" t="s">
        <v>1378</v>
      </c>
      <c r="G622" s="1">
        <v>501069</v>
      </c>
      <c r="H622" s="1" t="s">
        <v>1086</v>
      </c>
      <c r="I622" s="1">
        <v>5</v>
      </c>
      <c r="J622" s="1" t="s">
        <v>381</v>
      </c>
      <c r="K622">
        <f t="shared" si="0"/>
        <v>2</v>
      </c>
      <c r="L622" t="str">
        <f t="shared" si="1"/>
        <v>Brestovec (okres Komárno)</v>
      </c>
    </row>
    <row r="623" spans="1:12" ht="12.75">
      <c r="A623" s="1">
        <v>4</v>
      </c>
      <c r="B623" s="1" t="s">
        <v>1377</v>
      </c>
      <c r="C623" s="1">
        <v>401</v>
      </c>
      <c r="D623" s="1" t="s">
        <v>1378</v>
      </c>
      <c r="E623" s="1">
        <v>401</v>
      </c>
      <c r="F623" s="1" t="s">
        <v>1378</v>
      </c>
      <c r="G623" s="1">
        <v>501077</v>
      </c>
      <c r="H623" s="1" t="s">
        <v>1383</v>
      </c>
      <c r="I623" s="1">
        <v>9</v>
      </c>
      <c r="J623" s="1" t="s">
        <v>381</v>
      </c>
      <c r="K623">
        <f t="shared" si="0"/>
        <v>1</v>
      </c>
      <c r="L623" t="str">
        <f t="shared" si="1"/>
        <v>Búč</v>
      </c>
    </row>
    <row r="624" spans="1:12" ht="12.75">
      <c r="A624" s="1">
        <v>4</v>
      </c>
      <c r="B624" s="1" t="s">
        <v>1377</v>
      </c>
      <c r="C624" s="1">
        <v>401</v>
      </c>
      <c r="D624" s="1" t="s">
        <v>1378</v>
      </c>
      <c r="E624" s="1">
        <v>401</v>
      </c>
      <c r="F624" s="1" t="s">
        <v>1378</v>
      </c>
      <c r="G624" s="1">
        <v>501085</v>
      </c>
      <c r="H624" s="1" t="s">
        <v>1384</v>
      </c>
      <c r="I624" s="1">
        <v>7</v>
      </c>
      <c r="J624" s="1" t="s">
        <v>381</v>
      </c>
      <c r="K624">
        <f t="shared" si="0"/>
        <v>1</v>
      </c>
      <c r="L624" t="str">
        <f t="shared" si="1"/>
        <v>Čalovec</v>
      </c>
    </row>
    <row r="625" spans="1:12" ht="12.75">
      <c r="A625" s="1">
        <v>4</v>
      </c>
      <c r="B625" s="1" t="s">
        <v>1377</v>
      </c>
      <c r="C625" s="1">
        <v>401</v>
      </c>
      <c r="D625" s="1" t="s">
        <v>1378</v>
      </c>
      <c r="E625" s="1">
        <v>401</v>
      </c>
      <c r="F625" s="1" t="s">
        <v>1378</v>
      </c>
      <c r="G625" s="1">
        <v>501093</v>
      </c>
      <c r="H625" s="1" t="s">
        <v>1385</v>
      </c>
      <c r="I625" s="1">
        <v>7</v>
      </c>
      <c r="J625" s="1" t="s">
        <v>381</v>
      </c>
      <c r="K625">
        <f t="shared" si="0"/>
        <v>1</v>
      </c>
      <c r="L625" t="str">
        <f t="shared" si="1"/>
        <v>Číčov</v>
      </c>
    </row>
    <row r="626" spans="1:12" ht="12.75">
      <c r="A626" s="1">
        <v>4</v>
      </c>
      <c r="B626" s="1" t="s">
        <v>1377</v>
      </c>
      <c r="C626" s="1">
        <v>401</v>
      </c>
      <c r="D626" s="1" t="s">
        <v>1378</v>
      </c>
      <c r="E626" s="1">
        <v>401</v>
      </c>
      <c r="F626" s="1" t="s">
        <v>1378</v>
      </c>
      <c r="G626" s="1">
        <v>501107</v>
      </c>
      <c r="H626" s="1" t="s">
        <v>1386</v>
      </c>
      <c r="I626" s="1">
        <v>5</v>
      </c>
      <c r="J626" s="1" t="s">
        <v>381</v>
      </c>
      <c r="K626">
        <f t="shared" si="0"/>
        <v>1</v>
      </c>
      <c r="L626" t="str">
        <f t="shared" si="1"/>
        <v>Dedina Mládeže</v>
      </c>
    </row>
    <row r="627" spans="1:12" ht="12.75">
      <c r="A627" s="1">
        <v>4</v>
      </c>
      <c r="B627" s="1" t="s">
        <v>1377</v>
      </c>
      <c r="C627" s="1">
        <v>401</v>
      </c>
      <c r="D627" s="1" t="s">
        <v>1378</v>
      </c>
      <c r="E627" s="1">
        <v>401</v>
      </c>
      <c r="F627" s="1" t="s">
        <v>1378</v>
      </c>
      <c r="G627" s="1">
        <v>501123</v>
      </c>
      <c r="H627" s="1" t="s">
        <v>1387</v>
      </c>
      <c r="I627" s="1">
        <v>9</v>
      </c>
      <c r="J627" s="1" t="s">
        <v>381</v>
      </c>
      <c r="K627">
        <f t="shared" si="0"/>
        <v>1</v>
      </c>
      <c r="L627" t="str">
        <f t="shared" si="1"/>
        <v>Dulovce</v>
      </c>
    </row>
    <row r="628" spans="1:12" ht="12.75">
      <c r="A628" s="1">
        <v>4</v>
      </c>
      <c r="B628" s="1" t="s">
        <v>1377</v>
      </c>
      <c r="C628" s="1">
        <v>401</v>
      </c>
      <c r="D628" s="1" t="s">
        <v>1378</v>
      </c>
      <c r="E628" s="1">
        <v>401</v>
      </c>
      <c r="F628" s="1" t="s">
        <v>1378</v>
      </c>
      <c r="G628" s="1">
        <v>580911</v>
      </c>
      <c r="H628" s="1" t="s">
        <v>1388</v>
      </c>
      <c r="I628" s="1">
        <v>5</v>
      </c>
      <c r="J628" s="1" t="s">
        <v>381</v>
      </c>
      <c r="K628">
        <f t="shared" si="0"/>
        <v>1</v>
      </c>
      <c r="L628" t="str">
        <f t="shared" si="1"/>
        <v>Holiare</v>
      </c>
    </row>
    <row r="629" spans="1:12" ht="12.75">
      <c r="A629" s="1">
        <v>4</v>
      </c>
      <c r="B629" s="1" t="s">
        <v>1377</v>
      </c>
      <c r="C629" s="1">
        <v>401</v>
      </c>
      <c r="D629" s="1" t="s">
        <v>1378</v>
      </c>
      <c r="E629" s="1">
        <v>401</v>
      </c>
      <c r="F629" s="1" t="s">
        <v>1378</v>
      </c>
      <c r="G629" s="1">
        <v>501140</v>
      </c>
      <c r="H629" s="1" t="s">
        <v>1389</v>
      </c>
      <c r="I629" s="1">
        <v>11</v>
      </c>
      <c r="J629" s="1" t="s">
        <v>381</v>
      </c>
      <c r="K629">
        <f t="shared" si="0"/>
        <v>1</v>
      </c>
      <c r="L629" t="str">
        <f t="shared" si="1"/>
        <v>Hurbanovo</v>
      </c>
    </row>
    <row r="630" spans="1:12" ht="12.75">
      <c r="A630" s="1">
        <v>4</v>
      </c>
      <c r="B630" s="1" t="s">
        <v>1377</v>
      </c>
      <c r="C630" s="1">
        <v>401</v>
      </c>
      <c r="D630" s="1" t="s">
        <v>1378</v>
      </c>
      <c r="E630" s="1">
        <v>401</v>
      </c>
      <c r="F630" s="1" t="s">
        <v>1378</v>
      </c>
      <c r="G630" s="1">
        <v>501158</v>
      </c>
      <c r="H630" s="1" t="s">
        <v>1395</v>
      </c>
      <c r="I630" s="1">
        <v>9</v>
      </c>
      <c r="J630" s="1" t="s">
        <v>381</v>
      </c>
      <c r="K630">
        <f t="shared" si="0"/>
        <v>1</v>
      </c>
      <c r="L630" t="str">
        <f t="shared" si="1"/>
        <v>Chotín</v>
      </c>
    </row>
    <row r="631" spans="1:12" ht="12.75">
      <c r="A631" s="1">
        <v>4</v>
      </c>
      <c r="B631" s="1" t="s">
        <v>1377</v>
      </c>
      <c r="C631" s="1">
        <v>401</v>
      </c>
      <c r="D631" s="1" t="s">
        <v>1378</v>
      </c>
      <c r="E631" s="1">
        <v>401</v>
      </c>
      <c r="F631" s="1" t="s">
        <v>1378</v>
      </c>
      <c r="G631" s="1">
        <v>501166</v>
      </c>
      <c r="H631" s="1" t="s">
        <v>1396</v>
      </c>
      <c r="I631" s="1">
        <v>9</v>
      </c>
      <c r="J631" s="1" t="s">
        <v>381</v>
      </c>
      <c r="K631">
        <f t="shared" si="0"/>
        <v>1</v>
      </c>
      <c r="L631" t="str">
        <f t="shared" si="1"/>
        <v>Imeľ</v>
      </c>
    </row>
    <row r="632" spans="1:12" ht="12.75">
      <c r="A632" s="1">
        <v>4</v>
      </c>
      <c r="B632" s="1" t="s">
        <v>1377</v>
      </c>
      <c r="C632" s="1">
        <v>401</v>
      </c>
      <c r="D632" s="1" t="s">
        <v>1378</v>
      </c>
      <c r="E632" s="1">
        <v>401</v>
      </c>
      <c r="F632" s="1" t="s">
        <v>1378</v>
      </c>
      <c r="G632" s="1">
        <v>501174</v>
      </c>
      <c r="H632" s="1" t="s">
        <v>1397</v>
      </c>
      <c r="I632" s="1">
        <v>9</v>
      </c>
      <c r="J632" s="1" t="s">
        <v>381</v>
      </c>
      <c r="K632">
        <f t="shared" si="0"/>
        <v>1</v>
      </c>
      <c r="L632" t="str">
        <f t="shared" si="1"/>
        <v>Iža</v>
      </c>
    </row>
    <row r="633" spans="1:12" ht="12.75">
      <c r="A633" s="1">
        <v>4</v>
      </c>
      <c r="B633" s="1" t="s">
        <v>1377</v>
      </c>
      <c r="C633" s="1">
        <v>401</v>
      </c>
      <c r="D633" s="1" t="s">
        <v>1378</v>
      </c>
      <c r="E633" s="1">
        <v>401</v>
      </c>
      <c r="F633" s="1" t="s">
        <v>1378</v>
      </c>
      <c r="G633" s="1">
        <v>501182</v>
      </c>
      <c r="H633" s="1" t="s">
        <v>1398</v>
      </c>
      <c r="I633" s="1">
        <v>9</v>
      </c>
      <c r="J633" s="1" t="s">
        <v>381</v>
      </c>
      <c r="K633">
        <f t="shared" si="0"/>
        <v>1</v>
      </c>
      <c r="L633" t="str">
        <f t="shared" si="1"/>
        <v>Kameničná</v>
      </c>
    </row>
    <row r="634" spans="1:12" ht="12.75">
      <c r="A634" s="1">
        <v>4</v>
      </c>
      <c r="B634" s="1" t="s">
        <v>1377</v>
      </c>
      <c r="C634" s="1">
        <v>401</v>
      </c>
      <c r="D634" s="1" t="s">
        <v>1378</v>
      </c>
      <c r="E634" s="1">
        <v>401</v>
      </c>
      <c r="F634" s="1" t="s">
        <v>1378</v>
      </c>
      <c r="G634" s="1">
        <v>501191</v>
      </c>
      <c r="H634" s="1" t="s">
        <v>1399</v>
      </c>
      <c r="I634" s="1">
        <v>7</v>
      </c>
      <c r="J634" s="1" t="s">
        <v>381</v>
      </c>
      <c r="K634">
        <f t="shared" si="0"/>
        <v>1</v>
      </c>
      <c r="L634" t="str">
        <f t="shared" si="1"/>
        <v>Klížska Nemá</v>
      </c>
    </row>
    <row r="635" spans="1:12" ht="12.75">
      <c r="A635" s="1">
        <v>4</v>
      </c>
      <c r="B635" s="1" t="s">
        <v>1377</v>
      </c>
      <c r="C635" s="1">
        <v>401</v>
      </c>
      <c r="D635" s="1" t="s">
        <v>1378</v>
      </c>
      <c r="E635" s="1">
        <v>401</v>
      </c>
      <c r="F635" s="1" t="s">
        <v>1378</v>
      </c>
      <c r="G635" s="1">
        <v>501204</v>
      </c>
      <c r="H635" s="1" t="s">
        <v>1400</v>
      </c>
      <c r="I635" s="1">
        <v>17</v>
      </c>
      <c r="J635" s="1" t="s">
        <v>381</v>
      </c>
      <c r="K635">
        <f t="shared" si="0"/>
        <v>1</v>
      </c>
      <c r="L635" t="str">
        <f t="shared" si="1"/>
        <v>Kolárovo</v>
      </c>
    </row>
    <row r="636" spans="1:12" ht="12.75">
      <c r="A636" s="1">
        <v>4</v>
      </c>
      <c r="B636" s="1" t="s">
        <v>1377</v>
      </c>
      <c r="C636" s="1">
        <v>401</v>
      </c>
      <c r="D636" s="1" t="s">
        <v>1378</v>
      </c>
      <c r="E636" s="1">
        <v>401</v>
      </c>
      <c r="F636" s="1" t="s">
        <v>1378</v>
      </c>
      <c r="G636" s="1">
        <v>501026</v>
      </c>
      <c r="H636" s="1" t="s">
        <v>1378</v>
      </c>
      <c r="I636" s="1">
        <v>25</v>
      </c>
      <c r="J636" s="1" t="s">
        <v>381</v>
      </c>
      <c r="K636">
        <f t="shared" si="0"/>
        <v>1</v>
      </c>
      <c r="L636" t="str">
        <f t="shared" si="1"/>
        <v>Komárno</v>
      </c>
    </row>
    <row r="637" spans="1:12" ht="12.75">
      <c r="A637" s="1">
        <v>4</v>
      </c>
      <c r="B637" s="1" t="s">
        <v>1377</v>
      </c>
      <c r="C637" s="1">
        <v>401</v>
      </c>
      <c r="D637" s="1" t="s">
        <v>1378</v>
      </c>
      <c r="E637" s="1">
        <v>401</v>
      </c>
      <c r="F637" s="1" t="s">
        <v>1378</v>
      </c>
      <c r="G637" s="1">
        <v>501212</v>
      </c>
      <c r="H637" s="1" t="s">
        <v>1401</v>
      </c>
      <c r="I637" s="1">
        <v>7</v>
      </c>
      <c r="J637" s="1" t="s">
        <v>381</v>
      </c>
      <c r="K637">
        <f t="shared" si="0"/>
        <v>1</v>
      </c>
      <c r="L637" t="str">
        <f t="shared" si="1"/>
        <v>Kravany nad Dunajom</v>
      </c>
    </row>
    <row r="638" spans="1:12" ht="12.75">
      <c r="A638" s="1">
        <v>4</v>
      </c>
      <c r="B638" s="1" t="s">
        <v>1377</v>
      </c>
      <c r="C638" s="1">
        <v>401</v>
      </c>
      <c r="D638" s="1" t="s">
        <v>1378</v>
      </c>
      <c r="E638" s="1">
        <v>401</v>
      </c>
      <c r="F638" s="1" t="s">
        <v>1378</v>
      </c>
      <c r="G638" s="1">
        <v>501221</v>
      </c>
      <c r="H638" s="1" t="s">
        <v>1402</v>
      </c>
      <c r="I638" s="1">
        <v>5</v>
      </c>
      <c r="J638" s="1" t="s">
        <v>381</v>
      </c>
      <c r="K638">
        <f t="shared" si="0"/>
        <v>1</v>
      </c>
      <c r="L638" t="str">
        <f t="shared" si="1"/>
        <v>Lipové</v>
      </c>
    </row>
    <row r="639" spans="1:12" ht="12.75">
      <c r="A639" s="1">
        <v>4</v>
      </c>
      <c r="B639" s="1" t="s">
        <v>1377</v>
      </c>
      <c r="C639" s="1">
        <v>401</v>
      </c>
      <c r="D639" s="1" t="s">
        <v>1378</v>
      </c>
      <c r="E639" s="1">
        <v>401</v>
      </c>
      <c r="F639" s="1" t="s">
        <v>1378</v>
      </c>
      <c r="G639" s="1">
        <v>501239</v>
      </c>
      <c r="H639" s="1" t="s">
        <v>1403</v>
      </c>
      <c r="I639" s="1">
        <v>11</v>
      </c>
      <c r="J639" s="1" t="s">
        <v>381</v>
      </c>
      <c r="K639">
        <f t="shared" si="0"/>
        <v>1</v>
      </c>
      <c r="L639" t="str">
        <f t="shared" si="1"/>
        <v>Marcelová</v>
      </c>
    </row>
    <row r="640" spans="1:12" ht="12.75">
      <c r="A640" s="1">
        <v>4</v>
      </c>
      <c r="B640" s="1" t="s">
        <v>1377</v>
      </c>
      <c r="C640" s="1">
        <v>401</v>
      </c>
      <c r="D640" s="1" t="s">
        <v>1378</v>
      </c>
      <c r="E640" s="1">
        <v>401</v>
      </c>
      <c r="F640" s="1" t="s">
        <v>1378</v>
      </c>
      <c r="G640" s="1">
        <v>501247</v>
      </c>
      <c r="H640" s="1" t="s">
        <v>1404</v>
      </c>
      <c r="I640" s="1">
        <v>7</v>
      </c>
      <c r="J640" s="1" t="s">
        <v>381</v>
      </c>
      <c r="K640">
        <f t="shared" si="0"/>
        <v>1</v>
      </c>
      <c r="L640" t="str">
        <f t="shared" si="1"/>
        <v>Martovce</v>
      </c>
    </row>
    <row r="641" spans="1:12" ht="12.75">
      <c r="A641" s="1">
        <v>4</v>
      </c>
      <c r="B641" s="1" t="s">
        <v>1377</v>
      </c>
      <c r="C641" s="1">
        <v>401</v>
      </c>
      <c r="D641" s="1" t="s">
        <v>1378</v>
      </c>
      <c r="E641" s="1">
        <v>401</v>
      </c>
      <c r="F641" s="1" t="s">
        <v>1378</v>
      </c>
      <c r="G641" s="1">
        <v>501255</v>
      </c>
      <c r="H641" s="1" t="s">
        <v>1405</v>
      </c>
      <c r="I641" s="1">
        <v>9</v>
      </c>
      <c r="J641" s="1" t="s">
        <v>381</v>
      </c>
      <c r="K641">
        <f t="shared" si="0"/>
        <v>1</v>
      </c>
      <c r="L641" t="str">
        <f t="shared" si="1"/>
        <v>Moča</v>
      </c>
    </row>
    <row r="642" spans="1:12" ht="12.75">
      <c r="A642" s="1">
        <v>4</v>
      </c>
      <c r="B642" s="1" t="s">
        <v>1377</v>
      </c>
      <c r="C642" s="1">
        <v>401</v>
      </c>
      <c r="D642" s="1" t="s">
        <v>1378</v>
      </c>
      <c r="E642" s="1">
        <v>401</v>
      </c>
      <c r="F642" s="1" t="s">
        <v>1378</v>
      </c>
      <c r="G642" s="1">
        <v>501263</v>
      </c>
      <c r="H642" s="1" t="s">
        <v>1406</v>
      </c>
      <c r="I642" s="1">
        <v>9</v>
      </c>
      <c r="J642" s="1" t="s">
        <v>381</v>
      </c>
      <c r="K642">
        <f t="shared" si="0"/>
        <v>1</v>
      </c>
      <c r="L642" t="str">
        <f t="shared" si="1"/>
        <v>Modrany</v>
      </c>
    </row>
    <row r="643" spans="1:12" ht="12.75">
      <c r="A643" s="1">
        <v>4</v>
      </c>
      <c r="B643" s="1" t="s">
        <v>1377</v>
      </c>
      <c r="C643" s="1">
        <v>401</v>
      </c>
      <c r="D643" s="1" t="s">
        <v>1378</v>
      </c>
      <c r="E643" s="1">
        <v>401</v>
      </c>
      <c r="F643" s="1" t="s">
        <v>1378</v>
      </c>
      <c r="G643" s="1">
        <v>501271</v>
      </c>
      <c r="H643" s="1" t="s">
        <v>1407</v>
      </c>
      <c r="I643" s="1">
        <v>5</v>
      </c>
      <c r="J643" s="1" t="s">
        <v>381</v>
      </c>
      <c r="K643">
        <f t="shared" si="0"/>
        <v>1</v>
      </c>
      <c r="L643" t="str">
        <f t="shared" si="1"/>
        <v>Mudroňovo</v>
      </c>
    </row>
    <row r="644" spans="1:12" ht="12.75">
      <c r="A644" s="1">
        <v>4</v>
      </c>
      <c r="B644" s="1" t="s">
        <v>1377</v>
      </c>
      <c r="C644" s="1">
        <v>401</v>
      </c>
      <c r="D644" s="1" t="s">
        <v>1378</v>
      </c>
      <c r="E644" s="1">
        <v>401</v>
      </c>
      <c r="F644" s="1" t="s">
        <v>1378</v>
      </c>
      <c r="G644" s="1">
        <v>501280</v>
      </c>
      <c r="H644" s="1" t="s">
        <v>1408</v>
      </c>
      <c r="I644" s="1">
        <v>12</v>
      </c>
      <c r="J644" s="1" t="s">
        <v>381</v>
      </c>
      <c r="K644">
        <f t="shared" si="0"/>
        <v>1</v>
      </c>
      <c r="L644" t="str">
        <f t="shared" si="1"/>
        <v>Nesvady</v>
      </c>
    </row>
    <row r="645" spans="1:12" ht="12.75">
      <c r="A645" s="1">
        <v>4</v>
      </c>
      <c r="B645" s="1" t="s">
        <v>1377</v>
      </c>
      <c r="C645" s="1">
        <v>401</v>
      </c>
      <c r="D645" s="1" t="s">
        <v>1378</v>
      </c>
      <c r="E645" s="1">
        <v>401</v>
      </c>
      <c r="F645" s="1" t="s">
        <v>1378</v>
      </c>
      <c r="G645" s="1">
        <v>501301</v>
      </c>
      <c r="H645" s="1" t="s">
        <v>1409</v>
      </c>
      <c r="I645" s="1">
        <v>9</v>
      </c>
      <c r="J645" s="1" t="s">
        <v>381</v>
      </c>
      <c r="K645">
        <f t="shared" si="0"/>
        <v>1</v>
      </c>
      <c r="L645" t="str">
        <f t="shared" si="1"/>
        <v>Okoličná na Ostrove</v>
      </c>
    </row>
    <row r="646" spans="1:12" ht="12.75">
      <c r="A646" s="1">
        <v>4</v>
      </c>
      <c r="B646" s="1" t="s">
        <v>1377</v>
      </c>
      <c r="C646" s="1">
        <v>401</v>
      </c>
      <c r="D646" s="1" t="s">
        <v>1378</v>
      </c>
      <c r="E646" s="1">
        <v>401</v>
      </c>
      <c r="F646" s="1" t="s">
        <v>1378</v>
      </c>
      <c r="G646" s="1">
        <v>501310</v>
      </c>
      <c r="H646" s="1" t="s">
        <v>1410</v>
      </c>
      <c r="I646" s="1">
        <v>7</v>
      </c>
      <c r="J646" s="1" t="s">
        <v>381</v>
      </c>
      <c r="K646">
        <f t="shared" si="0"/>
        <v>1</v>
      </c>
      <c r="L646" t="str">
        <f t="shared" si="1"/>
        <v>Patince</v>
      </c>
    </row>
    <row r="647" spans="1:12" ht="12.75">
      <c r="A647" s="1">
        <v>4</v>
      </c>
      <c r="B647" s="1" t="s">
        <v>1377</v>
      </c>
      <c r="C647" s="1">
        <v>401</v>
      </c>
      <c r="D647" s="1" t="s">
        <v>1378</v>
      </c>
      <c r="E647" s="1">
        <v>401</v>
      </c>
      <c r="F647" s="1" t="s">
        <v>1378</v>
      </c>
      <c r="G647" s="1">
        <v>501328</v>
      </c>
      <c r="H647" s="1" t="s">
        <v>1412</v>
      </c>
      <c r="I647" s="1">
        <v>9</v>
      </c>
      <c r="J647" s="1" t="s">
        <v>381</v>
      </c>
      <c r="K647">
        <f t="shared" si="0"/>
        <v>1</v>
      </c>
      <c r="L647" t="str">
        <f t="shared" si="1"/>
        <v>Pribeta</v>
      </c>
    </row>
    <row r="648" spans="1:12" ht="12.75">
      <c r="A648" s="1">
        <v>4</v>
      </c>
      <c r="B648" s="1" t="s">
        <v>1377</v>
      </c>
      <c r="C648" s="1">
        <v>401</v>
      </c>
      <c r="D648" s="1" t="s">
        <v>1378</v>
      </c>
      <c r="E648" s="1">
        <v>401</v>
      </c>
      <c r="F648" s="1" t="s">
        <v>1378</v>
      </c>
      <c r="G648" s="1">
        <v>501336</v>
      </c>
      <c r="H648" s="1" t="s">
        <v>1413</v>
      </c>
      <c r="I648" s="1">
        <v>7</v>
      </c>
      <c r="J648" s="1" t="s">
        <v>381</v>
      </c>
      <c r="K648">
        <f t="shared" si="0"/>
        <v>1</v>
      </c>
      <c r="L648" t="str">
        <f t="shared" si="1"/>
        <v>Radvaň nad Dunajom</v>
      </c>
    </row>
    <row r="649" spans="1:12" ht="12.75">
      <c r="A649" s="1">
        <v>4</v>
      </c>
      <c r="B649" s="1" t="s">
        <v>1377</v>
      </c>
      <c r="C649" s="1">
        <v>401</v>
      </c>
      <c r="D649" s="1" t="s">
        <v>1378</v>
      </c>
      <c r="E649" s="1">
        <v>401</v>
      </c>
      <c r="F649" s="1" t="s">
        <v>1378</v>
      </c>
      <c r="G649" s="1">
        <v>501344</v>
      </c>
      <c r="H649" s="1" t="s">
        <v>1414</v>
      </c>
      <c r="I649" s="1">
        <v>9</v>
      </c>
      <c r="J649" s="1" t="s">
        <v>381</v>
      </c>
      <c r="K649">
        <f t="shared" si="0"/>
        <v>1</v>
      </c>
      <c r="L649" t="str">
        <f t="shared" si="1"/>
        <v>Sokolce</v>
      </c>
    </row>
    <row r="650" spans="1:12" ht="12.75">
      <c r="A650" s="1">
        <v>4</v>
      </c>
      <c r="B650" s="1" t="s">
        <v>1377</v>
      </c>
      <c r="C650" s="1">
        <v>401</v>
      </c>
      <c r="D650" s="1" t="s">
        <v>1378</v>
      </c>
      <c r="E650" s="1">
        <v>401</v>
      </c>
      <c r="F650" s="1" t="s">
        <v>1378</v>
      </c>
      <c r="G650" s="1">
        <v>501115</v>
      </c>
      <c r="H650" s="1" t="s">
        <v>1415</v>
      </c>
      <c r="I650" s="1">
        <v>9</v>
      </c>
      <c r="J650" s="1" t="s">
        <v>381</v>
      </c>
      <c r="K650">
        <f t="shared" si="0"/>
        <v>1</v>
      </c>
      <c r="L650" t="str">
        <f t="shared" si="1"/>
        <v>Svätý Peter</v>
      </c>
    </row>
    <row r="651" spans="1:12" ht="12.75">
      <c r="A651" s="1">
        <v>4</v>
      </c>
      <c r="B651" s="1" t="s">
        <v>1377</v>
      </c>
      <c r="C651" s="1">
        <v>401</v>
      </c>
      <c r="D651" s="1" t="s">
        <v>1378</v>
      </c>
      <c r="E651" s="1">
        <v>401</v>
      </c>
      <c r="F651" s="1" t="s">
        <v>1378</v>
      </c>
      <c r="G651" s="1">
        <v>501352</v>
      </c>
      <c r="H651" s="1" t="s">
        <v>1417</v>
      </c>
      <c r="I651" s="1">
        <v>5</v>
      </c>
      <c r="J651" s="1" t="s">
        <v>381</v>
      </c>
      <c r="K651">
        <f t="shared" si="0"/>
        <v>1</v>
      </c>
      <c r="L651" t="str">
        <f t="shared" si="1"/>
        <v>Šrobárová</v>
      </c>
    </row>
    <row r="652" spans="1:12" ht="12.75">
      <c r="A652" s="1">
        <v>4</v>
      </c>
      <c r="B652" s="1" t="s">
        <v>1377</v>
      </c>
      <c r="C652" s="1">
        <v>401</v>
      </c>
      <c r="D652" s="1" t="s">
        <v>1378</v>
      </c>
      <c r="E652" s="1">
        <v>401</v>
      </c>
      <c r="F652" s="1" t="s">
        <v>1378</v>
      </c>
      <c r="G652" s="1">
        <v>501361</v>
      </c>
      <c r="H652" s="1" t="s">
        <v>1418</v>
      </c>
      <c r="I652" s="1">
        <v>5</v>
      </c>
      <c r="J652" s="1" t="s">
        <v>381</v>
      </c>
      <c r="K652">
        <f t="shared" si="0"/>
        <v>1</v>
      </c>
      <c r="L652" t="str">
        <f t="shared" si="1"/>
        <v>Tôň</v>
      </c>
    </row>
    <row r="653" spans="1:12" ht="12.75">
      <c r="A653" s="1">
        <v>4</v>
      </c>
      <c r="B653" s="1" t="s">
        <v>1377</v>
      </c>
      <c r="C653" s="1">
        <v>401</v>
      </c>
      <c r="D653" s="1" t="s">
        <v>1378</v>
      </c>
      <c r="E653" s="1">
        <v>401</v>
      </c>
      <c r="F653" s="1" t="s">
        <v>1378</v>
      </c>
      <c r="G653" s="1">
        <v>501379</v>
      </c>
      <c r="H653" s="1" t="s">
        <v>1419</v>
      </c>
      <c r="I653" s="1">
        <v>7</v>
      </c>
      <c r="J653" s="1" t="s">
        <v>381</v>
      </c>
      <c r="K653">
        <f t="shared" si="0"/>
        <v>1</v>
      </c>
      <c r="L653" t="str">
        <f t="shared" si="1"/>
        <v>Trávnik</v>
      </c>
    </row>
    <row r="654" spans="1:12" ht="12.75">
      <c r="A654" s="1">
        <v>4</v>
      </c>
      <c r="B654" s="1" t="s">
        <v>1377</v>
      </c>
      <c r="C654" s="1">
        <v>401</v>
      </c>
      <c r="D654" s="1" t="s">
        <v>1378</v>
      </c>
      <c r="E654" s="1">
        <v>401</v>
      </c>
      <c r="F654" s="1" t="s">
        <v>1378</v>
      </c>
      <c r="G654" s="1">
        <v>501387</v>
      </c>
      <c r="H654" s="1" t="s">
        <v>1420</v>
      </c>
      <c r="I654" s="1">
        <v>7</v>
      </c>
      <c r="J654" s="1" t="s">
        <v>381</v>
      </c>
      <c r="K654">
        <f t="shared" si="0"/>
        <v>1</v>
      </c>
      <c r="L654" t="str">
        <f t="shared" si="1"/>
        <v>Veľké Kosihy</v>
      </c>
    </row>
    <row r="655" spans="1:12" ht="12.75">
      <c r="A655" s="1">
        <v>4</v>
      </c>
      <c r="B655" s="1" t="s">
        <v>1377</v>
      </c>
      <c r="C655" s="1">
        <v>401</v>
      </c>
      <c r="D655" s="1" t="s">
        <v>1378</v>
      </c>
      <c r="E655" s="1">
        <v>401</v>
      </c>
      <c r="F655" s="1" t="s">
        <v>1378</v>
      </c>
      <c r="G655" s="1">
        <v>555827</v>
      </c>
      <c r="H655" s="1" t="s">
        <v>1422</v>
      </c>
      <c r="I655" s="1">
        <v>5</v>
      </c>
      <c r="J655" s="1" t="s">
        <v>381</v>
      </c>
      <c r="K655">
        <f t="shared" si="0"/>
        <v>1</v>
      </c>
      <c r="L655" t="str">
        <f t="shared" si="1"/>
        <v>Virt</v>
      </c>
    </row>
    <row r="656" spans="1:12" ht="12.75">
      <c r="A656" s="1">
        <v>4</v>
      </c>
      <c r="B656" s="1" t="s">
        <v>1377</v>
      </c>
      <c r="C656" s="1">
        <v>401</v>
      </c>
      <c r="D656" s="1" t="s">
        <v>1378</v>
      </c>
      <c r="E656" s="1">
        <v>401</v>
      </c>
      <c r="F656" s="1" t="s">
        <v>1378</v>
      </c>
      <c r="G656" s="1">
        <v>501409</v>
      </c>
      <c r="H656" s="1" t="s">
        <v>1423</v>
      </c>
      <c r="I656" s="1">
        <v>7</v>
      </c>
      <c r="J656" s="1" t="s">
        <v>381</v>
      </c>
      <c r="K656">
        <f t="shared" si="0"/>
        <v>1</v>
      </c>
      <c r="L656" t="str">
        <f t="shared" si="1"/>
        <v>Vrbová nad Váhom</v>
      </c>
    </row>
    <row r="657" spans="1:12" ht="12.75">
      <c r="A657" s="1">
        <v>4</v>
      </c>
      <c r="B657" s="1" t="s">
        <v>1377</v>
      </c>
      <c r="C657" s="1">
        <v>401</v>
      </c>
      <c r="D657" s="1" t="s">
        <v>1378</v>
      </c>
      <c r="E657" s="1">
        <v>401</v>
      </c>
      <c r="F657" s="1" t="s">
        <v>1378</v>
      </c>
      <c r="G657" s="1">
        <v>501417</v>
      </c>
      <c r="H657" s="1" t="s">
        <v>1424</v>
      </c>
      <c r="I657" s="1">
        <v>7</v>
      </c>
      <c r="J657" s="1" t="s">
        <v>381</v>
      </c>
      <c r="K657">
        <f t="shared" si="0"/>
        <v>1</v>
      </c>
      <c r="L657" t="str">
        <f t="shared" si="1"/>
        <v>Zemianska Olča</v>
      </c>
    </row>
    <row r="658" spans="1:12" ht="12.75">
      <c r="A658" s="1">
        <v>4</v>
      </c>
      <c r="B658" s="1" t="s">
        <v>1377</v>
      </c>
      <c r="C658" s="1">
        <v>401</v>
      </c>
      <c r="D658" s="1" t="s">
        <v>1378</v>
      </c>
      <c r="E658" s="1">
        <v>401</v>
      </c>
      <c r="F658" s="1" t="s">
        <v>1378</v>
      </c>
      <c r="G658" s="1">
        <v>501425</v>
      </c>
      <c r="H658" s="1" t="s">
        <v>1426</v>
      </c>
      <c r="I658" s="1">
        <v>9</v>
      </c>
      <c r="J658" s="1" t="s">
        <v>381</v>
      </c>
      <c r="K658">
        <f t="shared" si="0"/>
        <v>1</v>
      </c>
      <c r="L658" t="str">
        <f t="shared" si="1"/>
        <v>Zlatná na Ostrove</v>
      </c>
    </row>
    <row r="659" spans="1:12" ht="12.75">
      <c r="A659" s="1">
        <v>4</v>
      </c>
      <c r="B659" s="1" t="s">
        <v>1377</v>
      </c>
      <c r="C659" s="1">
        <v>402</v>
      </c>
      <c r="D659" s="1" t="s">
        <v>1427</v>
      </c>
      <c r="E659" s="1">
        <v>402</v>
      </c>
      <c r="F659" s="1" t="s">
        <v>1427</v>
      </c>
      <c r="G659" s="1">
        <v>502049</v>
      </c>
      <c r="H659" s="1" t="s">
        <v>1428</v>
      </c>
      <c r="I659" s="1">
        <v>5</v>
      </c>
      <c r="J659" s="1" t="s">
        <v>381</v>
      </c>
      <c r="K659">
        <f t="shared" si="0"/>
        <v>1</v>
      </c>
      <c r="L659" t="str">
        <f t="shared" si="1"/>
        <v>Bajka</v>
      </c>
    </row>
    <row r="660" spans="1:12" ht="12.75">
      <c r="A660" s="1">
        <v>4</v>
      </c>
      <c r="B660" s="1" t="s">
        <v>1377</v>
      </c>
      <c r="C660" s="1">
        <v>402</v>
      </c>
      <c r="D660" s="1" t="s">
        <v>1427</v>
      </c>
      <c r="E660" s="1">
        <v>402</v>
      </c>
      <c r="F660" s="1" t="s">
        <v>1427</v>
      </c>
      <c r="G660" s="1">
        <v>502057</v>
      </c>
      <c r="H660" s="1" t="s">
        <v>1429</v>
      </c>
      <c r="I660" s="1">
        <v>9</v>
      </c>
      <c r="J660" s="1" t="s">
        <v>381</v>
      </c>
      <c r="K660">
        <f t="shared" si="0"/>
        <v>1</v>
      </c>
      <c r="L660" t="str">
        <f t="shared" si="1"/>
        <v>Bátovce</v>
      </c>
    </row>
    <row r="661" spans="1:12" ht="12.75">
      <c r="A661" s="1">
        <v>4</v>
      </c>
      <c r="B661" s="1" t="s">
        <v>1377</v>
      </c>
      <c r="C661" s="1">
        <v>402</v>
      </c>
      <c r="D661" s="1" t="s">
        <v>1427</v>
      </c>
      <c r="E661" s="1">
        <v>402</v>
      </c>
      <c r="F661" s="1" t="s">
        <v>1427</v>
      </c>
      <c r="G661" s="1">
        <v>502065</v>
      </c>
      <c r="H661" s="1" t="s">
        <v>1431</v>
      </c>
      <c r="I661" s="1">
        <v>7</v>
      </c>
      <c r="J661" s="1" t="s">
        <v>381</v>
      </c>
      <c r="K661">
        <f t="shared" si="0"/>
        <v>2</v>
      </c>
      <c r="L661" t="str">
        <f t="shared" si="1"/>
        <v>Beša (okres Levice)</v>
      </c>
    </row>
    <row r="662" spans="1:12" ht="12.75">
      <c r="A662" s="1">
        <v>4</v>
      </c>
      <c r="B662" s="1" t="s">
        <v>1377</v>
      </c>
      <c r="C662" s="1">
        <v>402</v>
      </c>
      <c r="D662" s="1" t="s">
        <v>1427</v>
      </c>
      <c r="E662" s="1">
        <v>402</v>
      </c>
      <c r="F662" s="1" t="s">
        <v>1427</v>
      </c>
      <c r="G662" s="1">
        <v>502073</v>
      </c>
      <c r="H662" s="1" t="s">
        <v>1432</v>
      </c>
      <c r="I662" s="1">
        <v>5</v>
      </c>
      <c r="J662" s="1" t="s">
        <v>381</v>
      </c>
      <c r="K662">
        <f t="shared" si="0"/>
        <v>1</v>
      </c>
      <c r="L662" t="str">
        <f t="shared" si="1"/>
        <v>Bielovce</v>
      </c>
    </row>
    <row r="663" spans="1:12" ht="12.75">
      <c r="A663" s="1">
        <v>4</v>
      </c>
      <c r="B663" s="1" t="s">
        <v>1377</v>
      </c>
      <c r="C663" s="1">
        <v>402</v>
      </c>
      <c r="D663" s="1" t="s">
        <v>1427</v>
      </c>
      <c r="E663" s="1">
        <v>402</v>
      </c>
      <c r="F663" s="1" t="s">
        <v>1427</v>
      </c>
      <c r="G663" s="1">
        <v>580937</v>
      </c>
      <c r="H663" s="1" t="s">
        <v>1321</v>
      </c>
      <c r="I663" s="1">
        <v>5</v>
      </c>
      <c r="J663" s="1" t="s">
        <v>381</v>
      </c>
      <c r="K663">
        <f t="shared" si="0"/>
        <v>2</v>
      </c>
      <c r="L663" t="str">
        <f t="shared" si="1"/>
        <v>Bohunice (okres Levice)</v>
      </c>
    </row>
    <row r="664" spans="1:12" ht="12.75">
      <c r="A664" s="1">
        <v>4</v>
      </c>
      <c r="B664" s="1" t="s">
        <v>1377</v>
      </c>
      <c r="C664" s="1">
        <v>402</v>
      </c>
      <c r="D664" s="1" t="s">
        <v>1427</v>
      </c>
      <c r="E664" s="1">
        <v>402</v>
      </c>
      <c r="F664" s="1" t="s">
        <v>1427</v>
      </c>
      <c r="G664" s="1">
        <v>502090</v>
      </c>
      <c r="H664" s="1" t="s">
        <v>1433</v>
      </c>
      <c r="I664" s="1">
        <v>5</v>
      </c>
      <c r="J664" s="1" t="s">
        <v>381</v>
      </c>
      <c r="K664">
        <f t="shared" si="0"/>
        <v>1</v>
      </c>
      <c r="L664" t="str">
        <f t="shared" si="1"/>
        <v>Bory</v>
      </c>
    </row>
    <row r="665" spans="1:12" ht="12.75">
      <c r="A665" s="1">
        <v>4</v>
      </c>
      <c r="B665" s="1" t="s">
        <v>1377</v>
      </c>
      <c r="C665" s="1">
        <v>402</v>
      </c>
      <c r="D665" s="1" t="s">
        <v>1427</v>
      </c>
      <c r="E665" s="1">
        <v>402</v>
      </c>
      <c r="F665" s="1" t="s">
        <v>1427</v>
      </c>
      <c r="G665" s="1">
        <v>502103</v>
      </c>
      <c r="H665" s="1" t="s">
        <v>1435</v>
      </c>
      <c r="I665" s="1">
        <v>5</v>
      </c>
      <c r="J665" s="1" t="s">
        <v>381</v>
      </c>
      <c r="K665">
        <f t="shared" si="0"/>
        <v>1</v>
      </c>
      <c r="L665" t="str">
        <f t="shared" si="1"/>
        <v>Brhlovce</v>
      </c>
    </row>
    <row r="666" spans="1:12" ht="12.75">
      <c r="A666" s="1">
        <v>4</v>
      </c>
      <c r="B666" s="1" t="s">
        <v>1377</v>
      </c>
      <c r="C666" s="1">
        <v>402</v>
      </c>
      <c r="D666" s="1" t="s">
        <v>1427</v>
      </c>
      <c r="E666" s="1">
        <v>402</v>
      </c>
      <c r="F666" s="1" t="s">
        <v>1427</v>
      </c>
      <c r="G666" s="1">
        <v>502111</v>
      </c>
      <c r="H666" s="1" t="s">
        <v>1436</v>
      </c>
      <c r="I666" s="1">
        <v>7</v>
      </c>
      <c r="J666" s="1" t="s">
        <v>381</v>
      </c>
      <c r="K666">
        <f t="shared" si="0"/>
        <v>1</v>
      </c>
      <c r="L666" t="str">
        <f t="shared" si="1"/>
        <v>Čajkov</v>
      </c>
    </row>
    <row r="667" spans="1:12" ht="12.75">
      <c r="A667" s="1">
        <v>4</v>
      </c>
      <c r="B667" s="1" t="s">
        <v>1377</v>
      </c>
      <c r="C667" s="1">
        <v>402</v>
      </c>
      <c r="D667" s="1" t="s">
        <v>1427</v>
      </c>
      <c r="E667" s="1">
        <v>402</v>
      </c>
      <c r="F667" s="1" t="s">
        <v>1427</v>
      </c>
      <c r="G667" s="1">
        <v>502120</v>
      </c>
      <c r="H667" s="1" t="s">
        <v>1438</v>
      </c>
      <c r="I667" s="1">
        <v>7</v>
      </c>
      <c r="J667" s="1" t="s">
        <v>381</v>
      </c>
      <c r="K667">
        <f t="shared" si="0"/>
        <v>1</v>
      </c>
      <c r="L667" t="str">
        <f t="shared" si="1"/>
        <v>Čaka</v>
      </c>
    </row>
    <row r="668" spans="1:12" ht="12.75">
      <c r="A668" s="1">
        <v>4</v>
      </c>
      <c r="B668" s="1" t="s">
        <v>1377</v>
      </c>
      <c r="C668" s="1">
        <v>402</v>
      </c>
      <c r="D668" s="1" t="s">
        <v>1427</v>
      </c>
      <c r="E668" s="1">
        <v>402</v>
      </c>
      <c r="F668" s="1" t="s">
        <v>1427</v>
      </c>
      <c r="G668" s="1">
        <v>555843</v>
      </c>
      <c r="H668" s="1" t="s">
        <v>1439</v>
      </c>
      <c r="I668" s="1">
        <v>7</v>
      </c>
      <c r="J668" s="1" t="s">
        <v>381</v>
      </c>
      <c r="K668">
        <f t="shared" si="0"/>
        <v>1</v>
      </c>
      <c r="L668" t="str">
        <f t="shared" si="1"/>
        <v>Čata</v>
      </c>
    </row>
    <row r="669" spans="1:12" ht="12.75">
      <c r="A669" s="1">
        <v>4</v>
      </c>
      <c r="B669" s="1" t="s">
        <v>1377</v>
      </c>
      <c r="C669" s="1">
        <v>402</v>
      </c>
      <c r="D669" s="1" t="s">
        <v>1427</v>
      </c>
      <c r="E669" s="1">
        <v>402</v>
      </c>
      <c r="F669" s="1" t="s">
        <v>1427</v>
      </c>
      <c r="G669" s="1">
        <v>502154</v>
      </c>
      <c r="H669" s="1" t="s">
        <v>1440</v>
      </c>
      <c r="I669" s="1">
        <v>7</v>
      </c>
      <c r="J669" s="1" t="s">
        <v>381</v>
      </c>
      <c r="K669">
        <f t="shared" si="0"/>
        <v>1</v>
      </c>
      <c r="L669" t="str">
        <f t="shared" si="1"/>
        <v>Demandice</v>
      </c>
    </row>
    <row r="670" spans="1:12" ht="12.75">
      <c r="A670" s="1">
        <v>4</v>
      </c>
      <c r="B670" s="1" t="s">
        <v>1377</v>
      </c>
      <c r="C670" s="1">
        <v>402</v>
      </c>
      <c r="D670" s="1" t="s">
        <v>1427</v>
      </c>
      <c r="E670" s="1">
        <v>402</v>
      </c>
      <c r="F670" s="1" t="s">
        <v>1427</v>
      </c>
      <c r="G670" s="1">
        <v>502162</v>
      </c>
      <c r="H670" s="1" t="s">
        <v>1441</v>
      </c>
      <c r="I670" s="1">
        <v>5</v>
      </c>
      <c r="J670" s="1" t="s">
        <v>381</v>
      </c>
      <c r="K670">
        <f t="shared" si="0"/>
        <v>1</v>
      </c>
      <c r="L670" t="str">
        <f t="shared" si="1"/>
        <v>Devičany</v>
      </c>
    </row>
    <row r="671" spans="1:12" ht="12.75">
      <c r="A671" s="1">
        <v>4</v>
      </c>
      <c r="B671" s="1" t="s">
        <v>1377</v>
      </c>
      <c r="C671" s="1">
        <v>402</v>
      </c>
      <c r="D671" s="1" t="s">
        <v>1427</v>
      </c>
      <c r="E671" s="1">
        <v>402</v>
      </c>
      <c r="F671" s="1" t="s">
        <v>1427</v>
      </c>
      <c r="G671" s="1">
        <v>502171</v>
      </c>
      <c r="H671" s="1" t="s">
        <v>1443</v>
      </c>
      <c r="I671" s="1">
        <v>5</v>
      </c>
      <c r="J671" s="1" t="s">
        <v>381</v>
      </c>
      <c r="K671">
        <f t="shared" si="0"/>
        <v>1</v>
      </c>
      <c r="L671" t="str">
        <f t="shared" si="1"/>
        <v>Dolná Seč</v>
      </c>
    </row>
    <row r="672" spans="1:12" ht="12.75">
      <c r="A672" s="1">
        <v>4</v>
      </c>
      <c r="B672" s="1" t="s">
        <v>1377</v>
      </c>
      <c r="C672" s="1">
        <v>402</v>
      </c>
      <c r="D672" s="1" t="s">
        <v>1427</v>
      </c>
      <c r="E672" s="1">
        <v>402</v>
      </c>
      <c r="F672" s="1" t="s">
        <v>1427</v>
      </c>
      <c r="G672" s="1">
        <v>502189</v>
      </c>
      <c r="H672" s="1" t="s">
        <v>1444</v>
      </c>
      <c r="I672" s="1">
        <v>7</v>
      </c>
      <c r="J672" s="1" t="s">
        <v>381</v>
      </c>
      <c r="K672">
        <f t="shared" si="0"/>
        <v>1</v>
      </c>
      <c r="L672" t="str">
        <f t="shared" si="1"/>
        <v>Dolné Semerovce</v>
      </c>
    </row>
    <row r="673" spans="1:12" ht="12.75">
      <c r="A673" s="1">
        <v>4</v>
      </c>
      <c r="B673" s="1" t="s">
        <v>1377</v>
      </c>
      <c r="C673" s="1">
        <v>402</v>
      </c>
      <c r="D673" s="1" t="s">
        <v>1427</v>
      </c>
      <c r="E673" s="1">
        <v>402</v>
      </c>
      <c r="F673" s="1" t="s">
        <v>1427</v>
      </c>
      <c r="G673" s="1">
        <v>502197</v>
      </c>
      <c r="H673" s="1" t="s">
        <v>1445</v>
      </c>
      <c r="I673" s="1">
        <v>7</v>
      </c>
      <c r="J673" s="1" t="s">
        <v>381</v>
      </c>
      <c r="K673">
        <f t="shared" si="0"/>
        <v>1</v>
      </c>
      <c r="L673" t="str">
        <f t="shared" si="1"/>
        <v>Dolný Pial</v>
      </c>
    </row>
    <row r="674" spans="1:12" ht="12.75">
      <c r="A674" s="1">
        <v>4</v>
      </c>
      <c r="B674" s="1" t="s">
        <v>1377</v>
      </c>
      <c r="C674" s="1">
        <v>402</v>
      </c>
      <c r="D674" s="1" t="s">
        <v>1427</v>
      </c>
      <c r="E674" s="1">
        <v>402</v>
      </c>
      <c r="F674" s="1" t="s">
        <v>1427</v>
      </c>
      <c r="G674" s="1">
        <v>502201</v>
      </c>
      <c r="H674" s="1" t="s">
        <v>1447</v>
      </c>
      <c r="I674" s="1">
        <v>5</v>
      </c>
      <c r="J674" s="1" t="s">
        <v>381</v>
      </c>
      <c r="K674">
        <f t="shared" si="0"/>
        <v>1</v>
      </c>
      <c r="L674" t="str">
        <f t="shared" si="1"/>
        <v>Domadice</v>
      </c>
    </row>
    <row r="675" spans="1:12" ht="12.75">
      <c r="A675" s="1">
        <v>4</v>
      </c>
      <c r="B675" s="1" t="s">
        <v>1377</v>
      </c>
      <c r="C675" s="1">
        <v>402</v>
      </c>
      <c r="D675" s="1" t="s">
        <v>1427</v>
      </c>
      <c r="E675" s="1">
        <v>402</v>
      </c>
      <c r="F675" s="1" t="s">
        <v>1427</v>
      </c>
      <c r="G675" s="1">
        <v>502219</v>
      </c>
      <c r="H675" s="1" t="s">
        <v>1448</v>
      </c>
      <c r="I675" s="1">
        <v>5</v>
      </c>
      <c r="J675" s="1" t="s">
        <v>381</v>
      </c>
      <c r="K675">
        <f t="shared" si="0"/>
        <v>1</v>
      </c>
      <c r="L675" t="str">
        <f t="shared" si="1"/>
        <v>Drženice</v>
      </c>
    </row>
    <row r="676" spans="1:12" ht="12.75">
      <c r="A676" s="1">
        <v>4</v>
      </c>
      <c r="B676" s="1" t="s">
        <v>1377</v>
      </c>
      <c r="C676" s="1">
        <v>402</v>
      </c>
      <c r="D676" s="1" t="s">
        <v>1427</v>
      </c>
      <c r="E676" s="1">
        <v>402</v>
      </c>
      <c r="F676" s="1" t="s">
        <v>1427</v>
      </c>
      <c r="G676" s="1">
        <v>502227</v>
      </c>
      <c r="H676" s="1" t="s">
        <v>1449</v>
      </c>
      <c r="I676" s="1">
        <v>7</v>
      </c>
      <c r="J676" s="1" t="s">
        <v>381</v>
      </c>
      <c r="K676">
        <f t="shared" si="0"/>
        <v>1</v>
      </c>
      <c r="L676" t="str">
        <f t="shared" si="1"/>
        <v>Farná</v>
      </c>
    </row>
    <row r="677" spans="1:12" ht="12.75">
      <c r="A677" s="1">
        <v>4</v>
      </c>
      <c r="B677" s="1" t="s">
        <v>1377</v>
      </c>
      <c r="C677" s="1">
        <v>402</v>
      </c>
      <c r="D677" s="1" t="s">
        <v>1427</v>
      </c>
      <c r="E677" s="1">
        <v>402</v>
      </c>
      <c r="F677" s="1" t="s">
        <v>1427</v>
      </c>
      <c r="G677" s="1">
        <v>502243</v>
      </c>
      <c r="H677" s="1" t="s">
        <v>1450</v>
      </c>
      <c r="I677" s="1">
        <v>7</v>
      </c>
      <c r="J677" s="1" t="s">
        <v>381</v>
      </c>
      <c r="K677">
        <f t="shared" si="0"/>
        <v>1</v>
      </c>
      <c r="L677" t="str">
        <f t="shared" si="1"/>
        <v>Hokovce</v>
      </c>
    </row>
    <row r="678" spans="1:12" ht="12.75">
      <c r="A678" s="1">
        <v>4</v>
      </c>
      <c r="B678" s="1" t="s">
        <v>1377</v>
      </c>
      <c r="C678" s="1">
        <v>402</v>
      </c>
      <c r="D678" s="1" t="s">
        <v>1427</v>
      </c>
      <c r="E678" s="1">
        <v>402</v>
      </c>
      <c r="F678" s="1" t="s">
        <v>1427</v>
      </c>
      <c r="G678" s="1">
        <v>502251</v>
      </c>
      <c r="H678" s="1" t="s">
        <v>1452</v>
      </c>
      <c r="I678" s="1">
        <v>7</v>
      </c>
      <c r="J678" s="1" t="s">
        <v>381</v>
      </c>
      <c r="K678">
        <f t="shared" si="0"/>
        <v>1</v>
      </c>
      <c r="L678" t="str">
        <f t="shared" si="1"/>
        <v>Hontianska Vrbica</v>
      </c>
    </row>
    <row r="679" spans="1:12" ht="12.75">
      <c r="A679" s="1">
        <v>4</v>
      </c>
      <c r="B679" s="1" t="s">
        <v>1377</v>
      </c>
      <c r="C679" s="1">
        <v>402</v>
      </c>
      <c r="D679" s="1" t="s">
        <v>1427</v>
      </c>
      <c r="E679" s="1">
        <v>402</v>
      </c>
      <c r="F679" s="1" t="s">
        <v>1427</v>
      </c>
      <c r="G679" s="1">
        <v>545350</v>
      </c>
      <c r="H679" s="1" t="s">
        <v>1453</v>
      </c>
      <c r="I679" s="1">
        <v>5</v>
      </c>
      <c r="J679" s="1" t="s">
        <v>381</v>
      </c>
      <c r="K679">
        <f t="shared" si="0"/>
        <v>1</v>
      </c>
      <c r="L679" t="str">
        <f t="shared" si="1"/>
        <v>Hontianske Trsťany</v>
      </c>
    </row>
    <row r="680" spans="1:12" ht="12.75">
      <c r="A680" s="1">
        <v>4</v>
      </c>
      <c r="B680" s="1" t="s">
        <v>1377</v>
      </c>
      <c r="C680" s="1">
        <v>402</v>
      </c>
      <c r="D680" s="1" t="s">
        <v>1427</v>
      </c>
      <c r="E680" s="1">
        <v>402</v>
      </c>
      <c r="F680" s="1" t="s">
        <v>1427</v>
      </c>
      <c r="G680" s="1">
        <v>502260</v>
      </c>
      <c r="H680" s="1" t="s">
        <v>1455</v>
      </c>
      <c r="I680" s="1">
        <v>7</v>
      </c>
      <c r="J680" s="1" t="s">
        <v>381</v>
      </c>
      <c r="K680">
        <f t="shared" si="0"/>
        <v>1</v>
      </c>
      <c r="L680" t="str">
        <f t="shared" si="1"/>
        <v>Horná Seč</v>
      </c>
    </row>
    <row r="681" spans="1:12" ht="12.75">
      <c r="A681" s="1">
        <v>4</v>
      </c>
      <c r="B681" s="1" t="s">
        <v>1377</v>
      </c>
      <c r="C681" s="1">
        <v>402</v>
      </c>
      <c r="D681" s="1" t="s">
        <v>1427</v>
      </c>
      <c r="E681" s="1">
        <v>402</v>
      </c>
      <c r="F681" s="1" t="s">
        <v>1427</v>
      </c>
      <c r="G681" s="1">
        <v>502278</v>
      </c>
      <c r="H681" s="1" t="s">
        <v>1456</v>
      </c>
      <c r="I681" s="1">
        <v>7</v>
      </c>
      <c r="J681" s="1" t="s">
        <v>381</v>
      </c>
      <c r="K681">
        <f t="shared" si="0"/>
        <v>1</v>
      </c>
      <c r="L681" t="str">
        <f t="shared" si="1"/>
        <v>Horné Semerovce</v>
      </c>
    </row>
    <row r="682" spans="1:12" ht="12.75">
      <c r="A682" s="1">
        <v>4</v>
      </c>
      <c r="B682" s="1" t="s">
        <v>1377</v>
      </c>
      <c r="C682" s="1">
        <v>402</v>
      </c>
      <c r="D682" s="1" t="s">
        <v>1427</v>
      </c>
      <c r="E682" s="1">
        <v>402</v>
      </c>
      <c r="F682" s="1" t="s">
        <v>1427</v>
      </c>
      <c r="G682" s="1">
        <v>502286</v>
      </c>
      <c r="H682" s="1" t="s">
        <v>1458</v>
      </c>
      <c r="I682" s="1">
        <v>7</v>
      </c>
      <c r="J682" s="1" t="s">
        <v>381</v>
      </c>
      <c r="K682">
        <f t="shared" si="0"/>
        <v>1</v>
      </c>
      <c r="L682" t="str">
        <f t="shared" si="1"/>
        <v>Horné Turovce</v>
      </c>
    </row>
    <row r="683" spans="1:12" ht="12.75">
      <c r="A683" s="1">
        <v>4</v>
      </c>
      <c r="B683" s="1" t="s">
        <v>1377</v>
      </c>
      <c r="C683" s="1">
        <v>402</v>
      </c>
      <c r="D683" s="1" t="s">
        <v>1427</v>
      </c>
      <c r="E683" s="1">
        <v>402</v>
      </c>
      <c r="F683" s="1" t="s">
        <v>1427</v>
      </c>
      <c r="G683" s="1">
        <v>502294</v>
      </c>
      <c r="H683" s="1" t="s">
        <v>1460</v>
      </c>
      <c r="I683" s="1">
        <v>5</v>
      </c>
      <c r="J683" s="1" t="s">
        <v>381</v>
      </c>
      <c r="K683">
        <f t="shared" si="0"/>
        <v>1</v>
      </c>
      <c r="L683" t="str">
        <f t="shared" si="1"/>
        <v>Horný Pial</v>
      </c>
    </row>
    <row r="684" spans="1:12" ht="12.75">
      <c r="A684" s="1">
        <v>4</v>
      </c>
      <c r="B684" s="1" t="s">
        <v>1377</v>
      </c>
      <c r="C684" s="1">
        <v>402</v>
      </c>
      <c r="D684" s="1" t="s">
        <v>1427</v>
      </c>
      <c r="E684" s="1">
        <v>402</v>
      </c>
      <c r="F684" s="1" t="s">
        <v>1427</v>
      </c>
      <c r="G684" s="1">
        <v>581895</v>
      </c>
      <c r="H684" s="1" t="s">
        <v>1462</v>
      </c>
      <c r="I684" s="1">
        <v>5</v>
      </c>
      <c r="J684" s="1" t="s">
        <v>381</v>
      </c>
      <c r="K684">
        <f t="shared" si="0"/>
        <v>1</v>
      </c>
      <c r="L684" t="str">
        <f t="shared" si="1"/>
        <v>Hrkovce</v>
      </c>
    </row>
    <row r="685" spans="1:12" ht="12.75">
      <c r="A685" s="1">
        <v>4</v>
      </c>
      <c r="B685" s="1" t="s">
        <v>1377</v>
      </c>
      <c r="C685" s="1">
        <v>402</v>
      </c>
      <c r="D685" s="1" t="s">
        <v>1427</v>
      </c>
      <c r="E685" s="1">
        <v>402</v>
      </c>
      <c r="F685" s="1" t="s">
        <v>1427</v>
      </c>
      <c r="G685" s="1">
        <v>502324</v>
      </c>
      <c r="H685" s="1" t="s">
        <v>1464</v>
      </c>
      <c r="I685" s="1">
        <v>7</v>
      </c>
      <c r="J685" s="1" t="s">
        <v>381</v>
      </c>
      <c r="K685">
        <f t="shared" si="0"/>
        <v>1</v>
      </c>
      <c r="L685" t="str">
        <f t="shared" si="1"/>
        <v>Hronovce</v>
      </c>
    </row>
    <row r="686" spans="1:12" ht="12.75">
      <c r="A686" s="1">
        <v>4</v>
      </c>
      <c r="B686" s="1" t="s">
        <v>1377</v>
      </c>
      <c r="C686" s="1">
        <v>402</v>
      </c>
      <c r="D686" s="1" t="s">
        <v>1427</v>
      </c>
      <c r="E686" s="1">
        <v>402</v>
      </c>
      <c r="F686" s="1" t="s">
        <v>1427</v>
      </c>
      <c r="G686" s="1">
        <v>502332</v>
      </c>
      <c r="H686" s="1" t="s">
        <v>1466</v>
      </c>
      <c r="I686" s="1">
        <v>9</v>
      </c>
      <c r="J686" s="1" t="s">
        <v>381</v>
      </c>
      <c r="K686">
        <f t="shared" si="0"/>
        <v>1</v>
      </c>
      <c r="L686" t="str">
        <f t="shared" si="1"/>
        <v>Hronské Kľačany</v>
      </c>
    </row>
    <row r="687" spans="1:12" ht="12.75">
      <c r="A687" s="1">
        <v>4</v>
      </c>
      <c r="B687" s="1" t="s">
        <v>1377</v>
      </c>
      <c r="C687" s="1">
        <v>402</v>
      </c>
      <c r="D687" s="1" t="s">
        <v>1427</v>
      </c>
      <c r="E687" s="1">
        <v>402</v>
      </c>
      <c r="F687" s="1" t="s">
        <v>1427</v>
      </c>
      <c r="G687" s="1">
        <v>502341</v>
      </c>
      <c r="H687" s="1" t="s">
        <v>1468</v>
      </c>
      <c r="I687" s="1">
        <v>7</v>
      </c>
      <c r="J687" s="1" t="s">
        <v>381</v>
      </c>
      <c r="K687">
        <f t="shared" si="0"/>
        <v>1</v>
      </c>
      <c r="L687" t="str">
        <f t="shared" si="1"/>
        <v>Hronské Kosihy</v>
      </c>
    </row>
    <row r="688" spans="1:12" ht="12.75">
      <c r="A688" s="1">
        <v>4</v>
      </c>
      <c r="B688" s="1" t="s">
        <v>1377</v>
      </c>
      <c r="C688" s="1">
        <v>402</v>
      </c>
      <c r="D688" s="1" t="s">
        <v>1427</v>
      </c>
      <c r="E688" s="1">
        <v>402</v>
      </c>
      <c r="F688" s="1" t="s">
        <v>1427</v>
      </c>
      <c r="G688" s="1">
        <v>502359</v>
      </c>
      <c r="H688" s="1" t="s">
        <v>1469</v>
      </c>
      <c r="I688" s="1">
        <v>5</v>
      </c>
      <c r="J688" s="1" t="s">
        <v>381</v>
      </c>
      <c r="K688">
        <f t="shared" si="0"/>
        <v>1</v>
      </c>
      <c r="L688" t="str">
        <f t="shared" si="1"/>
        <v>Iňa</v>
      </c>
    </row>
    <row r="689" spans="1:12" ht="12.75">
      <c r="A689" s="1">
        <v>4</v>
      </c>
      <c r="B689" s="1" t="s">
        <v>1377</v>
      </c>
      <c r="C689" s="1">
        <v>402</v>
      </c>
      <c r="D689" s="1" t="s">
        <v>1427</v>
      </c>
      <c r="E689" s="1">
        <v>402</v>
      </c>
      <c r="F689" s="1" t="s">
        <v>1427</v>
      </c>
      <c r="G689" s="1">
        <v>502367</v>
      </c>
      <c r="H689" s="1" t="s">
        <v>1471</v>
      </c>
      <c r="I689" s="1">
        <v>5</v>
      </c>
      <c r="J689" s="1" t="s">
        <v>381</v>
      </c>
      <c r="K689">
        <f t="shared" si="0"/>
        <v>1</v>
      </c>
      <c r="L689" t="str">
        <f t="shared" si="1"/>
        <v>Ipeľské Úľany</v>
      </c>
    </row>
    <row r="690" spans="1:12" ht="12.75">
      <c r="A690" s="1">
        <v>4</v>
      </c>
      <c r="B690" s="1" t="s">
        <v>1377</v>
      </c>
      <c r="C690" s="1">
        <v>402</v>
      </c>
      <c r="D690" s="1" t="s">
        <v>1427</v>
      </c>
      <c r="E690" s="1">
        <v>402</v>
      </c>
      <c r="F690" s="1" t="s">
        <v>1427</v>
      </c>
      <c r="G690" s="1">
        <v>502375</v>
      </c>
      <c r="H690" s="1" t="s">
        <v>1473</v>
      </c>
      <c r="I690" s="1">
        <v>7</v>
      </c>
      <c r="J690" s="1" t="s">
        <v>381</v>
      </c>
      <c r="K690">
        <f t="shared" si="0"/>
        <v>1</v>
      </c>
      <c r="L690" t="str">
        <f t="shared" si="1"/>
        <v>Ipeľský Sokolec</v>
      </c>
    </row>
    <row r="691" spans="1:12" ht="12.75">
      <c r="A691" s="1">
        <v>4</v>
      </c>
      <c r="B691" s="1" t="s">
        <v>1377</v>
      </c>
      <c r="C691" s="1">
        <v>402</v>
      </c>
      <c r="D691" s="1" t="s">
        <v>1427</v>
      </c>
      <c r="E691" s="1">
        <v>402</v>
      </c>
      <c r="F691" s="1" t="s">
        <v>1427</v>
      </c>
      <c r="G691" s="1">
        <v>502383</v>
      </c>
      <c r="H691" s="1" t="s">
        <v>1475</v>
      </c>
      <c r="I691" s="1">
        <v>5</v>
      </c>
      <c r="J691" s="1" t="s">
        <v>381</v>
      </c>
      <c r="K691">
        <f t="shared" si="0"/>
        <v>1</v>
      </c>
      <c r="L691" t="str">
        <f t="shared" si="1"/>
        <v>Jabloňovce</v>
      </c>
    </row>
    <row r="692" spans="1:12" ht="12.75">
      <c r="A692" s="1">
        <v>4</v>
      </c>
      <c r="B692" s="1" t="s">
        <v>1377</v>
      </c>
      <c r="C692" s="1">
        <v>402</v>
      </c>
      <c r="D692" s="1" t="s">
        <v>1427</v>
      </c>
      <c r="E692" s="1">
        <v>402</v>
      </c>
      <c r="F692" s="1" t="s">
        <v>1427</v>
      </c>
      <c r="G692" s="1">
        <v>556777</v>
      </c>
      <c r="H692" s="1" t="s">
        <v>1476</v>
      </c>
      <c r="I692" s="1">
        <v>5</v>
      </c>
      <c r="J692" s="1" t="s">
        <v>381</v>
      </c>
      <c r="K692">
        <f t="shared" si="0"/>
        <v>2</v>
      </c>
      <c r="L692" t="str">
        <f t="shared" si="1"/>
        <v>Jesenské (okres Levice)</v>
      </c>
    </row>
    <row r="693" spans="1:12" ht="12.75">
      <c r="A693" s="1">
        <v>4</v>
      </c>
      <c r="B693" s="1" t="s">
        <v>1377</v>
      </c>
      <c r="C693" s="1">
        <v>402</v>
      </c>
      <c r="D693" s="1" t="s">
        <v>1427</v>
      </c>
      <c r="E693" s="1">
        <v>402</v>
      </c>
      <c r="F693" s="1" t="s">
        <v>1427</v>
      </c>
      <c r="G693" s="1">
        <v>502391</v>
      </c>
      <c r="H693" s="1" t="s">
        <v>1478</v>
      </c>
      <c r="I693" s="1">
        <v>7</v>
      </c>
      <c r="J693" s="1" t="s">
        <v>381</v>
      </c>
      <c r="K693">
        <f t="shared" si="0"/>
        <v>1</v>
      </c>
      <c r="L693" t="str">
        <f t="shared" si="1"/>
        <v>Jur nad Hronom</v>
      </c>
    </row>
    <row r="694" spans="1:12" ht="12.75">
      <c r="A694" s="1">
        <v>4</v>
      </c>
      <c r="B694" s="1" t="s">
        <v>1377</v>
      </c>
      <c r="C694" s="1">
        <v>402</v>
      </c>
      <c r="D694" s="1" t="s">
        <v>1427</v>
      </c>
      <c r="E694" s="1">
        <v>402</v>
      </c>
      <c r="F694" s="1" t="s">
        <v>1427</v>
      </c>
      <c r="G694" s="1">
        <v>502413</v>
      </c>
      <c r="H694" s="1" t="s">
        <v>1479</v>
      </c>
      <c r="I694" s="1">
        <v>9</v>
      </c>
      <c r="J694" s="1" t="s">
        <v>381</v>
      </c>
      <c r="K694">
        <f t="shared" si="0"/>
        <v>1</v>
      </c>
      <c r="L694" t="str">
        <f t="shared" si="1"/>
        <v>Kalná nad Hronom</v>
      </c>
    </row>
    <row r="695" spans="1:12" ht="12.75">
      <c r="A695" s="1">
        <v>4</v>
      </c>
      <c r="B695" s="1" t="s">
        <v>1377</v>
      </c>
      <c r="C695" s="1">
        <v>402</v>
      </c>
      <c r="D695" s="1" t="s">
        <v>1427</v>
      </c>
      <c r="E695" s="1">
        <v>402</v>
      </c>
      <c r="F695" s="1" t="s">
        <v>1427</v>
      </c>
      <c r="G695" s="1">
        <v>502472</v>
      </c>
      <c r="H695" s="1" t="s">
        <v>1480</v>
      </c>
      <c r="I695" s="1">
        <v>7</v>
      </c>
      <c r="J695" s="1" t="s">
        <v>381</v>
      </c>
      <c r="K695">
        <f t="shared" si="0"/>
        <v>1</v>
      </c>
      <c r="L695" t="str">
        <f t="shared" si="1"/>
        <v>Keť</v>
      </c>
    </row>
    <row r="696" spans="1:12" ht="12.75">
      <c r="A696" s="1">
        <v>4</v>
      </c>
      <c r="B696" s="1" t="s">
        <v>1377</v>
      </c>
      <c r="C696" s="1">
        <v>402</v>
      </c>
      <c r="D696" s="1" t="s">
        <v>1427</v>
      </c>
      <c r="E696" s="1">
        <v>402</v>
      </c>
      <c r="F696" s="1" t="s">
        <v>1427</v>
      </c>
      <c r="G696" s="1">
        <v>502421</v>
      </c>
      <c r="H696" s="1" t="s">
        <v>1482</v>
      </c>
      <c r="I696" s="1">
        <v>9</v>
      </c>
      <c r="J696" s="1" t="s">
        <v>381</v>
      </c>
      <c r="K696">
        <f t="shared" si="0"/>
        <v>1</v>
      </c>
      <c r="L696" t="str">
        <f t="shared" si="1"/>
        <v>Kozárovce</v>
      </c>
    </row>
    <row r="697" spans="1:12" ht="12.75">
      <c r="A697" s="1">
        <v>4</v>
      </c>
      <c r="B697" s="1" t="s">
        <v>1377</v>
      </c>
      <c r="C697" s="1">
        <v>402</v>
      </c>
      <c r="D697" s="1" t="s">
        <v>1427</v>
      </c>
      <c r="E697" s="1">
        <v>402</v>
      </c>
      <c r="F697" s="1" t="s">
        <v>1427</v>
      </c>
      <c r="G697" s="1">
        <v>502430</v>
      </c>
      <c r="H697" s="1" t="s">
        <v>1484</v>
      </c>
      <c r="I697" s="1">
        <v>7</v>
      </c>
      <c r="J697" s="1" t="s">
        <v>381</v>
      </c>
      <c r="K697">
        <f t="shared" si="0"/>
        <v>1</v>
      </c>
      <c r="L697" t="str">
        <f t="shared" si="1"/>
        <v>Krškany</v>
      </c>
    </row>
    <row r="698" spans="1:12" ht="12.75">
      <c r="A698" s="1">
        <v>4</v>
      </c>
      <c r="B698" s="1" t="s">
        <v>1377</v>
      </c>
      <c r="C698" s="1">
        <v>402</v>
      </c>
      <c r="D698" s="1" t="s">
        <v>1427</v>
      </c>
      <c r="E698" s="1">
        <v>402</v>
      </c>
      <c r="F698" s="1" t="s">
        <v>1427</v>
      </c>
      <c r="G698" s="1">
        <v>502448</v>
      </c>
      <c r="H698" s="1" t="s">
        <v>1487</v>
      </c>
      <c r="I698" s="1">
        <v>5</v>
      </c>
      <c r="J698" s="1" t="s">
        <v>381</v>
      </c>
      <c r="K698">
        <f t="shared" si="0"/>
        <v>1</v>
      </c>
      <c r="L698" t="str">
        <f t="shared" si="1"/>
        <v>Kubáňovo</v>
      </c>
    </row>
    <row r="699" spans="1:12" ht="12.75">
      <c r="A699" s="1">
        <v>4</v>
      </c>
      <c r="B699" s="1" t="s">
        <v>1377</v>
      </c>
      <c r="C699" s="1">
        <v>402</v>
      </c>
      <c r="D699" s="1" t="s">
        <v>1427</v>
      </c>
      <c r="E699" s="1">
        <v>402</v>
      </c>
      <c r="F699" s="1" t="s">
        <v>1427</v>
      </c>
      <c r="G699" s="1">
        <v>502456</v>
      </c>
      <c r="H699" s="1" t="s">
        <v>1489</v>
      </c>
      <c r="I699" s="1">
        <v>7</v>
      </c>
      <c r="J699" s="1" t="s">
        <v>381</v>
      </c>
      <c r="K699">
        <f t="shared" si="0"/>
        <v>1</v>
      </c>
      <c r="L699" t="str">
        <f t="shared" si="1"/>
        <v>Kukučínov</v>
      </c>
    </row>
    <row r="700" spans="1:12" ht="12.75">
      <c r="A700" s="1">
        <v>4</v>
      </c>
      <c r="B700" s="1" t="s">
        <v>1377</v>
      </c>
      <c r="C700" s="1">
        <v>402</v>
      </c>
      <c r="D700" s="1" t="s">
        <v>1427</v>
      </c>
      <c r="E700" s="1">
        <v>402</v>
      </c>
      <c r="F700" s="1" t="s">
        <v>1427</v>
      </c>
      <c r="G700" s="1">
        <v>502464</v>
      </c>
      <c r="H700" s="1" t="s">
        <v>1491</v>
      </c>
      <c r="I700" s="1">
        <v>5</v>
      </c>
      <c r="J700" s="1" t="s">
        <v>381</v>
      </c>
      <c r="K700">
        <f t="shared" si="0"/>
        <v>1</v>
      </c>
      <c r="L700" t="str">
        <f t="shared" si="1"/>
        <v>Kuraľany</v>
      </c>
    </row>
    <row r="701" spans="1:12" ht="12.75">
      <c r="A701" s="1">
        <v>4</v>
      </c>
      <c r="B701" s="1" t="s">
        <v>1377</v>
      </c>
      <c r="C701" s="1">
        <v>402</v>
      </c>
      <c r="D701" s="1" t="s">
        <v>1427</v>
      </c>
      <c r="E701" s="1">
        <v>402</v>
      </c>
      <c r="F701" s="1" t="s">
        <v>1427</v>
      </c>
      <c r="G701" s="1">
        <v>502031</v>
      </c>
      <c r="H701" s="1" t="s">
        <v>1427</v>
      </c>
      <c r="I701" s="1">
        <v>24</v>
      </c>
      <c r="J701" s="1" t="s">
        <v>381</v>
      </c>
      <c r="K701">
        <f t="shared" si="0"/>
        <v>1</v>
      </c>
      <c r="L701" t="str">
        <f t="shared" si="1"/>
        <v>Levice</v>
      </c>
    </row>
    <row r="702" spans="1:12" ht="12.75">
      <c r="A702" s="1">
        <v>4</v>
      </c>
      <c r="B702" s="1" t="s">
        <v>1377</v>
      </c>
      <c r="C702" s="1">
        <v>402</v>
      </c>
      <c r="D702" s="1" t="s">
        <v>1427</v>
      </c>
      <c r="E702" s="1">
        <v>402</v>
      </c>
      <c r="F702" s="1" t="s">
        <v>1427</v>
      </c>
      <c r="G702" s="1">
        <v>502481</v>
      </c>
      <c r="H702" s="1" t="s">
        <v>1495</v>
      </c>
      <c r="I702" s="1">
        <v>9</v>
      </c>
      <c r="J702" s="1" t="s">
        <v>381</v>
      </c>
      <c r="K702">
        <f t="shared" si="0"/>
        <v>1</v>
      </c>
      <c r="L702" t="str">
        <f t="shared" si="1"/>
        <v>Lok</v>
      </c>
    </row>
    <row r="703" spans="1:12" ht="12.75">
      <c r="A703" s="1">
        <v>4</v>
      </c>
      <c r="B703" s="1" t="s">
        <v>1377</v>
      </c>
      <c r="C703" s="1">
        <v>402</v>
      </c>
      <c r="D703" s="1" t="s">
        <v>1427</v>
      </c>
      <c r="E703" s="1">
        <v>402</v>
      </c>
      <c r="F703" s="1" t="s">
        <v>1427</v>
      </c>
      <c r="G703" s="1">
        <v>502499</v>
      </c>
      <c r="H703" s="1" t="s">
        <v>1497</v>
      </c>
      <c r="I703" s="1">
        <v>7</v>
      </c>
      <c r="J703" s="1" t="s">
        <v>381</v>
      </c>
      <c r="K703">
        <f t="shared" si="0"/>
        <v>1</v>
      </c>
      <c r="L703" t="str">
        <f t="shared" si="1"/>
        <v>Lontov</v>
      </c>
    </row>
    <row r="704" spans="1:12" ht="12.75">
      <c r="A704" s="1">
        <v>4</v>
      </c>
      <c r="B704" s="1" t="s">
        <v>1377</v>
      </c>
      <c r="C704" s="1">
        <v>402</v>
      </c>
      <c r="D704" s="1" t="s">
        <v>1427</v>
      </c>
      <c r="E704" s="1">
        <v>402</v>
      </c>
      <c r="F704" s="1" t="s">
        <v>1427</v>
      </c>
      <c r="G704" s="1">
        <v>502502</v>
      </c>
      <c r="H704" s="1" t="s">
        <v>1499</v>
      </c>
      <c r="I704" s="1">
        <v>5</v>
      </c>
      <c r="J704" s="1" t="s">
        <v>381</v>
      </c>
      <c r="K704">
        <f t="shared" si="0"/>
        <v>1</v>
      </c>
      <c r="L704" t="str">
        <f t="shared" si="1"/>
        <v>Lula</v>
      </c>
    </row>
    <row r="705" spans="1:12" ht="12.75">
      <c r="A705" s="1">
        <v>4</v>
      </c>
      <c r="B705" s="1" t="s">
        <v>1377</v>
      </c>
      <c r="C705" s="1">
        <v>402</v>
      </c>
      <c r="D705" s="1" t="s">
        <v>1427</v>
      </c>
      <c r="E705" s="1">
        <v>402</v>
      </c>
      <c r="F705" s="1" t="s">
        <v>1427</v>
      </c>
      <c r="G705" s="1">
        <v>502511</v>
      </c>
      <c r="H705" s="1" t="s">
        <v>1501</v>
      </c>
      <c r="I705" s="1">
        <v>5</v>
      </c>
      <c r="J705" s="1" t="s">
        <v>381</v>
      </c>
      <c r="K705">
        <f t="shared" si="0"/>
        <v>1</v>
      </c>
      <c r="L705" t="str">
        <f t="shared" si="1"/>
        <v>Málaš</v>
      </c>
    </row>
    <row r="706" spans="1:12" ht="12.75">
      <c r="A706" s="1">
        <v>4</v>
      </c>
      <c r="B706" s="1" t="s">
        <v>1377</v>
      </c>
      <c r="C706" s="1">
        <v>402</v>
      </c>
      <c r="D706" s="1" t="s">
        <v>1427</v>
      </c>
      <c r="E706" s="1">
        <v>402</v>
      </c>
      <c r="F706" s="1" t="s">
        <v>1427</v>
      </c>
      <c r="G706" s="1">
        <v>581135</v>
      </c>
      <c r="H706" s="1" t="s">
        <v>1503</v>
      </c>
      <c r="I706" s="1">
        <v>5</v>
      </c>
      <c r="J706" s="1" t="s">
        <v>381</v>
      </c>
      <c r="K706">
        <f t="shared" si="0"/>
        <v>1</v>
      </c>
      <c r="L706" t="str">
        <f t="shared" si="1"/>
        <v>Malé Kozmálovce</v>
      </c>
    </row>
    <row r="707" spans="1:12" ht="12.75">
      <c r="A707" s="1">
        <v>4</v>
      </c>
      <c r="B707" s="1" t="s">
        <v>1377</v>
      </c>
      <c r="C707" s="1">
        <v>402</v>
      </c>
      <c r="D707" s="1" t="s">
        <v>1427</v>
      </c>
      <c r="E707" s="1">
        <v>402</v>
      </c>
      <c r="F707" s="1" t="s">
        <v>1427</v>
      </c>
      <c r="G707" s="1">
        <v>502537</v>
      </c>
      <c r="H707" s="1" t="s">
        <v>1504</v>
      </c>
      <c r="I707" s="1">
        <v>5</v>
      </c>
      <c r="J707" s="1" t="s">
        <v>381</v>
      </c>
      <c r="K707">
        <f t="shared" si="0"/>
        <v>1</v>
      </c>
      <c r="L707" t="str">
        <f t="shared" si="1"/>
        <v>Malé Ludince</v>
      </c>
    </row>
    <row r="708" spans="1:12" ht="12.75">
      <c r="A708" s="1">
        <v>4</v>
      </c>
      <c r="B708" s="1" t="s">
        <v>1377</v>
      </c>
      <c r="C708" s="1">
        <v>402</v>
      </c>
      <c r="D708" s="1" t="s">
        <v>1427</v>
      </c>
      <c r="E708" s="1">
        <v>402</v>
      </c>
      <c r="F708" s="1" t="s">
        <v>1427</v>
      </c>
      <c r="G708" s="1">
        <v>502570</v>
      </c>
      <c r="H708" s="1" t="s">
        <v>1505</v>
      </c>
      <c r="I708" s="1">
        <v>7</v>
      </c>
      <c r="J708" s="1" t="s">
        <v>381</v>
      </c>
      <c r="K708">
        <f t="shared" si="0"/>
        <v>1</v>
      </c>
      <c r="L708" t="str">
        <f t="shared" si="1"/>
        <v>Mýtne Ludany</v>
      </c>
    </row>
    <row r="709" spans="1:12" ht="12.75">
      <c r="A709" s="1">
        <v>4</v>
      </c>
      <c r="B709" s="1" t="s">
        <v>1377</v>
      </c>
      <c r="C709" s="1">
        <v>402</v>
      </c>
      <c r="D709" s="1" t="s">
        <v>1427</v>
      </c>
      <c r="E709" s="1">
        <v>402</v>
      </c>
      <c r="F709" s="1" t="s">
        <v>1427</v>
      </c>
      <c r="G709" s="1">
        <v>502588</v>
      </c>
      <c r="H709" s="1" t="s">
        <v>1506</v>
      </c>
      <c r="I709" s="1">
        <v>9</v>
      </c>
      <c r="J709" s="1" t="s">
        <v>381</v>
      </c>
      <c r="K709">
        <f t="shared" si="0"/>
        <v>1</v>
      </c>
      <c r="L709" t="str">
        <f t="shared" si="1"/>
        <v>Nová Dedina</v>
      </c>
    </row>
    <row r="710" spans="1:12" ht="12.75">
      <c r="A710" s="1">
        <v>4</v>
      </c>
      <c r="B710" s="1" t="s">
        <v>1377</v>
      </c>
      <c r="C710" s="1">
        <v>402</v>
      </c>
      <c r="D710" s="1" t="s">
        <v>1427</v>
      </c>
      <c r="E710" s="1">
        <v>402</v>
      </c>
      <c r="F710" s="1" t="s">
        <v>1427</v>
      </c>
      <c r="G710" s="1">
        <v>502596</v>
      </c>
      <c r="H710" s="1" t="s">
        <v>1507</v>
      </c>
      <c r="I710" s="1">
        <v>7</v>
      </c>
      <c r="J710" s="1" t="s">
        <v>381</v>
      </c>
      <c r="K710">
        <f t="shared" si="0"/>
        <v>1</v>
      </c>
      <c r="L710" t="str">
        <f t="shared" si="1"/>
        <v>Nový Tekov</v>
      </c>
    </row>
    <row r="711" spans="1:12" ht="12.75">
      <c r="A711" s="1">
        <v>4</v>
      </c>
      <c r="B711" s="1" t="s">
        <v>1377</v>
      </c>
      <c r="C711" s="1">
        <v>402</v>
      </c>
      <c r="D711" s="1" t="s">
        <v>1427</v>
      </c>
      <c r="E711" s="1">
        <v>402</v>
      </c>
      <c r="F711" s="1" t="s">
        <v>1427</v>
      </c>
      <c r="G711" s="1">
        <v>502600</v>
      </c>
      <c r="H711" s="1" t="s">
        <v>1508</v>
      </c>
      <c r="I711" s="1">
        <v>5</v>
      </c>
      <c r="J711" s="1" t="s">
        <v>381</v>
      </c>
      <c r="K711">
        <f t="shared" si="0"/>
        <v>1</v>
      </c>
      <c r="L711" t="str">
        <f t="shared" si="1"/>
        <v>Nýrovce</v>
      </c>
    </row>
    <row r="712" spans="1:12" ht="12.75">
      <c r="A712" s="1">
        <v>4</v>
      </c>
      <c r="B712" s="1" t="s">
        <v>1377</v>
      </c>
      <c r="C712" s="1">
        <v>402</v>
      </c>
      <c r="D712" s="1" t="s">
        <v>1427</v>
      </c>
      <c r="E712" s="1">
        <v>402</v>
      </c>
      <c r="F712" s="1" t="s">
        <v>1427</v>
      </c>
      <c r="G712" s="1">
        <v>502618</v>
      </c>
      <c r="H712" s="1" t="s">
        <v>1509</v>
      </c>
      <c r="I712" s="1">
        <v>5</v>
      </c>
      <c r="J712" s="1" t="s">
        <v>381</v>
      </c>
      <c r="K712">
        <f t="shared" si="0"/>
        <v>1</v>
      </c>
      <c r="L712" t="str">
        <f t="shared" si="1"/>
        <v>Ondrejovce</v>
      </c>
    </row>
    <row r="713" spans="1:12" ht="12.75">
      <c r="A713" s="1">
        <v>4</v>
      </c>
      <c r="B713" s="1" t="s">
        <v>1377</v>
      </c>
      <c r="C713" s="1">
        <v>402</v>
      </c>
      <c r="D713" s="1" t="s">
        <v>1427</v>
      </c>
      <c r="E713" s="1">
        <v>402</v>
      </c>
      <c r="F713" s="1" t="s">
        <v>1427</v>
      </c>
      <c r="G713" s="1">
        <v>502626</v>
      </c>
      <c r="H713" s="1" t="s">
        <v>1510</v>
      </c>
      <c r="I713" s="1">
        <v>7</v>
      </c>
      <c r="J713" s="1" t="s">
        <v>381</v>
      </c>
      <c r="K713">
        <f t="shared" si="0"/>
        <v>1</v>
      </c>
      <c r="L713" t="str">
        <f t="shared" si="1"/>
        <v>Pastovce</v>
      </c>
    </row>
    <row r="714" spans="1:12" ht="12.75">
      <c r="A714" s="1">
        <v>4</v>
      </c>
      <c r="B714" s="1" t="s">
        <v>1377</v>
      </c>
      <c r="C714" s="1">
        <v>402</v>
      </c>
      <c r="D714" s="1" t="s">
        <v>1427</v>
      </c>
      <c r="E714" s="1">
        <v>402</v>
      </c>
      <c r="F714" s="1" t="s">
        <v>1427</v>
      </c>
      <c r="G714" s="1">
        <v>502634</v>
      </c>
      <c r="H714" s="1" t="s">
        <v>1511</v>
      </c>
      <c r="I714" s="1">
        <v>5</v>
      </c>
      <c r="J714" s="1" t="s">
        <v>381</v>
      </c>
      <c r="K714">
        <f t="shared" si="0"/>
        <v>1</v>
      </c>
      <c r="L714" t="str">
        <f t="shared" si="1"/>
        <v>Pečenice</v>
      </c>
    </row>
    <row r="715" spans="1:12" ht="12.75">
      <c r="A715" s="1">
        <v>4</v>
      </c>
      <c r="B715" s="1" t="s">
        <v>1377</v>
      </c>
      <c r="C715" s="1">
        <v>402</v>
      </c>
      <c r="D715" s="1" t="s">
        <v>1427</v>
      </c>
      <c r="E715" s="1">
        <v>402</v>
      </c>
      <c r="F715" s="1" t="s">
        <v>1427</v>
      </c>
      <c r="G715" s="1">
        <v>502642</v>
      </c>
      <c r="H715" s="1" t="s">
        <v>1513</v>
      </c>
      <c r="I715" s="1">
        <v>9</v>
      </c>
      <c r="J715" s="1" t="s">
        <v>381</v>
      </c>
      <c r="K715">
        <f t="shared" si="0"/>
        <v>1</v>
      </c>
      <c r="L715" t="str">
        <f t="shared" si="1"/>
        <v>Plášťovce</v>
      </c>
    </row>
    <row r="716" spans="1:12" ht="12.75">
      <c r="A716" s="1">
        <v>4</v>
      </c>
      <c r="B716" s="1" t="s">
        <v>1377</v>
      </c>
      <c r="C716" s="1">
        <v>402</v>
      </c>
      <c r="D716" s="1" t="s">
        <v>1427</v>
      </c>
      <c r="E716" s="1">
        <v>402</v>
      </c>
      <c r="F716" s="1" t="s">
        <v>1427</v>
      </c>
      <c r="G716" s="1">
        <v>502651</v>
      </c>
      <c r="H716" s="1" t="s">
        <v>1516</v>
      </c>
      <c r="I716" s="1">
        <v>5</v>
      </c>
      <c r="J716" s="1" t="s">
        <v>381</v>
      </c>
      <c r="K716">
        <f t="shared" si="0"/>
        <v>1</v>
      </c>
      <c r="L716" t="str">
        <f t="shared" si="1"/>
        <v>Plavé Vozokany</v>
      </c>
    </row>
    <row r="717" spans="1:12" ht="12.75">
      <c r="A717" s="1">
        <v>4</v>
      </c>
      <c r="B717" s="1" t="s">
        <v>1377</v>
      </c>
      <c r="C717" s="1">
        <v>402</v>
      </c>
      <c r="D717" s="1" t="s">
        <v>1427</v>
      </c>
      <c r="E717" s="1">
        <v>402</v>
      </c>
      <c r="F717" s="1" t="s">
        <v>1427</v>
      </c>
      <c r="G717" s="1">
        <v>502669</v>
      </c>
      <c r="H717" s="1" t="s">
        <v>1064</v>
      </c>
      <c r="I717" s="1">
        <v>7</v>
      </c>
      <c r="J717" s="1" t="s">
        <v>381</v>
      </c>
      <c r="K717">
        <f t="shared" si="0"/>
        <v>2</v>
      </c>
      <c r="L717" t="str">
        <f t="shared" si="1"/>
        <v>Podlužany (okres Levice)</v>
      </c>
    </row>
    <row r="718" spans="1:12" ht="12.75">
      <c r="A718" s="1">
        <v>4</v>
      </c>
      <c r="B718" s="1" t="s">
        <v>1377</v>
      </c>
      <c r="C718" s="1">
        <v>402</v>
      </c>
      <c r="D718" s="1" t="s">
        <v>1427</v>
      </c>
      <c r="E718" s="1">
        <v>402</v>
      </c>
      <c r="F718" s="1" t="s">
        <v>1427</v>
      </c>
      <c r="G718" s="1">
        <v>502677</v>
      </c>
      <c r="H718" s="1" t="s">
        <v>1519</v>
      </c>
      <c r="I718" s="1">
        <v>9</v>
      </c>
      <c r="J718" s="1" t="s">
        <v>381</v>
      </c>
      <c r="K718">
        <f t="shared" si="0"/>
        <v>1</v>
      </c>
      <c r="L718" t="str">
        <f t="shared" si="1"/>
        <v>Pohronský Ruskov</v>
      </c>
    </row>
    <row r="719" spans="1:12" ht="12.75">
      <c r="A719" s="1">
        <v>4</v>
      </c>
      <c r="B719" s="1" t="s">
        <v>1377</v>
      </c>
      <c r="C719" s="1">
        <v>402</v>
      </c>
      <c r="D719" s="1" t="s">
        <v>1427</v>
      </c>
      <c r="E719" s="1">
        <v>402</v>
      </c>
      <c r="F719" s="1" t="s">
        <v>1427</v>
      </c>
      <c r="G719" s="1">
        <v>502693</v>
      </c>
      <c r="H719" s="1" t="s">
        <v>1521</v>
      </c>
      <c r="I719" s="1">
        <v>9</v>
      </c>
      <c r="J719" s="1" t="s">
        <v>381</v>
      </c>
      <c r="K719">
        <f t="shared" si="0"/>
        <v>1</v>
      </c>
      <c r="L719" t="str">
        <f t="shared" si="1"/>
        <v>Pukanec</v>
      </c>
    </row>
    <row r="720" spans="1:12" ht="12.75">
      <c r="A720" s="1">
        <v>4</v>
      </c>
      <c r="B720" s="1" t="s">
        <v>1377</v>
      </c>
      <c r="C720" s="1">
        <v>402</v>
      </c>
      <c r="D720" s="1" t="s">
        <v>1427</v>
      </c>
      <c r="E720" s="1">
        <v>402</v>
      </c>
      <c r="F720" s="1" t="s">
        <v>1427</v>
      </c>
      <c r="G720" s="1">
        <v>502707</v>
      </c>
      <c r="H720" s="1" t="s">
        <v>1524</v>
      </c>
      <c r="I720" s="1">
        <v>9</v>
      </c>
      <c r="J720" s="1" t="s">
        <v>381</v>
      </c>
      <c r="K720">
        <f t="shared" si="0"/>
        <v>2</v>
      </c>
      <c r="L720" t="str">
        <f t="shared" si="1"/>
        <v>Rybník (okres Levice)</v>
      </c>
    </row>
    <row r="721" spans="1:12" ht="12.75">
      <c r="A721" s="1">
        <v>4</v>
      </c>
      <c r="B721" s="1" t="s">
        <v>1377</v>
      </c>
      <c r="C721" s="1">
        <v>402</v>
      </c>
      <c r="D721" s="1" t="s">
        <v>1427</v>
      </c>
      <c r="E721" s="1">
        <v>402</v>
      </c>
      <c r="F721" s="1" t="s">
        <v>1427</v>
      </c>
      <c r="G721" s="1">
        <v>502715</v>
      </c>
      <c r="H721" s="1" t="s">
        <v>1526</v>
      </c>
      <c r="I721" s="1">
        <v>7</v>
      </c>
      <c r="J721" s="1" t="s">
        <v>381</v>
      </c>
      <c r="K721">
        <f t="shared" si="0"/>
        <v>1</v>
      </c>
      <c r="L721" t="str">
        <f t="shared" si="1"/>
        <v>Santovka</v>
      </c>
    </row>
    <row r="722" spans="1:12" ht="12.75">
      <c r="A722" s="1">
        <v>4</v>
      </c>
      <c r="B722" s="1" t="s">
        <v>1377</v>
      </c>
      <c r="C722" s="1">
        <v>402</v>
      </c>
      <c r="D722" s="1" t="s">
        <v>1427</v>
      </c>
      <c r="E722" s="1">
        <v>402</v>
      </c>
      <c r="F722" s="1" t="s">
        <v>1427</v>
      </c>
      <c r="G722" s="1">
        <v>502723</v>
      </c>
      <c r="H722" s="1" t="s">
        <v>1528</v>
      </c>
      <c r="I722" s="1">
        <v>5</v>
      </c>
      <c r="J722" s="1" t="s">
        <v>381</v>
      </c>
      <c r="K722">
        <f t="shared" si="0"/>
        <v>1</v>
      </c>
      <c r="L722" t="str">
        <f t="shared" si="1"/>
        <v>Sazdice</v>
      </c>
    </row>
    <row r="723" spans="1:12" ht="12.75">
      <c r="A723" s="1">
        <v>4</v>
      </c>
      <c r="B723" s="1" t="s">
        <v>1377</v>
      </c>
      <c r="C723" s="1">
        <v>402</v>
      </c>
      <c r="D723" s="1" t="s">
        <v>1427</v>
      </c>
      <c r="E723" s="1">
        <v>402</v>
      </c>
      <c r="F723" s="1" t="s">
        <v>1427</v>
      </c>
      <c r="G723" s="1">
        <v>502731</v>
      </c>
      <c r="H723" s="1" t="s">
        <v>1530</v>
      </c>
      <c r="I723" s="1">
        <v>7</v>
      </c>
      <c r="J723" s="1" t="s">
        <v>381</v>
      </c>
      <c r="K723">
        <f t="shared" si="0"/>
        <v>1</v>
      </c>
      <c r="L723" t="str">
        <f t="shared" si="1"/>
        <v>Sikenica</v>
      </c>
    </row>
    <row r="724" spans="1:12" ht="12.75">
      <c r="A724" s="1">
        <v>4</v>
      </c>
      <c r="B724" s="1" t="s">
        <v>1377</v>
      </c>
      <c r="C724" s="1">
        <v>402</v>
      </c>
      <c r="D724" s="1" t="s">
        <v>1427</v>
      </c>
      <c r="E724" s="1">
        <v>402</v>
      </c>
      <c r="F724" s="1" t="s">
        <v>1427</v>
      </c>
      <c r="G724" s="1">
        <v>502740</v>
      </c>
      <c r="H724" s="1" t="s">
        <v>1532</v>
      </c>
      <c r="I724" s="1">
        <v>5</v>
      </c>
      <c r="J724" s="1" t="s">
        <v>381</v>
      </c>
      <c r="K724">
        <f t="shared" si="0"/>
        <v>1</v>
      </c>
      <c r="L724" t="str">
        <f t="shared" si="1"/>
        <v>Slatina</v>
      </c>
    </row>
    <row r="725" spans="1:12" ht="12.75">
      <c r="A725" s="1">
        <v>4</v>
      </c>
      <c r="B725" s="1" t="s">
        <v>1377</v>
      </c>
      <c r="C725" s="1">
        <v>402</v>
      </c>
      <c r="D725" s="1" t="s">
        <v>1427</v>
      </c>
      <c r="E725" s="1">
        <v>402</v>
      </c>
      <c r="F725" s="1" t="s">
        <v>1427</v>
      </c>
      <c r="G725" s="1">
        <v>502758</v>
      </c>
      <c r="H725" s="1" t="s">
        <v>1533</v>
      </c>
      <c r="I725" s="1">
        <v>5</v>
      </c>
      <c r="J725" s="1" t="s">
        <v>381</v>
      </c>
      <c r="K725">
        <f t="shared" si="0"/>
        <v>1</v>
      </c>
      <c r="L725" t="str">
        <f t="shared" si="1"/>
        <v>Starý Hrádok</v>
      </c>
    </row>
    <row r="726" spans="1:12" ht="12.75">
      <c r="A726" s="1">
        <v>4</v>
      </c>
      <c r="B726" s="1" t="s">
        <v>1377</v>
      </c>
      <c r="C726" s="1">
        <v>402</v>
      </c>
      <c r="D726" s="1" t="s">
        <v>1427</v>
      </c>
      <c r="E726" s="1">
        <v>402</v>
      </c>
      <c r="F726" s="1" t="s">
        <v>1427</v>
      </c>
      <c r="G726" s="1">
        <v>502766</v>
      </c>
      <c r="H726" s="1" t="s">
        <v>1536</v>
      </c>
      <c r="I726" s="1">
        <v>7</v>
      </c>
      <c r="J726" s="1" t="s">
        <v>381</v>
      </c>
      <c r="K726">
        <f t="shared" si="0"/>
        <v>1</v>
      </c>
      <c r="L726" t="str">
        <f t="shared" si="1"/>
        <v>Starý Tekov</v>
      </c>
    </row>
    <row r="727" spans="1:12" ht="12.75">
      <c r="A727" s="1">
        <v>4</v>
      </c>
      <c r="B727" s="1" t="s">
        <v>1377</v>
      </c>
      <c r="C727" s="1">
        <v>402</v>
      </c>
      <c r="D727" s="1" t="s">
        <v>1427</v>
      </c>
      <c r="E727" s="1">
        <v>402</v>
      </c>
      <c r="F727" s="1" t="s">
        <v>1427</v>
      </c>
      <c r="G727" s="1">
        <v>502782</v>
      </c>
      <c r="H727" s="1" t="s">
        <v>1537</v>
      </c>
      <c r="I727" s="1">
        <v>12</v>
      </c>
      <c r="J727" s="1" t="s">
        <v>381</v>
      </c>
      <c r="K727">
        <f t="shared" si="0"/>
        <v>1</v>
      </c>
      <c r="L727" t="str">
        <f t="shared" si="1"/>
        <v>Šahy</v>
      </c>
    </row>
    <row r="728" spans="1:12" ht="12.75">
      <c r="A728" s="1">
        <v>4</v>
      </c>
      <c r="B728" s="1" t="s">
        <v>1377</v>
      </c>
      <c r="C728" s="1">
        <v>402</v>
      </c>
      <c r="D728" s="1" t="s">
        <v>1427</v>
      </c>
      <c r="E728" s="1">
        <v>402</v>
      </c>
      <c r="F728" s="1" t="s">
        <v>1427</v>
      </c>
      <c r="G728" s="1">
        <v>502791</v>
      </c>
      <c r="H728" s="1" t="s">
        <v>1538</v>
      </c>
      <c r="I728" s="1">
        <v>5</v>
      </c>
      <c r="J728" s="1" t="s">
        <v>381</v>
      </c>
      <c r="K728">
        <f t="shared" si="0"/>
        <v>1</v>
      </c>
      <c r="L728" t="str">
        <f t="shared" si="1"/>
        <v>Šalov</v>
      </c>
    </row>
    <row r="729" spans="1:12" ht="12.75">
      <c r="A729" s="1">
        <v>4</v>
      </c>
      <c r="B729" s="1" t="s">
        <v>1377</v>
      </c>
      <c r="C729" s="1">
        <v>402</v>
      </c>
      <c r="D729" s="1" t="s">
        <v>1427</v>
      </c>
      <c r="E729" s="1">
        <v>402</v>
      </c>
      <c r="F729" s="1" t="s">
        <v>1427</v>
      </c>
      <c r="G729" s="1">
        <v>502804</v>
      </c>
      <c r="H729" s="1" t="s">
        <v>1540</v>
      </c>
      <c r="I729" s="1">
        <v>7</v>
      </c>
      <c r="J729" s="1" t="s">
        <v>381</v>
      </c>
      <c r="K729">
        <f t="shared" si="0"/>
        <v>1</v>
      </c>
      <c r="L729" t="str">
        <f t="shared" si="1"/>
        <v>Šarovce</v>
      </c>
    </row>
    <row r="730" spans="1:12" ht="12.75">
      <c r="A730" s="1">
        <v>4</v>
      </c>
      <c r="B730" s="1" t="s">
        <v>1377</v>
      </c>
      <c r="C730" s="1">
        <v>402</v>
      </c>
      <c r="D730" s="1" t="s">
        <v>1427</v>
      </c>
      <c r="E730" s="1">
        <v>402</v>
      </c>
      <c r="F730" s="1" t="s">
        <v>1427</v>
      </c>
      <c r="G730" s="1">
        <v>502812</v>
      </c>
      <c r="H730" s="1" t="s">
        <v>1541</v>
      </c>
      <c r="I730" s="1">
        <v>5</v>
      </c>
      <c r="J730" s="1" t="s">
        <v>381</v>
      </c>
      <c r="K730">
        <f t="shared" si="0"/>
        <v>1</v>
      </c>
      <c r="L730" t="str">
        <f t="shared" si="1"/>
        <v>Tehla</v>
      </c>
    </row>
    <row r="731" spans="1:12" ht="12.75">
      <c r="A731" s="1">
        <v>4</v>
      </c>
      <c r="B731" s="1" t="s">
        <v>1377</v>
      </c>
      <c r="C731" s="1">
        <v>402</v>
      </c>
      <c r="D731" s="1" t="s">
        <v>1427</v>
      </c>
      <c r="E731" s="1">
        <v>402</v>
      </c>
      <c r="F731" s="1" t="s">
        <v>1427</v>
      </c>
      <c r="G731" s="1">
        <v>502821</v>
      </c>
      <c r="H731" s="1" t="s">
        <v>1542</v>
      </c>
      <c r="I731" s="1">
        <v>9</v>
      </c>
      <c r="J731" s="1" t="s">
        <v>381</v>
      </c>
      <c r="K731">
        <f t="shared" si="0"/>
        <v>1</v>
      </c>
      <c r="L731" t="str">
        <f t="shared" si="1"/>
        <v>Tekovské Lužany</v>
      </c>
    </row>
    <row r="732" spans="1:12" ht="12.75">
      <c r="A732" s="1">
        <v>4</v>
      </c>
      <c r="B732" s="1" t="s">
        <v>1377</v>
      </c>
      <c r="C732" s="1">
        <v>402</v>
      </c>
      <c r="D732" s="1" t="s">
        <v>1427</v>
      </c>
      <c r="E732" s="1">
        <v>402</v>
      </c>
      <c r="F732" s="1" t="s">
        <v>1427</v>
      </c>
      <c r="G732" s="1">
        <v>502847</v>
      </c>
      <c r="H732" s="1" t="s">
        <v>1543</v>
      </c>
      <c r="I732" s="1">
        <v>5</v>
      </c>
      <c r="J732" s="1" t="s">
        <v>381</v>
      </c>
      <c r="K732">
        <f t="shared" si="0"/>
        <v>1</v>
      </c>
      <c r="L732" t="str">
        <f t="shared" si="1"/>
        <v>Tekovský Hrádok</v>
      </c>
    </row>
    <row r="733" spans="1:12" ht="12.75">
      <c r="A733" s="1">
        <v>4</v>
      </c>
      <c r="B733" s="1" t="s">
        <v>1377</v>
      </c>
      <c r="C733" s="1">
        <v>402</v>
      </c>
      <c r="D733" s="1" t="s">
        <v>1427</v>
      </c>
      <c r="E733" s="1">
        <v>402</v>
      </c>
      <c r="F733" s="1" t="s">
        <v>1427</v>
      </c>
      <c r="G733" s="1">
        <v>502863</v>
      </c>
      <c r="H733" s="1" t="s">
        <v>1647</v>
      </c>
      <c r="I733" s="1">
        <v>11</v>
      </c>
      <c r="J733" s="1" t="s">
        <v>381</v>
      </c>
      <c r="K733">
        <f t="shared" si="0"/>
        <v>1</v>
      </c>
      <c r="L733" t="str">
        <f t="shared" si="1"/>
        <v>Tlmače</v>
      </c>
    </row>
    <row r="734" spans="1:12" ht="12.75">
      <c r="A734" s="1">
        <v>4</v>
      </c>
      <c r="B734" s="1" t="s">
        <v>1377</v>
      </c>
      <c r="C734" s="1">
        <v>402</v>
      </c>
      <c r="D734" s="1" t="s">
        <v>1427</v>
      </c>
      <c r="E734" s="1">
        <v>402</v>
      </c>
      <c r="F734" s="1" t="s">
        <v>1427</v>
      </c>
      <c r="G734" s="1">
        <v>502871</v>
      </c>
      <c r="H734" s="1" t="s">
        <v>1649</v>
      </c>
      <c r="I734" s="1">
        <v>7</v>
      </c>
      <c r="J734" s="1" t="s">
        <v>381</v>
      </c>
      <c r="K734">
        <f t="shared" si="0"/>
        <v>1</v>
      </c>
      <c r="L734" t="str">
        <f t="shared" si="1"/>
        <v>Tupá</v>
      </c>
    </row>
    <row r="735" spans="1:12" ht="12.75">
      <c r="A735" s="1">
        <v>4</v>
      </c>
      <c r="B735" s="1" t="s">
        <v>1377</v>
      </c>
      <c r="C735" s="1">
        <v>402</v>
      </c>
      <c r="D735" s="1" t="s">
        <v>1427</v>
      </c>
      <c r="E735" s="1">
        <v>402</v>
      </c>
      <c r="F735" s="1" t="s">
        <v>1427</v>
      </c>
      <c r="G735" s="1">
        <v>502880</v>
      </c>
      <c r="H735" s="1" t="s">
        <v>1650</v>
      </c>
      <c r="I735" s="1">
        <v>5</v>
      </c>
      <c r="J735" s="1" t="s">
        <v>381</v>
      </c>
      <c r="K735">
        <f t="shared" si="0"/>
        <v>1</v>
      </c>
      <c r="L735" t="str">
        <f t="shared" si="1"/>
        <v>Turá</v>
      </c>
    </row>
    <row r="736" spans="1:12" ht="12.75">
      <c r="A736" s="1">
        <v>4</v>
      </c>
      <c r="B736" s="1" t="s">
        <v>1377</v>
      </c>
      <c r="C736" s="1">
        <v>402</v>
      </c>
      <c r="D736" s="1" t="s">
        <v>1427</v>
      </c>
      <c r="E736" s="1">
        <v>402</v>
      </c>
      <c r="F736" s="1" t="s">
        <v>1427</v>
      </c>
      <c r="G736" s="1">
        <v>502898</v>
      </c>
      <c r="H736" s="1" t="s">
        <v>1652</v>
      </c>
      <c r="I736" s="1">
        <v>5</v>
      </c>
      <c r="J736" s="1" t="s">
        <v>381</v>
      </c>
      <c r="K736">
        <f t="shared" si="0"/>
        <v>1</v>
      </c>
      <c r="L736" t="str">
        <f t="shared" si="1"/>
        <v>Uhliská</v>
      </c>
    </row>
    <row r="737" spans="1:12" ht="12.75">
      <c r="A737" s="1">
        <v>4</v>
      </c>
      <c r="B737" s="1" t="s">
        <v>1377</v>
      </c>
      <c r="C737" s="1">
        <v>402</v>
      </c>
      <c r="D737" s="1" t="s">
        <v>1427</v>
      </c>
      <c r="E737" s="1">
        <v>402</v>
      </c>
      <c r="F737" s="1" t="s">
        <v>1427</v>
      </c>
      <c r="G737" s="1">
        <v>581160</v>
      </c>
      <c r="H737" s="1" t="s">
        <v>1654</v>
      </c>
      <c r="I737" s="1">
        <v>7</v>
      </c>
      <c r="J737" s="1" t="s">
        <v>381</v>
      </c>
      <c r="K737">
        <f t="shared" si="0"/>
        <v>1</v>
      </c>
      <c r="L737" t="str">
        <f t="shared" si="1"/>
        <v>Veľké Kozmálovce</v>
      </c>
    </row>
    <row r="738" spans="1:12" ht="12.75">
      <c r="A738" s="1">
        <v>4</v>
      </c>
      <c r="B738" s="1" t="s">
        <v>1377</v>
      </c>
      <c r="C738" s="1">
        <v>402</v>
      </c>
      <c r="D738" s="1" t="s">
        <v>1427</v>
      </c>
      <c r="E738" s="1">
        <v>402</v>
      </c>
      <c r="F738" s="1" t="s">
        <v>1427</v>
      </c>
      <c r="G738" s="1">
        <v>502910</v>
      </c>
      <c r="H738" s="1" t="s">
        <v>1655</v>
      </c>
      <c r="I738" s="1">
        <v>9</v>
      </c>
      <c r="J738" s="1" t="s">
        <v>381</v>
      </c>
      <c r="K738">
        <f t="shared" si="0"/>
        <v>1</v>
      </c>
      <c r="L738" t="str">
        <f t="shared" si="1"/>
        <v>Veľké Ludince</v>
      </c>
    </row>
    <row r="739" spans="1:12" ht="12.75">
      <c r="A739" s="1">
        <v>4</v>
      </c>
      <c r="B739" s="1" t="s">
        <v>1377</v>
      </c>
      <c r="C739" s="1">
        <v>402</v>
      </c>
      <c r="D739" s="1" t="s">
        <v>1427</v>
      </c>
      <c r="E739" s="1">
        <v>402</v>
      </c>
      <c r="F739" s="1" t="s">
        <v>1427</v>
      </c>
      <c r="G739" s="1">
        <v>502928</v>
      </c>
      <c r="H739" s="1" t="s">
        <v>1657</v>
      </c>
      <c r="I739" s="1">
        <v>7</v>
      </c>
      <c r="J739" s="1" t="s">
        <v>381</v>
      </c>
      <c r="K739">
        <f t="shared" si="0"/>
        <v>1</v>
      </c>
      <c r="L739" t="str">
        <f t="shared" si="1"/>
        <v>Veľké Turovce</v>
      </c>
    </row>
    <row r="740" spans="1:12" ht="12.75">
      <c r="A740" s="1">
        <v>4</v>
      </c>
      <c r="B740" s="1" t="s">
        <v>1377</v>
      </c>
      <c r="C740" s="1">
        <v>402</v>
      </c>
      <c r="D740" s="1" t="s">
        <v>1427</v>
      </c>
      <c r="E740" s="1">
        <v>402</v>
      </c>
      <c r="F740" s="1" t="s">
        <v>1427</v>
      </c>
      <c r="G740" s="1">
        <v>502936</v>
      </c>
      <c r="H740" s="1" t="s">
        <v>1658</v>
      </c>
      <c r="I740" s="1">
        <v>9</v>
      </c>
      <c r="J740" s="1" t="s">
        <v>381</v>
      </c>
      <c r="K740">
        <f t="shared" si="0"/>
        <v>1</v>
      </c>
      <c r="L740" t="str">
        <f t="shared" si="1"/>
        <v>Veľký Ďur</v>
      </c>
    </row>
    <row r="741" spans="1:12" ht="12.75">
      <c r="A741" s="1">
        <v>4</v>
      </c>
      <c r="B741" s="1" t="s">
        <v>1377</v>
      </c>
      <c r="C741" s="1">
        <v>402</v>
      </c>
      <c r="D741" s="1" t="s">
        <v>1427</v>
      </c>
      <c r="E741" s="1">
        <v>402</v>
      </c>
      <c r="F741" s="1" t="s">
        <v>1427</v>
      </c>
      <c r="G741" s="1">
        <v>502944</v>
      </c>
      <c r="H741" s="1" t="s">
        <v>1660</v>
      </c>
      <c r="I741" s="1">
        <v>5</v>
      </c>
      <c r="J741" s="1" t="s">
        <v>381</v>
      </c>
      <c r="K741">
        <f t="shared" si="0"/>
        <v>1</v>
      </c>
      <c r="L741" t="str">
        <f t="shared" si="1"/>
        <v>Vyškovce nad Ipľom</v>
      </c>
    </row>
    <row r="742" spans="1:12" ht="12.75">
      <c r="A742" s="1">
        <v>4</v>
      </c>
      <c r="B742" s="1" t="s">
        <v>1377</v>
      </c>
      <c r="C742" s="1">
        <v>402</v>
      </c>
      <c r="D742" s="1" t="s">
        <v>1427</v>
      </c>
      <c r="E742" s="1">
        <v>402</v>
      </c>
      <c r="F742" s="1" t="s">
        <v>1427</v>
      </c>
      <c r="G742" s="1">
        <v>502952</v>
      </c>
      <c r="H742" s="1" t="s">
        <v>1662</v>
      </c>
      <c r="I742" s="1">
        <v>5</v>
      </c>
      <c r="J742" s="1" t="s">
        <v>381</v>
      </c>
      <c r="K742">
        <f t="shared" si="0"/>
        <v>1</v>
      </c>
      <c r="L742" t="str">
        <f t="shared" si="1"/>
        <v>Vyšné nad Hronom</v>
      </c>
    </row>
    <row r="743" spans="1:12" ht="12.75">
      <c r="A743" s="1">
        <v>4</v>
      </c>
      <c r="B743" s="1" t="s">
        <v>1377</v>
      </c>
      <c r="C743" s="1">
        <v>402</v>
      </c>
      <c r="D743" s="1" t="s">
        <v>1427</v>
      </c>
      <c r="E743" s="1">
        <v>402</v>
      </c>
      <c r="F743" s="1" t="s">
        <v>1427</v>
      </c>
      <c r="G743" s="1">
        <v>502961</v>
      </c>
      <c r="H743" s="1" t="s">
        <v>1663</v>
      </c>
      <c r="I743" s="1">
        <v>5</v>
      </c>
      <c r="J743" s="1" t="s">
        <v>381</v>
      </c>
      <c r="K743">
        <f t="shared" si="0"/>
        <v>1</v>
      </c>
      <c r="L743" t="str">
        <f t="shared" si="1"/>
        <v>Zalaba</v>
      </c>
    </row>
    <row r="744" spans="1:12" ht="12.75">
      <c r="A744" s="1">
        <v>4</v>
      </c>
      <c r="B744" s="1" t="s">
        <v>1377</v>
      </c>
      <c r="C744" s="1">
        <v>402</v>
      </c>
      <c r="D744" s="1" t="s">
        <v>1427</v>
      </c>
      <c r="E744" s="1">
        <v>402</v>
      </c>
      <c r="F744" s="1" t="s">
        <v>1427</v>
      </c>
      <c r="G744" s="1">
        <v>502979</v>
      </c>
      <c r="H744" s="1" t="s">
        <v>1665</v>
      </c>
      <c r="I744" s="1">
        <v>5</v>
      </c>
      <c r="J744" s="1" t="s">
        <v>381</v>
      </c>
      <c r="K744">
        <f t="shared" si="0"/>
        <v>1</v>
      </c>
      <c r="L744" t="str">
        <f t="shared" si="1"/>
        <v>Zbrojníky</v>
      </c>
    </row>
    <row r="745" spans="1:12" ht="12.75">
      <c r="A745" s="1">
        <v>4</v>
      </c>
      <c r="B745" s="1" t="s">
        <v>1377</v>
      </c>
      <c r="C745" s="1">
        <v>402</v>
      </c>
      <c r="D745" s="1" t="s">
        <v>1427</v>
      </c>
      <c r="E745" s="1">
        <v>402</v>
      </c>
      <c r="F745" s="1" t="s">
        <v>1427</v>
      </c>
      <c r="G745" s="1">
        <v>502987</v>
      </c>
      <c r="H745" s="1" t="s">
        <v>1666</v>
      </c>
      <c r="I745" s="1">
        <v>12</v>
      </c>
      <c r="J745" s="1" t="s">
        <v>381</v>
      </c>
      <c r="K745">
        <f t="shared" si="0"/>
        <v>1</v>
      </c>
      <c r="L745" t="str">
        <f t="shared" si="1"/>
        <v>Želiezovce</v>
      </c>
    </row>
    <row r="746" spans="1:12" ht="12.75">
      <c r="A746" s="1">
        <v>4</v>
      </c>
      <c r="B746" s="1" t="s">
        <v>1377</v>
      </c>
      <c r="C746" s="1">
        <v>402</v>
      </c>
      <c r="D746" s="1" t="s">
        <v>1427</v>
      </c>
      <c r="E746" s="1">
        <v>402</v>
      </c>
      <c r="F746" s="1" t="s">
        <v>1427</v>
      </c>
      <c r="G746" s="1">
        <v>502995</v>
      </c>
      <c r="H746" s="1" t="s">
        <v>1667</v>
      </c>
      <c r="I746" s="1">
        <v>7</v>
      </c>
      <c r="J746" s="1" t="s">
        <v>381</v>
      </c>
      <c r="K746">
        <f t="shared" si="0"/>
        <v>1</v>
      </c>
      <c r="L746" t="str">
        <f t="shared" si="1"/>
        <v>Žemberovce</v>
      </c>
    </row>
    <row r="747" spans="1:12" ht="12.75">
      <c r="A747" s="1">
        <v>4</v>
      </c>
      <c r="B747" s="1" t="s">
        <v>1377</v>
      </c>
      <c r="C747" s="1">
        <v>402</v>
      </c>
      <c r="D747" s="1" t="s">
        <v>1427</v>
      </c>
      <c r="E747" s="1">
        <v>402</v>
      </c>
      <c r="F747" s="1" t="s">
        <v>1427</v>
      </c>
      <c r="G747" s="1">
        <v>503002</v>
      </c>
      <c r="H747" s="1" t="s">
        <v>1669</v>
      </c>
      <c r="I747" s="1">
        <v>5</v>
      </c>
      <c r="J747" s="1" t="s">
        <v>381</v>
      </c>
      <c r="K747">
        <f t="shared" si="0"/>
        <v>1</v>
      </c>
      <c r="L747" t="str">
        <f t="shared" si="1"/>
        <v>Žemliare</v>
      </c>
    </row>
    <row r="748" spans="1:12" ht="12.75">
      <c r="A748" s="1">
        <v>4</v>
      </c>
      <c r="B748" s="1" t="s">
        <v>1377</v>
      </c>
      <c r="C748" s="1">
        <v>403</v>
      </c>
      <c r="D748" s="1" t="s">
        <v>1539</v>
      </c>
      <c r="E748" s="1">
        <v>403</v>
      </c>
      <c r="F748" s="1" t="s">
        <v>1539</v>
      </c>
      <c r="G748" s="1">
        <v>500020</v>
      </c>
      <c r="H748" s="1" t="s">
        <v>1671</v>
      </c>
      <c r="I748" s="1">
        <v>7</v>
      </c>
      <c r="J748" s="1" t="s">
        <v>381</v>
      </c>
      <c r="K748">
        <f t="shared" si="0"/>
        <v>1</v>
      </c>
      <c r="L748" t="str">
        <f t="shared" si="1"/>
        <v>Alekšince</v>
      </c>
    </row>
    <row r="749" spans="1:12" ht="12.75">
      <c r="A749" s="1">
        <v>4</v>
      </c>
      <c r="B749" s="1" t="s">
        <v>1377</v>
      </c>
      <c r="C749" s="1">
        <v>403</v>
      </c>
      <c r="D749" s="1" t="s">
        <v>1539</v>
      </c>
      <c r="E749" s="1">
        <v>403</v>
      </c>
      <c r="F749" s="1" t="s">
        <v>1539</v>
      </c>
      <c r="G749" s="1">
        <v>500046</v>
      </c>
      <c r="H749" s="1" t="s">
        <v>1672</v>
      </c>
      <c r="I749" s="1">
        <v>7</v>
      </c>
      <c r="J749" s="1" t="s">
        <v>381</v>
      </c>
      <c r="K749">
        <f t="shared" si="0"/>
        <v>1</v>
      </c>
      <c r="L749" t="str">
        <f t="shared" si="1"/>
        <v>Báb</v>
      </c>
    </row>
    <row r="750" spans="1:12" ht="12.75">
      <c r="A750" s="1">
        <v>4</v>
      </c>
      <c r="B750" s="1" t="s">
        <v>1377</v>
      </c>
      <c r="C750" s="1">
        <v>403</v>
      </c>
      <c r="D750" s="1" t="s">
        <v>1539</v>
      </c>
      <c r="E750" s="1">
        <v>403</v>
      </c>
      <c r="F750" s="1" t="s">
        <v>1539</v>
      </c>
      <c r="G750" s="1">
        <v>581623</v>
      </c>
      <c r="H750" s="1" t="s">
        <v>1674</v>
      </c>
      <c r="I750" s="1">
        <v>7</v>
      </c>
      <c r="J750" s="1" t="s">
        <v>381</v>
      </c>
      <c r="K750">
        <f t="shared" si="0"/>
        <v>1</v>
      </c>
      <c r="L750" t="str">
        <f t="shared" si="1"/>
        <v>Babindol</v>
      </c>
    </row>
    <row r="751" spans="1:12" ht="12.75">
      <c r="A751" s="1">
        <v>4</v>
      </c>
      <c r="B751" s="1" t="s">
        <v>1377</v>
      </c>
      <c r="C751" s="1">
        <v>403</v>
      </c>
      <c r="D751" s="1" t="s">
        <v>1539</v>
      </c>
      <c r="E751" s="1">
        <v>403</v>
      </c>
      <c r="F751" s="1" t="s">
        <v>1539</v>
      </c>
      <c r="G751" s="1">
        <v>582697</v>
      </c>
      <c r="H751" s="1" t="s">
        <v>1675</v>
      </c>
      <c r="I751" s="1">
        <v>5</v>
      </c>
      <c r="J751" s="1" t="s">
        <v>381</v>
      </c>
      <c r="K751">
        <f t="shared" si="0"/>
        <v>1</v>
      </c>
      <c r="L751" t="str">
        <f t="shared" si="1"/>
        <v>Bádice</v>
      </c>
    </row>
    <row r="752" spans="1:12" ht="12.75">
      <c r="A752" s="1">
        <v>4</v>
      </c>
      <c r="B752" s="1" t="s">
        <v>1377</v>
      </c>
      <c r="C752" s="1">
        <v>403</v>
      </c>
      <c r="D752" s="1" t="s">
        <v>1539</v>
      </c>
      <c r="E752" s="1">
        <v>403</v>
      </c>
      <c r="F752" s="1" t="s">
        <v>1539</v>
      </c>
      <c r="G752" s="1">
        <v>500071</v>
      </c>
      <c r="H752" s="1" t="s">
        <v>1677</v>
      </c>
      <c r="I752" s="1">
        <v>9</v>
      </c>
      <c r="J752" s="1" t="s">
        <v>381</v>
      </c>
      <c r="K752">
        <f t="shared" si="0"/>
        <v>1</v>
      </c>
      <c r="L752" t="str">
        <f t="shared" si="1"/>
        <v>Branč</v>
      </c>
    </row>
    <row r="753" spans="1:12" ht="12.75">
      <c r="A753" s="1">
        <v>4</v>
      </c>
      <c r="B753" s="1" t="s">
        <v>1377</v>
      </c>
      <c r="C753" s="1">
        <v>403</v>
      </c>
      <c r="D753" s="1" t="s">
        <v>1539</v>
      </c>
      <c r="E753" s="1">
        <v>403</v>
      </c>
      <c r="F753" s="1" t="s">
        <v>1539</v>
      </c>
      <c r="G753" s="1">
        <v>545589</v>
      </c>
      <c r="H753" s="1" t="s">
        <v>1679</v>
      </c>
      <c r="I753" s="1">
        <v>11</v>
      </c>
      <c r="J753" s="1" t="s">
        <v>381</v>
      </c>
      <c r="K753">
        <f t="shared" si="0"/>
        <v>1</v>
      </c>
      <c r="L753" t="str">
        <f t="shared" si="1"/>
        <v>Cabaj - Čápor</v>
      </c>
    </row>
    <row r="754" spans="1:12" ht="12.75">
      <c r="A754" s="1">
        <v>4</v>
      </c>
      <c r="B754" s="1" t="s">
        <v>1377</v>
      </c>
      <c r="C754" s="1">
        <v>403</v>
      </c>
      <c r="D754" s="1" t="s">
        <v>1539</v>
      </c>
      <c r="E754" s="1">
        <v>403</v>
      </c>
      <c r="F754" s="1" t="s">
        <v>1539</v>
      </c>
      <c r="G754" s="1">
        <v>582387</v>
      </c>
      <c r="H754" s="1" t="s">
        <v>1681</v>
      </c>
      <c r="I754" s="1">
        <v>7</v>
      </c>
      <c r="J754" s="1" t="s">
        <v>381</v>
      </c>
      <c r="K754">
        <f t="shared" si="0"/>
        <v>1</v>
      </c>
      <c r="L754" t="str">
        <f t="shared" si="1"/>
        <v>Čab</v>
      </c>
    </row>
    <row r="755" spans="1:12" ht="12.75">
      <c r="A755" s="1">
        <v>4</v>
      </c>
      <c r="B755" s="1" t="s">
        <v>1377</v>
      </c>
      <c r="C755" s="1">
        <v>403</v>
      </c>
      <c r="D755" s="1" t="s">
        <v>1539</v>
      </c>
      <c r="E755" s="1">
        <v>403</v>
      </c>
      <c r="F755" s="1" t="s">
        <v>1539</v>
      </c>
      <c r="G755" s="1">
        <v>500101</v>
      </c>
      <c r="H755" s="1" t="s">
        <v>1682</v>
      </c>
      <c r="I755" s="1">
        <v>9</v>
      </c>
      <c r="J755" s="1" t="s">
        <v>381</v>
      </c>
      <c r="K755">
        <f t="shared" si="0"/>
        <v>1</v>
      </c>
      <c r="L755" t="str">
        <f t="shared" si="1"/>
        <v>Čakajovce</v>
      </c>
    </row>
    <row r="756" spans="1:12" ht="12.75">
      <c r="A756" s="1">
        <v>4</v>
      </c>
      <c r="B756" s="1" t="s">
        <v>1377</v>
      </c>
      <c r="C756" s="1">
        <v>403</v>
      </c>
      <c r="D756" s="1" t="s">
        <v>1539</v>
      </c>
      <c r="E756" s="1">
        <v>403</v>
      </c>
      <c r="F756" s="1" t="s">
        <v>1539</v>
      </c>
      <c r="G756" s="1">
        <v>555886</v>
      </c>
      <c r="H756" s="1" t="s">
        <v>1683</v>
      </c>
      <c r="I756" s="1">
        <v>9</v>
      </c>
      <c r="J756" s="1" t="s">
        <v>381</v>
      </c>
      <c r="K756">
        <f t="shared" si="0"/>
        <v>1</v>
      </c>
      <c r="L756" t="str">
        <f t="shared" si="1"/>
        <v>Čechynce</v>
      </c>
    </row>
    <row r="757" spans="1:12" ht="12.75">
      <c r="A757" s="1">
        <v>4</v>
      </c>
      <c r="B757" s="1" t="s">
        <v>1377</v>
      </c>
      <c r="C757" s="1">
        <v>403</v>
      </c>
      <c r="D757" s="1" t="s">
        <v>1539</v>
      </c>
      <c r="E757" s="1">
        <v>403</v>
      </c>
      <c r="F757" s="1" t="s">
        <v>1539</v>
      </c>
      <c r="G757" s="1">
        <v>500135</v>
      </c>
      <c r="H757" s="1" t="s">
        <v>1685</v>
      </c>
      <c r="I757" s="1">
        <v>7</v>
      </c>
      <c r="J757" s="1" t="s">
        <v>381</v>
      </c>
      <c r="K757">
        <f t="shared" si="0"/>
        <v>1</v>
      </c>
      <c r="L757" t="str">
        <f t="shared" si="1"/>
        <v>Čeľadice</v>
      </c>
    </row>
    <row r="758" spans="1:12" ht="12.75">
      <c r="A758" s="1">
        <v>4</v>
      </c>
      <c r="B758" s="1" t="s">
        <v>1377</v>
      </c>
      <c r="C758" s="1">
        <v>403</v>
      </c>
      <c r="D758" s="1" t="s">
        <v>1539</v>
      </c>
      <c r="E758" s="1">
        <v>403</v>
      </c>
      <c r="F758" s="1" t="s">
        <v>1539</v>
      </c>
      <c r="G758" s="1">
        <v>500160</v>
      </c>
      <c r="H758" s="1" t="s">
        <v>1686</v>
      </c>
      <c r="I758" s="1">
        <v>5</v>
      </c>
      <c r="J758" s="1" t="s">
        <v>381</v>
      </c>
      <c r="K758">
        <f t="shared" si="0"/>
        <v>1</v>
      </c>
      <c r="L758" t="str">
        <f t="shared" si="1"/>
        <v>Čifáre</v>
      </c>
    </row>
    <row r="759" spans="1:12" ht="12.75">
      <c r="A759" s="1">
        <v>4</v>
      </c>
      <c r="B759" s="1" t="s">
        <v>1377</v>
      </c>
      <c r="C759" s="1">
        <v>403</v>
      </c>
      <c r="D759" s="1" t="s">
        <v>1539</v>
      </c>
      <c r="E759" s="1">
        <v>403</v>
      </c>
      <c r="F759" s="1" t="s">
        <v>1539</v>
      </c>
      <c r="G759" s="1">
        <v>582425</v>
      </c>
      <c r="H759" s="1" t="s">
        <v>1687</v>
      </c>
      <c r="I759" s="1">
        <v>7</v>
      </c>
      <c r="J759" s="1" t="s">
        <v>381</v>
      </c>
      <c r="K759">
        <f t="shared" si="0"/>
        <v>1</v>
      </c>
      <c r="L759" t="str">
        <f t="shared" si="1"/>
        <v>Dolné Lefantovce</v>
      </c>
    </row>
    <row r="760" spans="1:12" ht="12.75">
      <c r="A760" s="1">
        <v>4</v>
      </c>
      <c r="B760" s="1" t="s">
        <v>1377</v>
      </c>
      <c r="C760" s="1">
        <v>403</v>
      </c>
      <c r="D760" s="1" t="s">
        <v>1539</v>
      </c>
      <c r="E760" s="1">
        <v>403</v>
      </c>
      <c r="F760" s="1" t="s">
        <v>1539</v>
      </c>
      <c r="G760" s="1">
        <v>500194</v>
      </c>
      <c r="H760" s="1" t="s">
        <v>1689</v>
      </c>
      <c r="I760" s="1">
        <v>7</v>
      </c>
      <c r="J760" s="1" t="s">
        <v>381</v>
      </c>
      <c r="K760">
        <f t="shared" si="0"/>
        <v>1</v>
      </c>
      <c r="L760" t="str">
        <f t="shared" si="1"/>
        <v>Dolné Obdokovce</v>
      </c>
    </row>
    <row r="761" spans="1:12" ht="12.75">
      <c r="A761" s="1">
        <v>4</v>
      </c>
      <c r="B761" s="1" t="s">
        <v>1377</v>
      </c>
      <c r="C761" s="1">
        <v>403</v>
      </c>
      <c r="D761" s="1" t="s">
        <v>1539</v>
      </c>
      <c r="E761" s="1">
        <v>403</v>
      </c>
      <c r="F761" s="1" t="s">
        <v>1539</v>
      </c>
      <c r="G761" s="1">
        <v>500232</v>
      </c>
      <c r="H761" s="1" t="s">
        <v>1691</v>
      </c>
      <c r="I761" s="1">
        <v>9</v>
      </c>
      <c r="J761" s="1" t="s">
        <v>381</v>
      </c>
      <c r="K761">
        <f t="shared" si="0"/>
        <v>1</v>
      </c>
      <c r="L761" t="str">
        <f t="shared" si="1"/>
        <v>Golianovo</v>
      </c>
    </row>
    <row r="762" spans="1:12" ht="12.75">
      <c r="A762" s="1">
        <v>4</v>
      </c>
      <c r="B762" s="1" t="s">
        <v>1377</v>
      </c>
      <c r="C762" s="1">
        <v>403</v>
      </c>
      <c r="D762" s="1" t="s">
        <v>1539</v>
      </c>
      <c r="E762" s="1">
        <v>403</v>
      </c>
      <c r="F762" s="1" t="s">
        <v>1539</v>
      </c>
      <c r="G762" s="1">
        <v>545635</v>
      </c>
      <c r="H762" s="1" t="s">
        <v>1693</v>
      </c>
      <c r="I762" s="1">
        <v>7</v>
      </c>
      <c r="J762" s="1" t="s">
        <v>381</v>
      </c>
      <c r="K762">
        <f t="shared" si="0"/>
        <v>1</v>
      </c>
      <c r="L762" t="str">
        <f t="shared" si="1"/>
        <v>Horné Lefantovce</v>
      </c>
    </row>
    <row r="763" spans="1:12" ht="12.75">
      <c r="A763" s="1">
        <v>4</v>
      </c>
      <c r="B763" s="1" t="s">
        <v>1377</v>
      </c>
      <c r="C763" s="1">
        <v>403</v>
      </c>
      <c r="D763" s="1" t="s">
        <v>1539</v>
      </c>
      <c r="E763" s="1">
        <v>403</v>
      </c>
      <c r="F763" s="1" t="s">
        <v>1539</v>
      </c>
      <c r="G763" s="1">
        <v>555959</v>
      </c>
      <c r="H763" s="1" t="s">
        <v>1694</v>
      </c>
      <c r="I763" s="1">
        <v>5</v>
      </c>
      <c r="J763" s="1" t="s">
        <v>381</v>
      </c>
      <c r="K763">
        <f t="shared" si="0"/>
        <v>1</v>
      </c>
      <c r="L763" t="str">
        <f t="shared" si="1"/>
        <v>Hosťová</v>
      </c>
    </row>
    <row r="764" spans="1:12" ht="12.75">
      <c r="A764" s="1">
        <v>4</v>
      </c>
      <c r="B764" s="1" t="s">
        <v>1377</v>
      </c>
      <c r="C764" s="1">
        <v>403</v>
      </c>
      <c r="D764" s="1" t="s">
        <v>1539</v>
      </c>
      <c r="E764" s="1">
        <v>403</v>
      </c>
      <c r="F764" s="1" t="s">
        <v>1539</v>
      </c>
      <c r="G764" s="1">
        <v>500313</v>
      </c>
      <c r="H764" s="1" t="s">
        <v>1695</v>
      </c>
      <c r="I764" s="1">
        <v>5</v>
      </c>
      <c r="J764" s="1" t="s">
        <v>381</v>
      </c>
      <c r="K764">
        <f t="shared" si="0"/>
        <v>1</v>
      </c>
      <c r="L764" t="str">
        <f t="shared" si="1"/>
        <v>Hruboňovo</v>
      </c>
    </row>
    <row r="765" spans="1:12" ht="12.75">
      <c r="A765" s="1">
        <v>4</v>
      </c>
      <c r="B765" s="1" t="s">
        <v>1377</v>
      </c>
      <c r="C765" s="1">
        <v>403</v>
      </c>
      <c r="D765" s="1" t="s">
        <v>1539</v>
      </c>
      <c r="E765" s="1">
        <v>403</v>
      </c>
      <c r="F765" s="1" t="s">
        <v>1539</v>
      </c>
      <c r="G765" s="1">
        <v>558320</v>
      </c>
      <c r="H765" s="1" t="s">
        <v>1697</v>
      </c>
      <c r="I765" s="1">
        <v>9</v>
      </c>
      <c r="J765" s="1" t="s">
        <v>381</v>
      </c>
      <c r="K765">
        <f t="shared" si="0"/>
        <v>1</v>
      </c>
      <c r="L765" t="str">
        <f t="shared" si="1"/>
        <v>Ivanka pri Nitre</v>
      </c>
    </row>
    <row r="766" spans="1:12" ht="12.75">
      <c r="A766" s="1">
        <v>4</v>
      </c>
      <c r="B766" s="1" t="s">
        <v>1377</v>
      </c>
      <c r="C766" s="1">
        <v>403</v>
      </c>
      <c r="D766" s="1" t="s">
        <v>1539</v>
      </c>
      <c r="E766" s="1">
        <v>403</v>
      </c>
      <c r="F766" s="1" t="s">
        <v>1539</v>
      </c>
      <c r="G766" s="1">
        <v>500356</v>
      </c>
      <c r="H766" s="1" t="s">
        <v>1698</v>
      </c>
      <c r="I766" s="1">
        <v>9</v>
      </c>
      <c r="J766" s="1" t="s">
        <v>381</v>
      </c>
      <c r="K766">
        <f t="shared" si="0"/>
        <v>1</v>
      </c>
      <c r="L766" t="str">
        <f t="shared" si="1"/>
        <v>Jarok</v>
      </c>
    </row>
    <row r="767" spans="1:12" ht="12.75">
      <c r="A767" s="1">
        <v>4</v>
      </c>
      <c r="B767" s="1" t="s">
        <v>1377</v>
      </c>
      <c r="C767" s="1">
        <v>403</v>
      </c>
      <c r="D767" s="1" t="s">
        <v>1539</v>
      </c>
      <c r="E767" s="1">
        <v>403</v>
      </c>
      <c r="F767" s="1" t="s">
        <v>1539</v>
      </c>
      <c r="G767" s="1">
        <v>500372</v>
      </c>
      <c r="H767" s="1" t="s">
        <v>1700</v>
      </c>
      <c r="I767" s="1">
        <v>9</v>
      </c>
      <c r="J767" s="1" t="s">
        <v>381</v>
      </c>
      <c r="K767">
        <f t="shared" si="0"/>
        <v>1</v>
      </c>
      <c r="L767" t="str">
        <f t="shared" si="1"/>
        <v>Jelenec</v>
      </c>
    </row>
    <row r="768" spans="1:12" ht="12.75">
      <c r="A768" s="1">
        <v>4</v>
      </c>
      <c r="B768" s="1" t="s">
        <v>1377</v>
      </c>
      <c r="C768" s="1">
        <v>403</v>
      </c>
      <c r="D768" s="1" t="s">
        <v>1539</v>
      </c>
      <c r="E768" s="1">
        <v>403</v>
      </c>
      <c r="F768" s="1" t="s">
        <v>1539</v>
      </c>
      <c r="G768" s="1">
        <v>500381</v>
      </c>
      <c r="H768" s="1" t="s">
        <v>1701</v>
      </c>
      <c r="I768" s="1">
        <v>7</v>
      </c>
      <c r="J768" s="1" t="s">
        <v>381</v>
      </c>
      <c r="K768">
        <f t="shared" si="0"/>
        <v>1</v>
      </c>
      <c r="L768" t="str">
        <f t="shared" si="1"/>
        <v>Jelšovce</v>
      </c>
    </row>
    <row r="769" spans="1:12" ht="12.75">
      <c r="A769" s="1">
        <v>4</v>
      </c>
      <c r="B769" s="1" t="s">
        <v>1377</v>
      </c>
      <c r="C769" s="1">
        <v>403</v>
      </c>
      <c r="D769" s="1" t="s">
        <v>1539</v>
      </c>
      <c r="E769" s="1">
        <v>403</v>
      </c>
      <c r="F769" s="1" t="s">
        <v>1539</v>
      </c>
      <c r="G769" s="1">
        <v>500399</v>
      </c>
      <c r="H769" s="1" t="s">
        <v>1702</v>
      </c>
      <c r="I769" s="1">
        <v>5</v>
      </c>
      <c r="J769" s="1" t="s">
        <v>381</v>
      </c>
      <c r="K769">
        <f t="shared" si="0"/>
        <v>1</v>
      </c>
      <c r="L769" t="str">
        <f t="shared" si="1"/>
        <v>Kapince</v>
      </c>
    </row>
    <row r="770" spans="1:12" ht="12.75">
      <c r="A770" s="1">
        <v>4</v>
      </c>
      <c r="B770" s="1" t="s">
        <v>1377</v>
      </c>
      <c r="C770" s="1">
        <v>403</v>
      </c>
      <c r="D770" s="1" t="s">
        <v>1539</v>
      </c>
      <c r="E770" s="1">
        <v>403</v>
      </c>
      <c r="F770" s="1" t="s">
        <v>1539</v>
      </c>
      <c r="G770" s="1">
        <v>500402</v>
      </c>
      <c r="H770" s="1" t="s">
        <v>1704</v>
      </c>
      <c r="I770" s="1">
        <v>9</v>
      </c>
      <c r="J770" s="1" t="s">
        <v>381</v>
      </c>
      <c r="K770">
        <f t="shared" si="0"/>
        <v>1</v>
      </c>
      <c r="L770" t="str">
        <f t="shared" si="1"/>
        <v>Klasov</v>
      </c>
    </row>
    <row r="771" spans="1:12" ht="12.75">
      <c r="A771" s="1">
        <v>4</v>
      </c>
      <c r="B771" s="1" t="s">
        <v>1377</v>
      </c>
      <c r="C771" s="1">
        <v>403</v>
      </c>
      <c r="D771" s="1" t="s">
        <v>1539</v>
      </c>
      <c r="E771" s="1">
        <v>403</v>
      </c>
      <c r="F771" s="1" t="s">
        <v>1539</v>
      </c>
      <c r="G771" s="1">
        <v>500411</v>
      </c>
      <c r="H771" s="1" t="s">
        <v>1705</v>
      </c>
      <c r="I771" s="1">
        <v>7</v>
      </c>
      <c r="J771" s="1" t="s">
        <v>381</v>
      </c>
      <c r="K771">
        <f t="shared" si="0"/>
        <v>1</v>
      </c>
      <c r="L771" t="str">
        <f t="shared" si="1"/>
        <v>Kolíňany</v>
      </c>
    </row>
    <row r="772" spans="1:12" ht="12.75">
      <c r="A772" s="1">
        <v>4</v>
      </c>
      <c r="B772" s="1" t="s">
        <v>1377</v>
      </c>
      <c r="C772" s="1">
        <v>403</v>
      </c>
      <c r="D772" s="1" t="s">
        <v>1539</v>
      </c>
      <c r="E772" s="1">
        <v>403</v>
      </c>
      <c r="F772" s="1" t="s">
        <v>1539</v>
      </c>
      <c r="G772" s="1">
        <v>500453</v>
      </c>
      <c r="H772" s="1" t="s">
        <v>1707</v>
      </c>
      <c r="I772" s="1">
        <v>9</v>
      </c>
      <c r="J772" s="1" t="s">
        <v>381</v>
      </c>
      <c r="K772">
        <f t="shared" si="0"/>
        <v>1</v>
      </c>
      <c r="L772" t="str">
        <f t="shared" si="1"/>
        <v>Lehota</v>
      </c>
    </row>
    <row r="773" spans="1:12" ht="12.75">
      <c r="A773" s="1">
        <v>4</v>
      </c>
      <c r="B773" s="1" t="s">
        <v>1377</v>
      </c>
      <c r="C773" s="1">
        <v>403</v>
      </c>
      <c r="D773" s="1" t="s">
        <v>1539</v>
      </c>
      <c r="E773" s="1">
        <v>403</v>
      </c>
      <c r="F773" s="1" t="s">
        <v>1539</v>
      </c>
      <c r="G773" s="1">
        <v>500470</v>
      </c>
      <c r="H773" s="1" t="s">
        <v>1709</v>
      </c>
      <c r="I773" s="1">
        <v>7</v>
      </c>
      <c r="J773" s="1" t="s">
        <v>381</v>
      </c>
      <c r="K773">
        <f t="shared" si="0"/>
        <v>1</v>
      </c>
      <c r="L773" t="str">
        <f t="shared" si="1"/>
        <v>Lúčnica nad Žitavou</v>
      </c>
    </row>
    <row r="774" spans="1:12" ht="12.75">
      <c r="A774" s="1">
        <v>4</v>
      </c>
      <c r="B774" s="1" t="s">
        <v>1377</v>
      </c>
      <c r="C774" s="1">
        <v>403</v>
      </c>
      <c r="D774" s="1" t="s">
        <v>1539</v>
      </c>
      <c r="E774" s="1">
        <v>403</v>
      </c>
      <c r="F774" s="1" t="s">
        <v>1539</v>
      </c>
      <c r="G774" s="1">
        <v>581097</v>
      </c>
      <c r="H774" s="1" t="s">
        <v>1711</v>
      </c>
      <c r="I774" s="1">
        <v>5</v>
      </c>
      <c r="J774" s="1" t="s">
        <v>381</v>
      </c>
      <c r="K774">
        <f t="shared" si="0"/>
        <v>1</v>
      </c>
      <c r="L774" t="str">
        <f t="shared" si="1"/>
        <v>Ľudovítová</v>
      </c>
    </row>
    <row r="775" spans="1:12" ht="12.75">
      <c r="A775" s="1">
        <v>4</v>
      </c>
      <c r="B775" s="1" t="s">
        <v>1377</v>
      </c>
      <c r="C775" s="1">
        <v>403</v>
      </c>
      <c r="D775" s="1" t="s">
        <v>1539</v>
      </c>
      <c r="E775" s="1">
        <v>403</v>
      </c>
      <c r="F775" s="1" t="s">
        <v>1539</v>
      </c>
      <c r="G775" s="1">
        <v>500488</v>
      </c>
      <c r="H775" s="1" t="s">
        <v>1712</v>
      </c>
      <c r="I775" s="1">
        <v>7</v>
      </c>
      <c r="J775" s="1" t="s">
        <v>381</v>
      </c>
      <c r="K775">
        <f t="shared" si="0"/>
        <v>1</v>
      </c>
      <c r="L775" t="str">
        <f t="shared" si="1"/>
        <v>Lukáčovce</v>
      </c>
    </row>
    <row r="776" spans="1:12" ht="12.75">
      <c r="A776" s="1">
        <v>4</v>
      </c>
      <c r="B776" s="1" t="s">
        <v>1377</v>
      </c>
      <c r="C776" s="1">
        <v>403</v>
      </c>
      <c r="D776" s="1" t="s">
        <v>1539</v>
      </c>
      <c r="E776" s="1">
        <v>403</v>
      </c>
      <c r="F776" s="1" t="s">
        <v>1539</v>
      </c>
      <c r="G776" s="1">
        <v>580899</v>
      </c>
      <c r="H776" s="1" t="s">
        <v>1714</v>
      </c>
      <c r="I776" s="1">
        <v>9</v>
      </c>
      <c r="J776" s="1" t="s">
        <v>381</v>
      </c>
      <c r="K776">
        <f t="shared" si="0"/>
        <v>1</v>
      </c>
      <c r="L776" t="str">
        <f t="shared" si="1"/>
        <v>Lužianky</v>
      </c>
    </row>
    <row r="777" spans="1:12" ht="12.75">
      <c r="A777" s="1">
        <v>4</v>
      </c>
      <c r="B777" s="1" t="s">
        <v>1377</v>
      </c>
      <c r="C777" s="1">
        <v>403</v>
      </c>
      <c r="D777" s="1" t="s">
        <v>1539</v>
      </c>
      <c r="E777" s="1">
        <v>403</v>
      </c>
      <c r="F777" s="1" t="s">
        <v>1539</v>
      </c>
      <c r="G777" s="1">
        <v>556785</v>
      </c>
      <c r="H777" s="1" t="s">
        <v>1715</v>
      </c>
      <c r="I777" s="1">
        <v>5</v>
      </c>
      <c r="J777" s="1" t="s">
        <v>381</v>
      </c>
      <c r="K777">
        <f t="shared" si="0"/>
        <v>1</v>
      </c>
      <c r="L777" t="str">
        <f t="shared" si="1"/>
        <v>Malé Chyndice</v>
      </c>
    </row>
    <row r="778" spans="1:12" ht="12.75">
      <c r="A778" s="1">
        <v>4</v>
      </c>
      <c r="B778" s="1" t="s">
        <v>1377</v>
      </c>
      <c r="C778" s="1">
        <v>403</v>
      </c>
      <c r="D778" s="1" t="s">
        <v>1539</v>
      </c>
      <c r="E778" s="1">
        <v>403</v>
      </c>
      <c r="F778" s="1" t="s">
        <v>1539</v>
      </c>
      <c r="G778" s="1">
        <v>500534</v>
      </c>
      <c r="H778" s="1" t="s">
        <v>1716</v>
      </c>
      <c r="I778" s="1">
        <v>5</v>
      </c>
      <c r="J778" s="1" t="s">
        <v>381</v>
      </c>
      <c r="K778">
        <f t="shared" si="0"/>
        <v>1</v>
      </c>
      <c r="L778" t="str">
        <f t="shared" si="1"/>
        <v>Malé Zálužie</v>
      </c>
    </row>
    <row r="779" spans="1:12" ht="12.75">
      <c r="A779" s="1">
        <v>4</v>
      </c>
      <c r="B779" s="1" t="s">
        <v>1377</v>
      </c>
      <c r="C779" s="1">
        <v>403</v>
      </c>
      <c r="D779" s="1" t="s">
        <v>1539</v>
      </c>
      <c r="E779" s="1">
        <v>403</v>
      </c>
      <c r="F779" s="1" t="s">
        <v>1539</v>
      </c>
      <c r="G779" s="1">
        <v>555908</v>
      </c>
      <c r="H779" s="1" t="s">
        <v>1717</v>
      </c>
      <c r="I779" s="1">
        <v>5</v>
      </c>
      <c r="J779" s="1" t="s">
        <v>381</v>
      </c>
      <c r="K779">
        <f t="shared" si="0"/>
        <v>1</v>
      </c>
      <c r="L779" t="str">
        <f t="shared" si="1"/>
        <v>Malý Cetín</v>
      </c>
    </row>
    <row r="780" spans="1:12" ht="12.75">
      <c r="A780" s="1">
        <v>4</v>
      </c>
      <c r="B780" s="1" t="s">
        <v>1377</v>
      </c>
      <c r="C780" s="1">
        <v>403</v>
      </c>
      <c r="D780" s="1" t="s">
        <v>1539</v>
      </c>
      <c r="E780" s="1">
        <v>403</v>
      </c>
      <c r="F780" s="1" t="s">
        <v>1539</v>
      </c>
      <c r="G780" s="1">
        <v>555851</v>
      </c>
      <c r="H780" s="1" t="s">
        <v>1718</v>
      </c>
      <c r="I780" s="1">
        <v>7</v>
      </c>
      <c r="J780" s="1" t="s">
        <v>381</v>
      </c>
      <c r="K780">
        <f t="shared" si="0"/>
        <v>1</v>
      </c>
      <c r="L780" t="str">
        <f t="shared" si="1"/>
        <v>Malý Lapáš</v>
      </c>
    </row>
    <row r="781" spans="1:12" ht="12.75">
      <c r="A781" s="1">
        <v>4</v>
      </c>
      <c r="B781" s="1" t="s">
        <v>1377</v>
      </c>
      <c r="C781" s="1">
        <v>403</v>
      </c>
      <c r="D781" s="1" t="s">
        <v>1539</v>
      </c>
      <c r="E781" s="1">
        <v>403</v>
      </c>
      <c r="F781" s="1" t="s">
        <v>1539</v>
      </c>
      <c r="G781" s="1">
        <v>500569</v>
      </c>
      <c r="H781" s="1" t="s">
        <v>1720</v>
      </c>
      <c r="I781" s="1">
        <v>5</v>
      </c>
      <c r="J781" s="1" t="s">
        <v>381</v>
      </c>
      <c r="K781">
        <f t="shared" si="0"/>
        <v>1</v>
      </c>
      <c r="L781" t="str">
        <f t="shared" si="1"/>
        <v>Melek</v>
      </c>
    </row>
    <row r="782" spans="1:12" ht="12.75">
      <c r="A782" s="1">
        <v>4</v>
      </c>
      <c r="B782" s="1" t="s">
        <v>1377</v>
      </c>
      <c r="C782" s="1">
        <v>403</v>
      </c>
      <c r="D782" s="1" t="s">
        <v>1539</v>
      </c>
      <c r="E782" s="1">
        <v>403</v>
      </c>
      <c r="F782" s="1" t="s">
        <v>1539</v>
      </c>
      <c r="G782" s="1">
        <v>500577</v>
      </c>
      <c r="H782" s="1" t="s">
        <v>1721</v>
      </c>
      <c r="I782" s="1">
        <v>9</v>
      </c>
      <c r="J782" s="1" t="s">
        <v>381</v>
      </c>
      <c r="K782">
        <f t="shared" si="0"/>
        <v>1</v>
      </c>
      <c r="L782" t="str">
        <f t="shared" si="1"/>
        <v>Mojmírovce</v>
      </c>
    </row>
    <row r="783" spans="1:12" ht="12.75">
      <c r="A783" s="1">
        <v>4</v>
      </c>
      <c r="B783" s="1" t="s">
        <v>1377</v>
      </c>
      <c r="C783" s="1">
        <v>403</v>
      </c>
      <c r="D783" s="1" t="s">
        <v>1539</v>
      </c>
      <c r="E783" s="1">
        <v>403</v>
      </c>
      <c r="F783" s="1" t="s">
        <v>1539</v>
      </c>
      <c r="G783" s="1">
        <v>500011</v>
      </c>
      <c r="H783" s="1" t="s">
        <v>1539</v>
      </c>
      <c r="I783" s="1">
        <v>31</v>
      </c>
      <c r="J783" s="1" t="s">
        <v>381</v>
      </c>
      <c r="K783">
        <f t="shared" si="0"/>
        <v>1</v>
      </c>
      <c r="L783" t="str">
        <f t="shared" si="1"/>
        <v>Nitra</v>
      </c>
    </row>
    <row r="784" spans="1:12" ht="12.75">
      <c r="A784" s="1">
        <v>4</v>
      </c>
      <c r="B784" s="1" t="s">
        <v>1377</v>
      </c>
      <c r="C784" s="1">
        <v>403</v>
      </c>
      <c r="D784" s="1" t="s">
        <v>1539</v>
      </c>
      <c r="E784" s="1">
        <v>403</v>
      </c>
      <c r="F784" s="1" t="s">
        <v>1539</v>
      </c>
      <c r="G784" s="1">
        <v>556696</v>
      </c>
      <c r="H784" s="1" t="s">
        <v>1722</v>
      </c>
      <c r="I784" s="1">
        <v>9</v>
      </c>
      <c r="J784" s="1" t="s">
        <v>381</v>
      </c>
      <c r="K784">
        <f t="shared" si="0"/>
        <v>1</v>
      </c>
      <c r="L784" t="str">
        <f t="shared" si="1"/>
        <v>Nitrianske Hrnčiarovce</v>
      </c>
    </row>
    <row r="785" spans="1:12" ht="12.75">
      <c r="A785" s="1">
        <v>4</v>
      </c>
      <c r="B785" s="1" t="s">
        <v>1377</v>
      </c>
      <c r="C785" s="1">
        <v>403</v>
      </c>
      <c r="D785" s="1" t="s">
        <v>1539</v>
      </c>
      <c r="E785" s="1">
        <v>403</v>
      </c>
      <c r="F785" s="1" t="s">
        <v>1539</v>
      </c>
      <c r="G785" s="1">
        <v>500631</v>
      </c>
      <c r="H785" s="1" t="s">
        <v>1723</v>
      </c>
      <c r="I785" s="1">
        <v>7</v>
      </c>
      <c r="J785" s="1" t="s">
        <v>381</v>
      </c>
      <c r="K785">
        <f t="shared" si="0"/>
        <v>1</v>
      </c>
      <c r="L785" t="str">
        <f t="shared" si="1"/>
        <v>Nová Ves nad Žitavou</v>
      </c>
    </row>
    <row r="786" spans="1:12" ht="12.75">
      <c r="A786" s="1">
        <v>4</v>
      </c>
      <c r="B786" s="1" t="s">
        <v>1377</v>
      </c>
      <c r="C786" s="1">
        <v>403</v>
      </c>
      <c r="D786" s="1" t="s">
        <v>1539</v>
      </c>
      <c r="E786" s="1">
        <v>403</v>
      </c>
      <c r="F786" s="1" t="s">
        <v>1539</v>
      </c>
      <c r="G786" s="1">
        <v>500640</v>
      </c>
      <c r="H786" s="1" t="s">
        <v>1725</v>
      </c>
      <c r="I786" s="1">
        <v>9</v>
      </c>
      <c r="J786" s="1" t="s">
        <v>381</v>
      </c>
      <c r="K786">
        <f t="shared" si="0"/>
        <v>1</v>
      </c>
      <c r="L786" t="str">
        <f t="shared" si="1"/>
        <v>Nové Sady</v>
      </c>
    </row>
    <row r="787" spans="1:12" ht="12.75">
      <c r="A787" s="1">
        <v>4</v>
      </c>
      <c r="B787" s="1" t="s">
        <v>1377</v>
      </c>
      <c r="C787" s="1">
        <v>403</v>
      </c>
      <c r="D787" s="1" t="s">
        <v>1539</v>
      </c>
      <c r="E787" s="1">
        <v>403</v>
      </c>
      <c r="F787" s="1" t="s">
        <v>1539</v>
      </c>
      <c r="G787" s="1">
        <v>500666</v>
      </c>
      <c r="H787" s="1" t="s">
        <v>1726</v>
      </c>
      <c r="I787" s="1">
        <v>5</v>
      </c>
      <c r="J787" s="1" t="s">
        <v>381</v>
      </c>
      <c r="K787">
        <f t="shared" si="0"/>
        <v>1</v>
      </c>
      <c r="L787" t="str">
        <f t="shared" si="1"/>
        <v>Paňa</v>
      </c>
    </row>
    <row r="788" spans="1:12" ht="12.75">
      <c r="A788" s="1">
        <v>4</v>
      </c>
      <c r="B788" s="1" t="s">
        <v>1377</v>
      </c>
      <c r="C788" s="1">
        <v>403</v>
      </c>
      <c r="D788" s="1" t="s">
        <v>1539</v>
      </c>
      <c r="E788" s="1">
        <v>403</v>
      </c>
      <c r="F788" s="1" t="s">
        <v>1539</v>
      </c>
      <c r="G788" s="1">
        <v>500674</v>
      </c>
      <c r="H788" s="1" t="s">
        <v>1727</v>
      </c>
      <c r="I788" s="1">
        <v>7</v>
      </c>
      <c r="J788" s="1" t="s">
        <v>381</v>
      </c>
      <c r="K788">
        <f t="shared" si="0"/>
        <v>3</v>
      </c>
      <c r="L788" t="str">
        <f t="shared" si="1"/>
        <v>Podhorany (okres Nitra)</v>
      </c>
    </row>
    <row r="789" spans="1:12" ht="12.75">
      <c r="A789" s="1">
        <v>4</v>
      </c>
      <c r="B789" s="1" t="s">
        <v>1377</v>
      </c>
      <c r="C789" s="1">
        <v>403</v>
      </c>
      <c r="D789" s="1" t="s">
        <v>1539</v>
      </c>
      <c r="E789" s="1">
        <v>403</v>
      </c>
      <c r="F789" s="1" t="s">
        <v>1539</v>
      </c>
      <c r="G789" s="1">
        <v>500682</v>
      </c>
      <c r="H789" s="1" t="s">
        <v>1728</v>
      </c>
      <c r="I789" s="1">
        <v>9</v>
      </c>
      <c r="J789" s="1" t="s">
        <v>381</v>
      </c>
      <c r="K789">
        <f t="shared" si="0"/>
        <v>1</v>
      </c>
      <c r="L789" t="str">
        <f t="shared" si="1"/>
        <v>Pohranice</v>
      </c>
    </row>
    <row r="790" spans="1:12" ht="12.75">
      <c r="A790" s="1">
        <v>4</v>
      </c>
      <c r="B790" s="1" t="s">
        <v>1377</v>
      </c>
      <c r="C790" s="1">
        <v>403</v>
      </c>
      <c r="D790" s="1" t="s">
        <v>1539</v>
      </c>
      <c r="E790" s="1">
        <v>403</v>
      </c>
      <c r="F790" s="1" t="s">
        <v>1539</v>
      </c>
      <c r="G790" s="1">
        <v>500691</v>
      </c>
      <c r="H790" s="1" t="s">
        <v>1729</v>
      </c>
      <c r="I790" s="1">
        <v>7</v>
      </c>
      <c r="J790" s="1" t="s">
        <v>381</v>
      </c>
      <c r="K790">
        <f t="shared" si="0"/>
        <v>1</v>
      </c>
      <c r="L790" t="str">
        <f t="shared" si="1"/>
        <v>Poľný Kesov</v>
      </c>
    </row>
    <row r="791" spans="1:12" ht="12.75">
      <c r="A791" s="1">
        <v>4</v>
      </c>
      <c r="B791" s="1" t="s">
        <v>1377</v>
      </c>
      <c r="C791" s="1">
        <v>403</v>
      </c>
      <c r="D791" s="1" t="s">
        <v>1539</v>
      </c>
      <c r="E791" s="1">
        <v>403</v>
      </c>
      <c r="F791" s="1" t="s">
        <v>1539</v>
      </c>
      <c r="G791" s="1">
        <v>500704</v>
      </c>
      <c r="H791" s="1" t="s">
        <v>1730</v>
      </c>
      <c r="I791" s="1">
        <v>7</v>
      </c>
      <c r="J791" s="1" t="s">
        <v>381</v>
      </c>
      <c r="K791">
        <f t="shared" si="0"/>
        <v>1</v>
      </c>
      <c r="L791" t="str">
        <f t="shared" si="1"/>
        <v>Rišňovce</v>
      </c>
    </row>
    <row r="792" spans="1:12" ht="12.75">
      <c r="A792" s="1">
        <v>4</v>
      </c>
      <c r="B792" s="1" t="s">
        <v>1377</v>
      </c>
      <c r="C792" s="1">
        <v>403</v>
      </c>
      <c r="D792" s="1" t="s">
        <v>1539</v>
      </c>
      <c r="E792" s="1">
        <v>403</v>
      </c>
      <c r="F792" s="1" t="s">
        <v>1539</v>
      </c>
      <c r="G792" s="1">
        <v>500712</v>
      </c>
      <c r="H792" s="1" t="s">
        <v>1731</v>
      </c>
      <c r="I792" s="1">
        <v>7</v>
      </c>
      <c r="J792" s="1" t="s">
        <v>381</v>
      </c>
      <c r="K792">
        <f t="shared" si="0"/>
        <v>1</v>
      </c>
      <c r="L792" t="str">
        <f t="shared" si="1"/>
        <v>Rumanová</v>
      </c>
    </row>
    <row r="793" spans="1:12" ht="12.75">
      <c r="A793" s="1">
        <v>4</v>
      </c>
      <c r="B793" s="1" t="s">
        <v>1377</v>
      </c>
      <c r="C793" s="1">
        <v>403</v>
      </c>
      <c r="D793" s="1" t="s">
        <v>1539</v>
      </c>
      <c r="E793" s="1">
        <v>403</v>
      </c>
      <c r="F793" s="1" t="s">
        <v>1539</v>
      </c>
      <c r="G793" s="1">
        <v>555991</v>
      </c>
      <c r="H793" s="1" t="s">
        <v>1732</v>
      </c>
      <c r="I793" s="1">
        <v>9</v>
      </c>
      <c r="J793" s="1" t="s">
        <v>381</v>
      </c>
      <c r="K793">
        <f t="shared" si="0"/>
        <v>1</v>
      </c>
      <c r="L793" t="str">
        <f t="shared" si="1"/>
        <v>Svätoplukovo</v>
      </c>
    </row>
    <row r="794" spans="1:12" ht="12.75">
      <c r="A794" s="1">
        <v>4</v>
      </c>
      <c r="B794" s="1" t="s">
        <v>1377</v>
      </c>
      <c r="C794" s="1">
        <v>403</v>
      </c>
      <c r="D794" s="1" t="s">
        <v>1539</v>
      </c>
      <c r="E794" s="1">
        <v>403</v>
      </c>
      <c r="F794" s="1" t="s">
        <v>1539</v>
      </c>
      <c r="G794" s="1">
        <v>581691</v>
      </c>
      <c r="H794" s="1" t="s">
        <v>1733</v>
      </c>
      <c r="I794" s="1">
        <v>5</v>
      </c>
      <c r="J794" s="1" t="s">
        <v>381</v>
      </c>
      <c r="K794">
        <f t="shared" si="0"/>
        <v>1</v>
      </c>
      <c r="L794" t="str">
        <f t="shared" si="1"/>
        <v>Štefanovičová</v>
      </c>
    </row>
    <row r="795" spans="1:12" ht="12.75">
      <c r="A795" s="1">
        <v>4</v>
      </c>
      <c r="B795" s="1" t="s">
        <v>1377</v>
      </c>
      <c r="C795" s="1">
        <v>403</v>
      </c>
      <c r="D795" s="1" t="s">
        <v>1539</v>
      </c>
      <c r="E795" s="1">
        <v>403</v>
      </c>
      <c r="F795" s="1" t="s">
        <v>1539</v>
      </c>
      <c r="G795" s="1">
        <v>582719</v>
      </c>
      <c r="H795" s="1" t="s">
        <v>1734</v>
      </c>
      <c r="I795" s="1">
        <v>5</v>
      </c>
      <c r="J795" s="1" t="s">
        <v>381</v>
      </c>
      <c r="K795">
        <f t="shared" si="0"/>
        <v>1</v>
      </c>
      <c r="L795" t="str">
        <f t="shared" si="1"/>
        <v>Štitáre</v>
      </c>
    </row>
    <row r="796" spans="1:12" ht="12.75">
      <c r="A796" s="1">
        <v>4</v>
      </c>
      <c r="B796" s="1" t="s">
        <v>1377</v>
      </c>
      <c r="C796" s="1">
        <v>403</v>
      </c>
      <c r="D796" s="1" t="s">
        <v>1539</v>
      </c>
      <c r="E796" s="1">
        <v>403</v>
      </c>
      <c r="F796" s="1" t="s">
        <v>1539</v>
      </c>
      <c r="G796" s="1">
        <v>500780</v>
      </c>
      <c r="H796" s="1" t="s">
        <v>1735</v>
      </c>
      <c r="I796" s="1">
        <v>7</v>
      </c>
      <c r="J796" s="1" t="s">
        <v>381</v>
      </c>
      <c r="K796">
        <f t="shared" si="0"/>
        <v>1</v>
      </c>
      <c r="L796" t="str">
        <f t="shared" si="1"/>
        <v>Šurianky</v>
      </c>
    </row>
    <row r="797" spans="1:12" ht="12.75">
      <c r="A797" s="1">
        <v>4</v>
      </c>
      <c r="B797" s="1" t="s">
        <v>1377</v>
      </c>
      <c r="C797" s="1">
        <v>403</v>
      </c>
      <c r="D797" s="1" t="s">
        <v>1539</v>
      </c>
      <c r="E797" s="1">
        <v>403</v>
      </c>
      <c r="F797" s="1" t="s">
        <v>1539</v>
      </c>
      <c r="G797" s="1">
        <v>500798</v>
      </c>
      <c r="H797" s="1" t="s">
        <v>1736</v>
      </c>
      <c r="I797" s="1">
        <v>5</v>
      </c>
      <c r="J797" s="1" t="s">
        <v>381</v>
      </c>
      <c r="K797">
        <f t="shared" si="0"/>
        <v>1</v>
      </c>
      <c r="L797" t="str">
        <f t="shared" si="1"/>
        <v>Tajná</v>
      </c>
    </row>
    <row r="798" spans="1:12" ht="12.75">
      <c r="A798" s="1">
        <v>4</v>
      </c>
      <c r="B798" s="1" t="s">
        <v>1377</v>
      </c>
      <c r="C798" s="1">
        <v>403</v>
      </c>
      <c r="D798" s="1" t="s">
        <v>1539</v>
      </c>
      <c r="E798" s="1">
        <v>403</v>
      </c>
      <c r="F798" s="1" t="s">
        <v>1539</v>
      </c>
      <c r="G798" s="1">
        <v>555967</v>
      </c>
      <c r="H798" s="1" t="s">
        <v>1738</v>
      </c>
      <c r="I798" s="1">
        <v>5</v>
      </c>
      <c r="J798" s="1" t="s">
        <v>381</v>
      </c>
      <c r="K798">
        <f t="shared" si="0"/>
        <v>1</v>
      </c>
      <c r="L798" t="str">
        <f t="shared" si="1"/>
        <v>Telince</v>
      </c>
    </row>
    <row r="799" spans="1:12" ht="12.75">
      <c r="A799" s="1">
        <v>4</v>
      </c>
      <c r="B799" s="1" t="s">
        <v>1377</v>
      </c>
      <c r="C799" s="1">
        <v>403</v>
      </c>
      <c r="D799" s="1" t="s">
        <v>1539</v>
      </c>
      <c r="E799" s="1">
        <v>403</v>
      </c>
      <c r="F799" s="1" t="s">
        <v>1539</v>
      </c>
      <c r="G799" s="1">
        <v>500844</v>
      </c>
      <c r="H799" s="1" t="s">
        <v>1739</v>
      </c>
      <c r="I799" s="1">
        <v>7</v>
      </c>
      <c r="J799" s="1" t="s">
        <v>381</v>
      </c>
      <c r="K799">
        <f t="shared" si="0"/>
        <v>1</v>
      </c>
      <c r="L799" t="str">
        <f t="shared" si="1"/>
        <v>Veľká Dolina</v>
      </c>
    </row>
    <row r="800" spans="1:12" ht="12.75">
      <c r="A800" s="1">
        <v>4</v>
      </c>
      <c r="B800" s="1" t="s">
        <v>1377</v>
      </c>
      <c r="C800" s="1">
        <v>403</v>
      </c>
      <c r="D800" s="1" t="s">
        <v>1539</v>
      </c>
      <c r="E800" s="1">
        <v>403</v>
      </c>
      <c r="F800" s="1" t="s">
        <v>1539</v>
      </c>
      <c r="G800" s="1">
        <v>500518</v>
      </c>
      <c r="H800" s="1" t="s">
        <v>1740</v>
      </c>
      <c r="I800" s="1">
        <v>5</v>
      </c>
      <c r="J800" s="1" t="s">
        <v>381</v>
      </c>
      <c r="K800">
        <f t="shared" si="0"/>
        <v>1</v>
      </c>
      <c r="L800" t="str">
        <f t="shared" si="1"/>
        <v>Veľké Chyndice</v>
      </c>
    </row>
    <row r="801" spans="1:12" ht="12.75">
      <c r="A801" s="1">
        <v>4</v>
      </c>
      <c r="B801" s="1" t="s">
        <v>1377</v>
      </c>
      <c r="C801" s="1">
        <v>403</v>
      </c>
      <c r="D801" s="1" t="s">
        <v>1539</v>
      </c>
      <c r="E801" s="1">
        <v>403</v>
      </c>
      <c r="F801" s="1" t="s">
        <v>1539</v>
      </c>
      <c r="G801" s="1">
        <v>500887</v>
      </c>
      <c r="H801" s="1" t="s">
        <v>1741</v>
      </c>
      <c r="I801" s="1">
        <v>11</v>
      </c>
      <c r="J801" s="1" t="s">
        <v>381</v>
      </c>
      <c r="K801">
        <f t="shared" si="0"/>
        <v>1</v>
      </c>
      <c r="L801" t="str">
        <f t="shared" si="1"/>
        <v>Veľké Zálužie</v>
      </c>
    </row>
    <row r="802" spans="1:12" ht="12.75">
      <c r="A802" s="1">
        <v>4</v>
      </c>
      <c r="B802" s="1" t="s">
        <v>1377</v>
      </c>
      <c r="C802" s="1">
        <v>403</v>
      </c>
      <c r="D802" s="1" t="s">
        <v>1539</v>
      </c>
      <c r="E802" s="1">
        <v>403</v>
      </c>
      <c r="F802" s="1" t="s">
        <v>1539</v>
      </c>
      <c r="G802" s="1">
        <v>500895</v>
      </c>
      <c r="H802" s="1" t="s">
        <v>1744</v>
      </c>
      <c r="I802" s="1">
        <v>9</v>
      </c>
      <c r="J802" s="1" t="s">
        <v>381</v>
      </c>
      <c r="K802">
        <f t="shared" si="0"/>
        <v>1</v>
      </c>
      <c r="L802" t="str">
        <f t="shared" si="1"/>
        <v>Veľký Cetín</v>
      </c>
    </row>
    <row r="803" spans="1:12" ht="12.75">
      <c r="A803" s="1">
        <v>4</v>
      </c>
      <c r="B803" s="1" t="s">
        <v>1377</v>
      </c>
      <c r="C803" s="1">
        <v>403</v>
      </c>
      <c r="D803" s="1" t="s">
        <v>1539</v>
      </c>
      <c r="E803" s="1">
        <v>403</v>
      </c>
      <c r="F803" s="1" t="s">
        <v>1539</v>
      </c>
      <c r="G803" s="1">
        <v>555860</v>
      </c>
      <c r="H803" s="1" t="s">
        <v>1746</v>
      </c>
      <c r="I803" s="1">
        <v>9</v>
      </c>
      <c r="J803" s="1" t="s">
        <v>381</v>
      </c>
      <c r="K803">
        <f t="shared" si="0"/>
        <v>1</v>
      </c>
      <c r="L803" t="str">
        <f t="shared" si="1"/>
        <v>Veľký Lapáš</v>
      </c>
    </row>
    <row r="804" spans="1:12" ht="12.75">
      <c r="A804" s="1">
        <v>4</v>
      </c>
      <c r="B804" s="1" t="s">
        <v>1377</v>
      </c>
      <c r="C804" s="1">
        <v>403</v>
      </c>
      <c r="D804" s="1" t="s">
        <v>1539</v>
      </c>
      <c r="E804" s="1">
        <v>403</v>
      </c>
      <c r="F804" s="1" t="s">
        <v>1539</v>
      </c>
      <c r="G804" s="1">
        <v>500917</v>
      </c>
      <c r="H804" s="1" t="s">
        <v>1747</v>
      </c>
      <c r="I804" s="1">
        <v>9</v>
      </c>
      <c r="J804" s="1" t="s">
        <v>381</v>
      </c>
      <c r="K804">
        <f t="shared" si="0"/>
        <v>1</v>
      </c>
      <c r="L804" t="str">
        <f t="shared" si="1"/>
        <v>Vinodol</v>
      </c>
    </row>
    <row r="805" spans="1:12" ht="12.75">
      <c r="A805" s="1">
        <v>4</v>
      </c>
      <c r="B805" s="1" t="s">
        <v>1377</v>
      </c>
      <c r="C805" s="1">
        <v>403</v>
      </c>
      <c r="D805" s="1" t="s">
        <v>1539</v>
      </c>
      <c r="E805" s="1">
        <v>403</v>
      </c>
      <c r="F805" s="1" t="s">
        <v>1539</v>
      </c>
      <c r="G805" s="1">
        <v>500933</v>
      </c>
      <c r="H805" s="1" t="s">
        <v>1749</v>
      </c>
      <c r="I805" s="1">
        <v>13</v>
      </c>
      <c r="J805" s="1" t="s">
        <v>381</v>
      </c>
      <c r="K805">
        <f t="shared" si="0"/>
        <v>1</v>
      </c>
      <c r="L805" t="str">
        <f t="shared" si="1"/>
        <v>Vráble</v>
      </c>
    </row>
    <row r="806" spans="1:12" ht="12.75">
      <c r="A806" s="1">
        <v>4</v>
      </c>
      <c r="B806" s="1" t="s">
        <v>1377</v>
      </c>
      <c r="C806" s="1">
        <v>403</v>
      </c>
      <c r="D806" s="1" t="s">
        <v>1539</v>
      </c>
      <c r="E806" s="1">
        <v>403</v>
      </c>
      <c r="F806" s="1" t="s">
        <v>1539</v>
      </c>
      <c r="G806" s="1">
        <v>500941</v>
      </c>
      <c r="H806" s="1" t="s">
        <v>1750</v>
      </c>
      <c r="I806" s="1">
        <v>9</v>
      </c>
      <c r="J806" s="1" t="s">
        <v>381</v>
      </c>
      <c r="K806">
        <f t="shared" si="0"/>
        <v>1</v>
      </c>
      <c r="L806" t="str">
        <f t="shared" si="1"/>
        <v>Výčapy - Opatovce</v>
      </c>
    </row>
    <row r="807" spans="1:12" ht="12.75">
      <c r="A807" s="1">
        <v>4</v>
      </c>
      <c r="B807" s="1" t="s">
        <v>1377</v>
      </c>
      <c r="C807" s="1">
        <v>403</v>
      </c>
      <c r="D807" s="1" t="s">
        <v>1539</v>
      </c>
      <c r="E807" s="1">
        <v>403</v>
      </c>
      <c r="F807" s="1" t="s">
        <v>1539</v>
      </c>
      <c r="G807" s="1">
        <v>500950</v>
      </c>
      <c r="H807" s="1" t="s">
        <v>1752</v>
      </c>
      <c r="I807" s="1">
        <v>9</v>
      </c>
      <c r="J807" s="1" t="s">
        <v>381</v>
      </c>
      <c r="K807">
        <f t="shared" si="0"/>
        <v>1</v>
      </c>
      <c r="L807" t="str">
        <f t="shared" si="1"/>
        <v>Zbehy</v>
      </c>
    </row>
    <row r="808" spans="1:12" ht="12.75">
      <c r="A808" s="1">
        <v>4</v>
      </c>
      <c r="B808" s="1" t="s">
        <v>1377</v>
      </c>
      <c r="C808" s="1">
        <v>403</v>
      </c>
      <c r="D808" s="1" t="s">
        <v>1539</v>
      </c>
      <c r="E808" s="1">
        <v>403</v>
      </c>
      <c r="F808" s="1" t="s">
        <v>1539</v>
      </c>
      <c r="G808" s="1">
        <v>500992</v>
      </c>
      <c r="H808" s="1" t="s">
        <v>1753</v>
      </c>
      <c r="I808" s="1">
        <v>9</v>
      </c>
      <c r="J808" s="1" t="s">
        <v>381</v>
      </c>
      <c r="K808">
        <f t="shared" si="0"/>
        <v>1</v>
      </c>
      <c r="L808" t="str">
        <f t="shared" si="1"/>
        <v>Žirany</v>
      </c>
    </row>
    <row r="809" spans="1:12" ht="12.75">
      <c r="A809" s="1">
        <v>4</v>
      </c>
      <c r="B809" s="1" t="s">
        <v>1377</v>
      </c>
      <c r="C809" s="1">
        <v>403</v>
      </c>
      <c r="D809" s="1" t="s">
        <v>1539</v>
      </c>
      <c r="E809" s="1">
        <v>403</v>
      </c>
      <c r="F809" s="1" t="s">
        <v>1539</v>
      </c>
      <c r="G809" s="1">
        <v>501018</v>
      </c>
      <c r="H809" s="1" t="s">
        <v>1755</v>
      </c>
      <c r="I809" s="1">
        <v>5</v>
      </c>
      <c r="J809" s="1" t="s">
        <v>381</v>
      </c>
      <c r="K809">
        <f t="shared" si="0"/>
        <v>1</v>
      </c>
      <c r="L809" t="str">
        <f t="shared" si="1"/>
        <v>Žitavce</v>
      </c>
    </row>
    <row r="810" spans="1:12" ht="12.75">
      <c r="A810" s="1">
        <v>4</v>
      </c>
      <c r="B810" s="1" t="s">
        <v>1377</v>
      </c>
      <c r="C810" s="1">
        <v>403</v>
      </c>
      <c r="D810" s="1" t="s">
        <v>1539</v>
      </c>
      <c r="E810" s="1">
        <v>407</v>
      </c>
      <c r="F810" s="1" t="s">
        <v>1756</v>
      </c>
      <c r="G810" s="1">
        <v>500062</v>
      </c>
      <c r="H810" s="1" t="s">
        <v>1757</v>
      </c>
      <c r="I810" s="1">
        <v>9</v>
      </c>
      <c r="J810" s="1" t="s">
        <v>381</v>
      </c>
      <c r="K810">
        <f t="shared" si="0"/>
        <v>1</v>
      </c>
      <c r="L810" t="str">
        <f t="shared" si="1"/>
        <v>Beladice</v>
      </c>
    </row>
    <row r="811" spans="1:12" ht="12.75">
      <c r="A811" s="1">
        <v>4</v>
      </c>
      <c r="B811" s="1" t="s">
        <v>1377</v>
      </c>
      <c r="C811" s="1">
        <v>403</v>
      </c>
      <c r="D811" s="1" t="s">
        <v>1539</v>
      </c>
      <c r="E811" s="1">
        <v>407</v>
      </c>
      <c r="F811" s="1" t="s">
        <v>1756</v>
      </c>
      <c r="G811" s="1">
        <v>500127</v>
      </c>
      <c r="H811" s="1" t="s">
        <v>1758</v>
      </c>
      <c r="I811" s="1">
        <v>7</v>
      </c>
      <c r="J811" s="1" t="s">
        <v>381</v>
      </c>
      <c r="K811">
        <f t="shared" si="0"/>
        <v>1</v>
      </c>
      <c r="L811" t="str">
        <f t="shared" si="1"/>
        <v>Čaradice</v>
      </c>
    </row>
    <row r="812" spans="1:12" ht="12.75">
      <c r="A812" s="1">
        <v>4</v>
      </c>
      <c r="B812" s="1" t="s">
        <v>1377</v>
      </c>
      <c r="C812" s="1">
        <v>403</v>
      </c>
      <c r="D812" s="1" t="s">
        <v>1539</v>
      </c>
      <c r="E812" s="1">
        <v>407</v>
      </c>
      <c r="F812" s="1" t="s">
        <v>1756</v>
      </c>
      <c r="G812" s="1">
        <v>555916</v>
      </c>
      <c r="H812" s="1" t="s">
        <v>1761</v>
      </c>
      <c r="I812" s="1">
        <v>5</v>
      </c>
      <c r="J812" s="1" t="s">
        <v>381</v>
      </c>
      <c r="K812">
        <f t="shared" si="0"/>
        <v>1</v>
      </c>
      <c r="L812" t="str">
        <f t="shared" si="1"/>
        <v>Červený Hrádok</v>
      </c>
    </row>
    <row r="813" spans="1:12" ht="12.75">
      <c r="A813" s="1">
        <v>4</v>
      </c>
      <c r="B813" s="1" t="s">
        <v>1377</v>
      </c>
      <c r="C813" s="1">
        <v>403</v>
      </c>
      <c r="D813" s="1" t="s">
        <v>1539</v>
      </c>
      <c r="E813" s="1">
        <v>407</v>
      </c>
      <c r="F813" s="1" t="s">
        <v>1756</v>
      </c>
      <c r="G813" s="1">
        <v>500151</v>
      </c>
      <c r="H813" s="1" t="s">
        <v>1763</v>
      </c>
      <c r="I813" s="1">
        <v>9</v>
      </c>
      <c r="J813" s="1" t="s">
        <v>381</v>
      </c>
      <c r="K813">
        <f t="shared" si="0"/>
        <v>1</v>
      </c>
      <c r="L813" t="str">
        <f t="shared" si="1"/>
        <v>Čierne Kľačany</v>
      </c>
    </row>
    <row r="814" spans="1:12" ht="12.75">
      <c r="A814" s="1">
        <v>4</v>
      </c>
      <c r="B814" s="1" t="s">
        <v>1377</v>
      </c>
      <c r="C814" s="1">
        <v>403</v>
      </c>
      <c r="D814" s="1" t="s">
        <v>1539</v>
      </c>
      <c r="E814" s="1">
        <v>407</v>
      </c>
      <c r="F814" s="1" t="s">
        <v>1756</v>
      </c>
      <c r="G814" s="1">
        <v>500283</v>
      </c>
      <c r="H814" s="1" t="s">
        <v>1764</v>
      </c>
      <c r="I814" s="1">
        <v>9</v>
      </c>
      <c r="J814" s="1" t="s">
        <v>381</v>
      </c>
      <c r="K814">
        <f t="shared" si="0"/>
        <v>1</v>
      </c>
      <c r="L814" t="str">
        <f t="shared" si="1"/>
        <v>Hostie</v>
      </c>
    </row>
    <row r="815" spans="1:12" ht="12.75">
      <c r="A815" s="1">
        <v>4</v>
      </c>
      <c r="B815" s="1" t="s">
        <v>1377</v>
      </c>
      <c r="C815" s="1">
        <v>403</v>
      </c>
      <c r="D815" s="1" t="s">
        <v>1539</v>
      </c>
      <c r="E815" s="1">
        <v>407</v>
      </c>
      <c r="F815" s="1" t="s">
        <v>1756</v>
      </c>
      <c r="G815" s="1">
        <v>500305</v>
      </c>
      <c r="H815" s="1" t="s">
        <v>1766</v>
      </c>
      <c r="I815" s="1">
        <v>5</v>
      </c>
      <c r="J815" s="1" t="s">
        <v>381</v>
      </c>
      <c r="K815">
        <f t="shared" si="0"/>
        <v>2</v>
      </c>
      <c r="L815" t="str">
        <f t="shared" si="1"/>
        <v>Hosťovce (okres Zlaté Moravce)</v>
      </c>
    </row>
    <row r="816" spans="1:12" ht="12.75">
      <c r="A816" s="1">
        <v>4</v>
      </c>
      <c r="B816" s="1" t="s">
        <v>1377</v>
      </c>
      <c r="C816" s="1">
        <v>403</v>
      </c>
      <c r="D816" s="1" t="s">
        <v>1539</v>
      </c>
      <c r="E816" s="1">
        <v>407</v>
      </c>
      <c r="F816" s="1" t="s">
        <v>1756</v>
      </c>
      <c r="G816" s="1">
        <v>500321</v>
      </c>
      <c r="H816" s="1" t="s">
        <v>1767</v>
      </c>
      <c r="I816" s="1">
        <v>7</v>
      </c>
      <c r="J816" s="1" t="s">
        <v>381</v>
      </c>
      <c r="K816">
        <f t="shared" si="0"/>
        <v>1</v>
      </c>
      <c r="L816" t="str">
        <f t="shared" si="1"/>
        <v>Choča</v>
      </c>
    </row>
    <row r="817" spans="1:12" ht="12.75">
      <c r="A817" s="1">
        <v>4</v>
      </c>
      <c r="B817" s="1" t="s">
        <v>1377</v>
      </c>
      <c r="C817" s="1">
        <v>403</v>
      </c>
      <c r="D817" s="1" t="s">
        <v>1539</v>
      </c>
      <c r="E817" s="1">
        <v>407</v>
      </c>
      <c r="F817" s="1" t="s">
        <v>1756</v>
      </c>
      <c r="G817" s="1">
        <v>500364</v>
      </c>
      <c r="H817" s="1" t="s">
        <v>1769</v>
      </c>
      <c r="I817" s="1">
        <v>7</v>
      </c>
      <c r="J817" s="1" t="s">
        <v>381</v>
      </c>
      <c r="K817">
        <f t="shared" si="0"/>
        <v>1</v>
      </c>
      <c r="L817" t="str">
        <f t="shared" si="1"/>
        <v>Jedľové Kostoľany</v>
      </c>
    </row>
    <row r="818" spans="1:12" ht="12.75">
      <c r="A818" s="1">
        <v>4</v>
      </c>
      <c r="B818" s="1" t="s">
        <v>1377</v>
      </c>
      <c r="C818" s="1">
        <v>403</v>
      </c>
      <c r="D818" s="1" t="s">
        <v>1539</v>
      </c>
      <c r="E818" s="1">
        <v>407</v>
      </c>
      <c r="F818" s="1" t="s">
        <v>1756</v>
      </c>
      <c r="G818" s="1">
        <v>500429</v>
      </c>
      <c r="H818" s="1" t="s">
        <v>1770</v>
      </c>
      <c r="I818" s="1">
        <v>5</v>
      </c>
      <c r="J818" s="1" t="s">
        <v>381</v>
      </c>
      <c r="K818">
        <f t="shared" si="0"/>
        <v>1</v>
      </c>
      <c r="L818" t="str">
        <f t="shared" si="1"/>
        <v>Kostoľany pod Tribečom</v>
      </c>
    </row>
    <row r="819" spans="1:12" ht="12.75">
      <c r="A819" s="1">
        <v>4</v>
      </c>
      <c r="B819" s="1" t="s">
        <v>1377</v>
      </c>
      <c r="C819" s="1">
        <v>403</v>
      </c>
      <c r="D819" s="1" t="s">
        <v>1539</v>
      </c>
      <c r="E819" s="1">
        <v>407</v>
      </c>
      <c r="F819" s="1" t="s">
        <v>1756</v>
      </c>
      <c r="G819" s="1">
        <v>500437</v>
      </c>
      <c r="H819" s="1" t="s">
        <v>1771</v>
      </c>
      <c r="I819" s="1">
        <v>7</v>
      </c>
      <c r="J819" s="1" t="s">
        <v>381</v>
      </c>
      <c r="K819">
        <f t="shared" si="0"/>
        <v>1</v>
      </c>
      <c r="L819" t="str">
        <f t="shared" si="1"/>
        <v>Ladice</v>
      </c>
    </row>
    <row r="820" spans="1:12" ht="12.75">
      <c r="A820" s="1">
        <v>4</v>
      </c>
      <c r="B820" s="1" t="s">
        <v>1377</v>
      </c>
      <c r="C820" s="1">
        <v>403</v>
      </c>
      <c r="D820" s="1" t="s">
        <v>1539</v>
      </c>
      <c r="E820" s="1">
        <v>407</v>
      </c>
      <c r="F820" s="1" t="s">
        <v>1756</v>
      </c>
      <c r="G820" s="1">
        <v>500461</v>
      </c>
      <c r="H820" s="1" t="s">
        <v>1772</v>
      </c>
      <c r="I820" s="1">
        <v>5</v>
      </c>
      <c r="J820" s="1" t="s">
        <v>381</v>
      </c>
      <c r="K820">
        <f t="shared" si="0"/>
        <v>1</v>
      </c>
      <c r="L820" t="str">
        <f t="shared" si="1"/>
        <v>Lovce</v>
      </c>
    </row>
    <row r="821" spans="1:12" ht="12.75">
      <c r="A821" s="1">
        <v>4</v>
      </c>
      <c r="B821" s="1" t="s">
        <v>1377</v>
      </c>
      <c r="C821" s="1">
        <v>403</v>
      </c>
      <c r="D821" s="1" t="s">
        <v>1539</v>
      </c>
      <c r="E821" s="1">
        <v>407</v>
      </c>
      <c r="F821" s="1" t="s">
        <v>1756</v>
      </c>
      <c r="G821" s="1">
        <v>500500</v>
      </c>
      <c r="H821" s="1" t="s">
        <v>1774</v>
      </c>
      <c r="I821" s="1">
        <v>9</v>
      </c>
      <c r="J821" s="1" t="s">
        <v>381</v>
      </c>
      <c r="K821">
        <f t="shared" si="0"/>
        <v>1</v>
      </c>
      <c r="L821" t="str">
        <f t="shared" si="1"/>
        <v>Machulince</v>
      </c>
    </row>
    <row r="822" spans="1:12" ht="12.75">
      <c r="A822" s="1">
        <v>4</v>
      </c>
      <c r="B822" s="1" t="s">
        <v>1377</v>
      </c>
      <c r="C822" s="1">
        <v>403</v>
      </c>
      <c r="D822" s="1" t="s">
        <v>1539</v>
      </c>
      <c r="E822" s="1">
        <v>407</v>
      </c>
      <c r="F822" s="1" t="s">
        <v>1756</v>
      </c>
      <c r="G822" s="1">
        <v>555924</v>
      </c>
      <c r="H822" s="1" t="s">
        <v>1775</v>
      </c>
      <c r="I822" s="1">
        <v>5</v>
      </c>
      <c r="J822" s="1" t="s">
        <v>381</v>
      </c>
      <c r="K822">
        <f t="shared" si="0"/>
        <v>1</v>
      </c>
      <c r="L822" t="str">
        <f t="shared" si="1"/>
        <v>Malé Vozokany</v>
      </c>
    </row>
    <row r="823" spans="1:12" ht="12.75">
      <c r="A823" s="1">
        <v>4</v>
      </c>
      <c r="B823" s="1" t="s">
        <v>1377</v>
      </c>
      <c r="C823" s="1">
        <v>403</v>
      </c>
      <c r="D823" s="1" t="s">
        <v>1539</v>
      </c>
      <c r="E823" s="1">
        <v>407</v>
      </c>
      <c r="F823" s="1" t="s">
        <v>1756</v>
      </c>
      <c r="G823" s="1">
        <v>500542</v>
      </c>
      <c r="H823" s="1" t="s">
        <v>1778</v>
      </c>
      <c r="I823" s="1">
        <v>7</v>
      </c>
      <c r="J823" s="1" t="s">
        <v>381</v>
      </c>
      <c r="K823">
        <f t="shared" si="0"/>
        <v>1</v>
      </c>
      <c r="L823" t="str">
        <f t="shared" si="1"/>
        <v>Mankovce</v>
      </c>
    </row>
    <row r="824" spans="1:12" ht="12.75">
      <c r="A824" s="1">
        <v>4</v>
      </c>
      <c r="B824" s="1" t="s">
        <v>1377</v>
      </c>
      <c r="C824" s="1">
        <v>403</v>
      </c>
      <c r="D824" s="1" t="s">
        <v>1539</v>
      </c>
      <c r="E824" s="1">
        <v>407</v>
      </c>
      <c r="F824" s="1" t="s">
        <v>1756</v>
      </c>
      <c r="G824" s="1">
        <v>500551</v>
      </c>
      <c r="H824" s="1" t="s">
        <v>1779</v>
      </c>
      <c r="I824" s="1">
        <v>5</v>
      </c>
      <c r="J824" s="1" t="s">
        <v>381</v>
      </c>
      <c r="K824">
        <f t="shared" si="0"/>
        <v>1</v>
      </c>
      <c r="L824" t="str">
        <f t="shared" si="1"/>
        <v>Martin nad Žitavou</v>
      </c>
    </row>
    <row r="825" spans="1:12" ht="12.75">
      <c r="A825" s="1">
        <v>4</v>
      </c>
      <c r="B825" s="1" t="s">
        <v>1377</v>
      </c>
      <c r="C825" s="1">
        <v>403</v>
      </c>
      <c r="D825" s="1" t="s">
        <v>1539</v>
      </c>
      <c r="E825" s="1">
        <v>407</v>
      </c>
      <c r="F825" s="1" t="s">
        <v>1756</v>
      </c>
      <c r="G825" s="1">
        <v>500585</v>
      </c>
      <c r="H825" s="1" t="s">
        <v>1816</v>
      </c>
      <c r="I825" s="1">
        <v>7</v>
      </c>
      <c r="J825" s="1" t="s">
        <v>381</v>
      </c>
      <c r="K825">
        <f t="shared" si="0"/>
        <v>1</v>
      </c>
      <c r="L825" t="str">
        <f t="shared" si="1"/>
        <v>Nemčiňany</v>
      </c>
    </row>
    <row r="826" spans="1:12" ht="12.75">
      <c r="A826" s="1">
        <v>4</v>
      </c>
      <c r="B826" s="1" t="s">
        <v>1377</v>
      </c>
      <c r="C826" s="1">
        <v>403</v>
      </c>
      <c r="D826" s="1" t="s">
        <v>1539</v>
      </c>
      <c r="E826" s="1">
        <v>407</v>
      </c>
      <c r="F826" s="1" t="s">
        <v>1756</v>
      </c>
      <c r="G826" s="1">
        <v>500593</v>
      </c>
      <c r="H826" s="1" t="s">
        <v>1817</v>
      </c>
      <c r="I826" s="1">
        <v>7</v>
      </c>
      <c r="J826" s="1" t="s">
        <v>381</v>
      </c>
      <c r="K826">
        <f t="shared" si="0"/>
        <v>1</v>
      </c>
      <c r="L826" t="str">
        <f t="shared" si="1"/>
        <v>Neverice</v>
      </c>
    </row>
    <row r="827" spans="1:12" ht="12.75">
      <c r="A827" s="1">
        <v>4</v>
      </c>
      <c r="B827" s="1" t="s">
        <v>1377</v>
      </c>
      <c r="C827" s="1">
        <v>403</v>
      </c>
      <c r="D827" s="1" t="s">
        <v>1539</v>
      </c>
      <c r="E827" s="1">
        <v>407</v>
      </c>
      <c r="F827" s="1" t="s">
        <v>1756</v>
      </c>
      <c r="G827" s="1">
        <v>500607</v>
      </c>
      <c r="H827" s="1" t="s">
        <v>1296</v>
      </c>
      <c r="I827" s="1">
        <v>7</v>
      </c>
      <c r="J827" s="1" t="s">
        <v>381</v>
      </c>
      <c r="K827">
        <f t="shared" si="0"/>
        <v>2</v>
      </c>
      <c r="L827" t="str">
        <f t="shared" si="1"/>
        <v>Nevidzany (okres Zlaté Moravce)</v>
      </c>
    </row>
    <row r="828" spans="1:12" ht="12.75">
      <c r="A828" s="1">
        <v>4</v>
      </c>
      <c r="B828" s="1" t="s">
        <v>1377</v>
      </c>
      <c r="C828" s="1">
        <v>403</v>
      </c>
      <c r="D828" s="1" t="s">
        <v>1539</v>
      </c>
      <c r="E828" s="1">
        <v>407</v>
      </c>
      <c r="F828" s="1" t="s">
        <v>1756</v>
      </c>
      <c r="G828" s="1">
        <v>500658</v>
      </c>
      <c r="H828" s="1" t="s">
        <v>1818</v>
      </c>
      <c r="I828" s="1">
        <v>9</v>
      </c>
      <c r="J828" s="1" t="s">
        <v>381</v>
      </c>
      <c r="K828">
        <f t="shared" si="0"/>
        <v>1</v>
      </c>
      <c r="L828" t="str">
        <f t="shared" si="1"/>
        <v>Obyce</v>
      </c>
    </row>
    <row r="829" spans="1:12" ht="12.75">
      <c r="A829" s="1">
        <v>4</v>
      </c>
      <c r="B829" s="1" t="s">
        <v>1377</v>
      </c>
      <c r="C829" s="1">
        <v>403</v>
      </c>
      <c r="D829" s="1" t="s">
        <v>1539</v>
      </c>
      <c r="E829" s="1">
        <v>407</v>
      </c>
      <c r="F829" s="1" t="s">
        <v>1756</v>
      </c>
      <c r="G829" s="1">
        <v>500721</v>
      </c>
      <c r="H829" s="1" t="s">
        <v>1819</v>
      </c>
      <c r="I829" s="1">
        <v>7</v>
      </c>
      <c r="J829" s="1" t="s">
        <v>381</v>
      </c>
      <c r="K829">
        <f t="shared" si="0"/>
        <v>1</v>
      </c>
      <c r="L829" t="str">
        <f t="shared" si="1"/>
        <v>Skýcov</v>
      </c>
    </row>
    <row r="830" spans="1:12" ht="12.75">
      <c r="A830" s="1">
        <v>4</v>
      </c>
      <c r="B830" s="1" t="s">
        <v>1377</v>
      </c>
      <c r="C830" s="1">
        <v>403</v>
      </c>
      <c r="D830" s="1" t="s">
        <v>1539</v>
      </c>
      <c r="E830" s="1">
        <v>407</v>
      </c>
      <c r="F830" s="1" t="s">
        <v>1756</v>
      </c>
      <c r="G830" s="1">
        <v>500747</v>
      </c>
      <c r="H830" s="1" t="s">
        <v>1820</v>
      </c>
      <c r="I830" s="1">
        <v>9</v>
      </c>
      <c r="J830" s="1" t="s">
        <v>381</v>
      </c>
      <c r="K830">
        <f t="shared" si="0"/>
        <v>1</v>
      </c>
      <c r="L830" t="str">
        <f t="shared" si="1"/>
        <v>Sľažany</v>
      </c>
    </row>
    <row r="831" spans="1:12" ht="12.75">
      <c r="A831" s="1">
        <v>4</v>
      </c>
      <c r="B831" s="1" t="s">
        <v>1377</v>
      </c>
      <c r="C831" s="1">
        <v>403</v>
      </c>
      <c r="D831" s="1" t="s">
        <v>1539</v>
      </c>
      <c r="E831" s="1">
        <v>407</v>
      </c>
      <c r="F831" s="1" t="s">
        <v>1756</v>
      </c>
      <c r="G831" s="1">
        <v>500755</v>
      </c>
      <c r="H831" s="1" t="s">
        <v>1821</v>
      </c>
      <c r="I831" s="1">
        <v>7</v>
      </c>
      <c r="J831" s="1" t="s">
        <v>381</v>
      </c>
      <c r="K831">
        <f t="shared" si="0"/>
        <v>1</v>
      </c>
      <c r="L831" t="str">
        <f t="shared" si="1"/>
        <v>Slepčany</v>
      </c>
    </row>
    <row r="832" spans="1:12" ht="12.75">
      <c r="A832" s="1">
        <v>4</v>
      </c>
      <c r="B832" s="1" t="s">
        <v>1377</v>
      </c>
      <c r="C832" s="1">
        <v>403</v>
      </c>
      <c r="D832" s="1" t="s">
        <v>1539</v>
      </c>
      <c r="E832" s="1">
        <v>407</v>
      </c>
      <c r="F832" s="1" t="s">
        <v>1756</v>
      </c>
      <c r="G832" s="1">
        <v>517305</v>
      </c>
      <c r="H832" s="1" t="s">
        <v>1822</v>
      </c>
      <c r="I832" s="1">
        <v>9</v>
      </c>
      <c r="J832" s="1" t="s">
        <v>381</v>
      </c>
      <c r="K832">
        <f t="shared" si="0"/>
        <v>1</v>
      </c>
      <c r="L832" t="str">
        <f t="shared" si="1"/>
        <v>Tekovské Nemce</v>
      </c>
    </row>
    <row r="833" spans="1:12" ht="12.75">
      <c r="A833" s="1">
        <v>4</v>
      </c>
      <c r="B833" s="1" t="s">
        <v>1377</v>
      </c>
      <c r="C833" s="1">
        <v>403</v>
      </c>
      <c r="D833" s="1" t="s">
        <v>1539</v>
      </c>
      <c r="E833" s="1">
        <v>407</v>
      </c>
      <c r="F833" s="1" t="s">
        <v>1756</v>
      </c>
      <c r="G833" s="1">
        <v>500810</v>
      </c>
      <c r="H833" s="1" t="s">
        <v>1823</v>
      </c>
      <c r="I833" s="1">
        <v>9</v>
      </c>
      <c r="J833" s="1" t="s">
        <v>381</v>
      </c>
      <c r="K833">
        <f t="shared" si="0"/>
        <v>1</v>
      </c>
      <c r="L833" t="str">
        <f t="shared" si="1"/>
        <v>Tesárske Mlyňany</v>
      </c>
    </row>
    <row r="834" spans="1:12" ht="12.75">
      <c r="A834" s="1">
        <v>4</v>
      </c>
      <c r="B834" s="1" t="s">
        <v>1377</v>
      </c>
      <c r="C834" s="1">
        <v>403</v>
      </c>
      <c r="D834" s="1" t="s">
        <v>1539</v>
      </c>
      <c r="E834" s="1">
        <v>407</v>
      </c>
      <c r="F834" s="1" t="s">
        <v>1756</v>
      </c>
      <c r="G834" s="1">
        <v>500828</v>
      </c>
      <c r="H834" s="1" t="s">
        <v>1824</v>
      </c>
      <c r="I834" s="1">
        <v>9</v>
      </c>
      <c r="J834" s="1" t="s">
        <v>381</v>
      </c>
      <c r="K834">
        <f t="shared" si="0"/>
        <v>1</v>
      </c>
      <c r="L834" t="str">
        <f t="shared" si="1"/>
        <v>Topoľčianky</v>
      </c>
    </row>
    <row r="835" spans="1:12" ht="12.75">
      <c r="A835" s="1">
        <v>4</v>
      </c>
      <c r="B835" s="1" t="s">
        <v>1377</v>
      </c>
      <c r="C835" s="1">
        <v>403</v>
      </c>
      <c r="D835" s="1" t="s">
        <v>1539</v>
      </c>
      <c r="E835" s="1">
        <v>407</v>
      </c>
      <c r="F835" s="1" t="s">
        <v>1756</v>
      </c>
      <c r="G835" s="1">
        <v>500836</v>
      </c>
      <c r="H835" s="1" t="s">
        <v>1825</v>
      </c>
      <c r="I835" s="1">
        <v>7</v>
      </c>
      <c r="J835" s="1" t="s">
        <v>381</v>
      </c>
      <c r="K835">
        <f t="shared" si="0"/>
        <v>1</v>
      </c>
      <c r="L835" t="str">
        <f t="shared" si="1"/>
        <v>Velčice</v>
      </c>
    </row>
    <row r="836" spans="1:12" ht="12.75">
      <c r="A836" s="1">
        <v>4</v>
      </c>
      <c r="B836" s="1" t="s">
        <v>1377</v>
      </c>
      <c r="C836" s="1">
        <v>403</v>
      </c>
      <c r="D836" s="1" t="s">
        <v>1539</v>
      </c>
      <c r="E836" s="1">
        <v>407</v>
      </c>
      <c r="F836" s="1" t="s">
        <v>1756</v>
      </c>
      <c r="G836" s="1">
        <v>555932</v>
      </c>
      <c r="H836" s="1" t="s">
        <v>1826</v>
      </c>
      <c r="I836" s="1">
        <v>5</v>
      </c>
      <c r="J836" s="1" t="s">
        <v>381</v>
      </c>
      <c r="K836">
        <f t="shared" si="0"/>
        <v>1</v>
      </c>
      <c r="L836" t="str">
        <f t="shared" si="1"/>
        <v>Veľké Vozokany</v>
      </c>
    </row>
    <row r="837" spans="1:12" ht="12.75">
      <c r="A837" s="1">
        <v>4</v>
      </c>
      <c r="B837" s="1" t="s">
        <v>1377</v>
      </c>
      <c r="C837" s="1">
        <v>403</v>
      </c>
      <c r="D837" s="1" t="s">
        <v>1539</v>
      </c>
      <c r="E837" s="1">
        <v>407</v>
      </c>
      <c r="F837" s="1" t="s">
        <v>1756</v>
      </c>
      <c r="G837" s="1">
        <v>500909</v>
      </c>
      <c r="H837" s="1" t="s">
        <v>1827</v>
      </c>
      <c r="I837" s="1">
        <v>5</v>
      </c>
      <c r="J837" s="1" t="s">
        <v>381</v>
      </c>
      <c r="K837">
        <f t="shared" si="0"/>
        <v>1</v>
      </c>
      <c r="L837" t="str">
        <f t="shared" si="1"/>
        <v>Vieska nad Žitavou</v>
      </c>
    </row>
    <row r="838" spans="1:12" ht="12.75">
      <c r="A838" s="1">
        <v>4</v>
      </c>
      <c r="B838" s="1" t="s">
        <v>1377</v>
      </c>
      <c r="C838" s="1">
        <v>403</v>
      </c>
      <c r="D838" s="1" t="s">
        <v>1539</v>
      </c>
      <c r="E838" s="1">
        <v>407</v>
      </c>
      <c r="F838" s="1" t="s">
        <v>1756</v>
      </c>
      <c r="G838" s="1">
        <v>500925</v>
      </c>
      <c r="H838" s="1" t="s">
        <v>1828</v>
      </c>
      <c r="I838" s="1">
        <v>9</v>
      </c>
      <c r="J838" s="1" t="s">
        <v>381</v>
      </c>
      <c r="K838">
        <f t="shared" si="0"/>
        <v>1</v>
      </c>
      <c r="L838" t="str">
        <f t="shared" si="1"/>
        <v>Volkovce</v>
      </c>
    </row>
    <row r="839" spans="1:12" ht="12.75">
      <c r="A839" s="1">
        <v>4</v>
      </c>
      <c r="B839" s="1" t="s">
        <v>1377</v>
      </c>
      <c r="C839" s="1">
        <v>403</v>
      </c>
      <c r="D839" s="1" t="s">
        <v>1539</v>
      </c>
      <c r="E839" s="1">
        <v>407</v>
      </c>
      <c r="F839" s="1" t="s">
        <v>1756</v>
      </c>
      <c r="G839" s="1">
        <v>500968</v>
      </c>
      <c r="H839" s="1" t="s">
        <v>1756</v>
      </c>
      <c r="I839" s="1">
        <v>17</v>
      </c>
      <c r="J839" s="1" t="s">
        <v>381</v>
      </c>
      <c r="K839">
        <f t="shared" si="0"/>
        <v>1</v>
      </c>
      <c r="L839" t="str">
        <f t="shared" si="1"/>
        <v>Zlaté Moravce</v>
      </c>
    </row>
    <row r="840" spans="1:12" ht="12.75">
      <c r="A840" s="1">
        <v>4</v>
      </c>
      <c r="B840" s="1" t="s">
        <v>1377</v>
      </c>
      <c r="C840" s="1">
        <v>403</v>
      </c>
      <c r="D840" s="1" t="s">
        <v>1539</v>
      </c>
      <c r="E840" s="1">
        <v>407</v>
      </c>
      <c r="F840" s="1" t="s">
        <v>1756</v>
      </c>
      <c r="G840" s="1">
        <v>500976</v>
      </c>
      <c r="H840" s="1" t="s">
        <v>1829</v>
      </c>
      <c r="I840" s="1">
        <v>5</v>
      </c>
      <c r="J840" s="1" t="s">
        <v>381</v>
      </c>
      <c r="K840">
        <f t="shared" si="0"/>
        <v>2</v>
      </c>
      <c r="L840" t="str">
        <f t="shared" si="1"/>
        <v>Zlatno (okres Zlaté Moravce)</v>
      </c>
    </row>
    <row r="841" spans="1:12" ht="12.75">
      <c r="A841" s="1">
        <v>4</v>
      </c>
      <c r="B841" s="1" t="s">
        <v>1377</v>
      </c>
      <c r="C841" s="1">
        <v>403</v>
      </c>
      <c r="D841" s="1" t="s">
        <v>1539</v>
      </c>
      <c r="E841" s="1">
        <v>407</v>
      </c>
      <c r="F841" s="1" t="s">
        <v>1756</v>
      </c>
      <c r="G841" s="1">
        <v>500984</v>
      </c>
      <c r="H841" s="1" t="s">
        <v>1830</v>
      </c>
      <c r="I841" s="1">
        <v>7</v>
      </c>
      <c r="J841" s="1" t="s">
        <v>381</v>
      </c>
      <c r="K841">
        <f t="shared" si="0"/>
        <v>1</v>
      </c>
      <c r="L841" t="str">
        <f t="shared" si="1"/>
        <v>Žikava</v>
      </c>
    </row>
    <row r="842" spans="1:12" ht="12.75">
      <c r="A842" s="1">
        <v>4</v>
      </c>
      <c r="B842" s="1" t="s">
        <v>1377</v>
      </c>
      <c r="C842" s="1">
        <v>403</v>
      </c>
      <c r="D842" s="1" t="s">
        <v>1539</v>
      </c>
      <c r="E842" s="1">
        <v>407</v>
      </c>
      <c r="F842" s="1" t="s">
        <v>1756</v>
      </c>
      <c r="G842" s="1">
        <v>582816</v>
      </c>
      <c r="H842" s="1" t="s">
        <v>1831</v>
      </c>
      <c r="I842" s="1">
        <v>9</v>
      </c>
      <c r="J842" s="1" t="s">
        <v>381</v>
      </c>
      <c r="K842">
        <f t="shared" si="0"/>
        <v>1</v>
      </c>
      <c r="L842" t="str">
        <f t="shared" si="1"/>
        <v>Žitavany</v>
      </c>
    </row>
    <row r="843" spans="1:12" ht="12.75">
      <c r="A843" s="1">
        <v>4</v>
      </c>
      <c r="B843" s="1" t="s">
        <v>1377</v>
      </c>
      <c r="C843" s="1">
        <v>404</v>
      </c>
      <c r="D843" s="1" t="s">
        <v>1832</v>
      </c>
      <c r="E843" s="1">
        <v>404</v>
      </c>
      <c r="F843" s="1" t="s">
        <v>1832</v>
      </c>
      <c r="G843" s="1">
        <v>503029</v>
      </c>
      <c r="H843" s="1" t="s">
        <v>1833</v>
      </c>
      <c r="I843" s="1">
        <v>9</v>
      </c>
      <c r="J843" s="1" t="s">
        <v>381</v>
      </c>
      <c r="K843">
        <f t="shared" si="0"/>
        <v>1</v>
      </c>
      <c r="L843" t="str">
        <f t="shared" si="1"/>
        <v>Andovce</v>
      </c>
    </row>
    <row r="844" spans="1:12" ht="12.75">
      <c r="A844" s="1">
        <v>4</v>
      </c>
      <c r="B844" s="1" t="s">
        <v>1377</v>
      </c>
      <c r="C844" s="1">
        <v>404</v>
      </c>
      <c r="D844" s="1" t="s">
        <v>1832</v>
      </c>
      <c r="E844" s="1">
        <v>404</v>
      </c>
      <c r="F844" s="1" t="s">
        <v>1832</v>
      </c>
      <c r="G844" s="1">
        <v>503037</v>
      </c>
      <c r="H844" s="1" t="s">
        <v>1834</v>
      </c>
      <c r="I844" s="1">
        <v>5</v>
      </c>
      <c r="J844" s="1" t="s">
        <v>381</v>
      </c>
      <c r="K844">
        <f t="shared" si="0"/>
        <v>1</v>
      </c>
      <c r="L844" t="str">
        <f t="shared" si="1"/>
        <v>Bajtava</v>
      </c>
    </row>
    <row r="845" spans="1:12" ht="12.75">
      <c r="A845" s="1">
        <v>4</v>
      </c>
      <c r="B845" s="1" t="s">
        <v>1377</v>
      </c>
      <c r="C845" s="1">
        <v>404</v>
      </c>
      <c r="D845" s="1" t="s">
        <v>1832</v>
      </c>
      <c r="E845" s="1">
        <v>404</v>
      </c>
      <c r="F845" s="1" t="s">
        <v>1832</v>
      </c>
      <c r="G845" s="1">
        <v>503045</v>
      </c>
      <c r="H845" s="1" t="s">
        <v>1835</v>
      </c>
      <c r="I845" s="1">
        <v>11</v>
      </c>
      <c r="J845" s="1" t="s">
        <v>381</v>
      </c>
      <c r="K845">
        <f t="shared" si="0"/>
        <v>1</v>
      </c>
      <c r="L845" t="str">
        <f t="shared" si="1"/>
        <v>Bánov</v>
      </c>
    </row>
    <row r="846" spans="1:12" ht="12.75">
      <c r="A846" s="1">
        <v>4</v>
      </c>
      <c r="B846" s="1" t="s">
        <v>1377</v>
      </c>
      <c r="C846" s="1">
        <v>404</v>
      </c>
      <c r="D846" s="1" t="s">
        <v>1832</v>
      </c>
      <c r="E846" s="1">
        <v>404</v>
      </c>
      <c r="F846" s="1" t="s">
        <v>1832</v>
      </c>
      <c r="G846" s="1">
        <v>503053</v>
      </c>
      <c r="H846" s="1" t="s">
        <v>1836</v>
      </c>
      <c r="I846" s="1">
        <v>7</v>
      </c>
      <c r="J846" s="1" t="s">
        <v>381</v>
      </c>
      <c r="K846">
        <f t="shared" si="0"/>
        <v>1</v>
      </c>
      <c r="L846" t="str">
        <f t="shared" si="1"/>
        <v>Bardoňovo</v>
      </c>
    </row>
    <row r="847" spans="1:12" ht="12.75">
      <c r="A847" s="1">
        <v>4</v>
      </c>
      <c r="B847" s="1" t="s">
        <v>1377</v>
      </c>
      <c r="C847" s="1">
        <v>404</v>
      </c>
      <c r="D847" s="1" t="s">
        <v>1832</v>
      </c>
      <c r="E847" s="1">
        <v>404</v>
      </c>
      <c r="F847" s="1" t="s">
        <v>1832</v>
      </c>
      <c r="G847" s="1">
        <v>503061</v>
      </c>
      <c r="H847" s="1" t="s">
        <v>1837</v>
      </c>
      <c r="I847" s="1">
        <v>5</v>
      </c>
      <c r="J847" s="1" t="s">
        <v>381</v>
      </c>
      <c r="K847">
        <f t="shared" si="0"/>
        <v>2</v>
      </c>
      <c r="L847" t="str">
        <f t="shared" si="1"/>
        <v>Belá (okres Nové Zámky)</v>
      </c>
    </row>
    <row r="848" spans="1:12" ht="12.75">
      <c r="A848" s="1">
        <v>4</v>
      </c>
      <c r="B848" s="1" t="s">
        <v>1377</v>
      </c>
      <c r="C848" s="1">
        <v>404</v>
      </c>
      <c r="D848" s="1" t="s">
        <v>1832</v>
      </c>
      <c r="E848" s="1">
        <v>404</v>
      </c>
      <c r="F848" s="1" t="s">
        <v>1832</v>
      </c>
      <c r="G848" s="1">
        <v>503070</v>
      </c>
      <c r="H848" s="1" t="s">
        <v>1838</v>
      </c>
      <c r="I848" s="1">
        <v>9</v>
      </c>
      <c r="J848" s="1" t="s">
        <v>381</v>
      </c>
      <c r="K848">
        <f t="shared" si="0"/>
        <v>1</v>
      </c>
      <c r="L848" t="str">
        <f t="shared" si="1"/>
        <v>Bešeňov</v>
      </c>
    </row>
    <row r="849" spans="1:12" ht="12.75">
      <c r="A849" s="1">
        <v>4</v>
      </c>
      <c r="B849" s="1" t="s">
        <v>1377</v>
      </c>
      <c r="C849" s="1">
        <v>404</v>
      </c>
      <c r="D849" s="1" t="s">
        <v>1832</v>
      </c>
      <c r="E849" s="1">
        <v>404</v>
      </c>
      <c r="F849" s="1" t="s">
        <v>1832</v>
      </c>
      <c r="G849" s="1">
        <v>503088</v>
      </c>
      <c r="H849" s="1" t="s">
        <v>1839</v>
      </c>
      <c r="I849" s="1">
        <v>7</v>
      </c>
      <c r="J849" s="1" t="s">
        <v>381</v>
      </c>
      <c r="K849">
        <f t="shared" si="0"/>
        <v>1</v>
      </c>
      <c r="L849" t="str">
        <f t="shared" si="1"/>
        <v>Bíňa</v>
      </c>
    </row>
    <row r="850" spans="1:12" ht="12.75">
      <c r="A850" s="1">
        <v>4</v>
      </c>
      <c r="B850" s="1" t="s">
        <v>1377</v>
      </c>
      <c r="C850" s="1">
        <v>404</v>
      </c>
      <c r="D850" s="1" t="s">
        <v>1832</v>
      </c>
      <c r="E850" s="1">
        <v>404</v>
      </c>
      <c r="F850" s="1" t="s">
        <v>1832</v>
      </c>
      <c r="G850" s="1">
        <v>503096</v>
      </c>
      <c r="H850" s="1" t="s">
        <v>1840</v>
      </c>
      <c r="I850" s="1">
        <v>5</v>
      </c>
      <c r="J850" s="1" t="s">
        <v>381</v>
      </c>
      <c r="K850">
        <f t="shared" si="0"/>
        <v>1</v>
      </c>
      <c r="L850" t="str">
        <f t="shared" si="1"/>
        <v>Branovo</v>
      </c>
    </row>
    <row r="851" spans="1:12" ht="12.75">
      <c r="A851" s="1">
        <v>4</v>
      </c>
      <c r="B851" s="1" t="s">
        <v>1377</v>
      </c>
      <c r="C851" s="1">
        <v>404</v>
      </c>
      <c r="D851" s="1" t="s">
        <v>1832</v>
      </c>
      <c r="E851" s="1">
        <v>404</v>
      </c>
      <c r="F851" s="1" t="s">
        <v>1832</v>
      </c>
      <c r="G851" s="1">
        <v>503100</v>
      </c>
      <c r="H851" s="1" t="s">
        <v>1841</v>
      </c>
      <c r="I851" s="1">
        <v>5</v>
      </c>
      <c r="J851" s="1" t="s">
        <v>381</v>
      </c>
      <c r="K851">
        <f t="shared" si="0"/>
        <v>1</v>
      </c>
      <c r="L851" t="str">
        <f t="shared" si="1"/>
        <v>Bruty</v>
      </c>
    </row>
    <row r="852" spans="1:12" ht="12.75">
      <c r="A852" s="1">
        <v>4</v>
      </c>
      <c r="B852" s="1" t="s">
        <v>1377</v>
      </c>
      <c r="C852" s="1">
        <v>404</v>
      </c>
      <c r="D852" s="1" t="s">
        <v>1832</v>
      </c>
      <c r="E852" s="1">
        <v>404</v>
      </c>
      <c r="F852" s="1" t="s">
        <v>1832</v>
      </c>
      <c r="G852" s="1">
        <v>503118</v>
      </c>
      <c r="H852" s="1" t="s">
        <v>1842</v>
      </c>
      <c r="I852" s="1">
        <v>5</v>
      </c>
      <c r="J852" s="1" t="s">
        <v>381</v>
      </c>
      <c r="K852">
        <f t="shared" si="0"/>
        <v>1</v>
      </c>
      <c r="L852" t="str">
        <f t="shared" si="1"/>
        <v>Čechy</v>
      </c>
    </row>
    <row r="853" spans="1:12" ht="12.75">
      <c r="A853" s="1">
        <v>4</v>
      </c>
      <c r="B853" s="1" t="s">
        <v>1377</v>
      </c>
      <c r="C853" s="1">
        <v>404</v>
      </c>
      <c r="D853" s="1" t="s">
        <v>1832</v>
      </c>
      <c r="E853" s="1">
        <v>404</v>
      </c>
      <c r="F853" s="1" t="s">
        <v>1832</v>
      </c>
      <c r="G853" s="1">
        <v>503126</v>
      </c>
      <c r="H853" s="1" t="s">
        <v>1843</v>
      </c>
      <c r="I853" s="1">
        <v>7</v>
      </c>
      <c r="J853" s="1" t="s">
        <v>381</v>
      </c>
      <c r="K853">
        <f t="shared" si="0"/>
        <v>1</v>
      </c>
      <c r="L853" t="str">
        <f t="shared" si="1"/>
        <v>Černík</v>
      </c>
    </row>
    <row r="854" spans="1:12" ht="12.75">
      <c r="A854" s="1">
        <v>4</v>
      </c>
      <c r="B854" s="1" t="s">
        <v>1377</v>
      </c>
      <c r="C854" s="1">
        <v>404</v>
      </c>
      <c r="D854" s="1" t="s">
        <v>1832</v>
      </c>
      <c r="E854" s="1">
        <v>404</v>
      </c>
      <c r="F854" s="1" t="s">
        <v>1832</v>
      </c>
      <c r="G854" s="1">
        <v>503134</v>
      </c>
      <c r="H854" s="1" t="s">
        <v>1844</v>
      </c>
      <c r="I854" s="1">
        <v>7</v>
      </c>
      <c r="J854" s="1" t="s">
        <v>381</v>
      </c>
      <c r="K854">
        <f t="shared" si="0"/>
        <v>1</v>
      </c>
      <c r="L854" t="str">
        <f t="shared" si="1"/>
        <v>Dedinka</v>
      </c>
    </row>
    <row r="855" spans="1:12" ht="12.75">
      <c r="A855" s="1">
        <v>4</v>
      </c>
      <c r="B855" s="1" t="s">
        <v>1377</v>
      </c>
      <c r="C855" s="1">
        <v>404</v>
      </c>
      <c r="D855" s="1" t="s">
        <v>1832</v>
      </c>
      <c r="E855" s="1">
        <v>404</v>
      </c>
      <c r="F855" s="1" t="s">
        <v>1832</v>
      </c>
      <c r="G855" s="1">
        <v>503151</v>
      </c>
      <c r="H855" s="1" t="s">
        <v>1845</v>
      </c>
      <c r="I855" s="1">
        <v>9</v>
      </c>
      <c r="J855" s="1" t="s">
        <v>381</v>
      </c>
      <c r="K855">
        <f t="shared" si="0"/>
        <v>1</v>
      </c>
      <c r="L855" t="str">
        <f t="shared" si="1"/>
        <v>Dolný Ohaj</v>
      </c>
    </row>
    <row r="856" spans="1:12" ht="12.75">
      <c r="A856" s="1">
        <v>4</v>
      </c>
      <c r="B856" s="1" t="s">
        <v>1377</v>
      </c>
      <c r="C856" s="1">
        <v>404</v>
      </c>
      <c r="D856" s="1" t="s">
        <v>1832</v>
      </c>
      <c r="E856" s="1">
        <v>404</v>
      </c>
      <c r="F856" s="1" t="s">
        <v>1832</v>
      </c>
      <c r="G856" s="1">
        <v>503169</v>
      </c>
      <c r="H856" s="1" t="s">
        <v>1846</v>
      </c>
      <c r="I856" s="1">
        <v>7</v>
      </c>
      <c r="J856" s="1" t="s">
        <v>381</v>
      </c>
      <c r="K856">
        <f t="shared" si="0"/>
        <v>1</v>
      </c>
      <c r="L856" t="str">
        <f t="shared" si="1"/>
        <v>Dubník</v>
      </c>
    </row>
    <row r="857" spans="1:12" ht="12.75">
      <c r="A857" s="1">
        <v>4</v>
      </c>
      <c r="B857" s="1" t="s">
        <v>1377</v>
      </c>
      <c r="C857" s="1">
        <v>404</v>
      </c>
      <c r="D857" s="1" t="s">
        <v>1832</v>
      </c>
      <c r="E857" s="1">
        <v>404</v>
      </c>
      <c r="F857" s="1" t="s">
        <v>1832</v>
      </c>
      <c r="G857" s="1">
        <v>503177</v>
      </c>
      <c r="H857" s="1" t="s">
        <v>1847</v>
      </c>
      <c r="I857" s="1">
        <v>11</v>
      </c>
      <c r="J857" s="1" t="s">
        <v>381</v>
      </c>
      <c r="K857">
        <f t="shared" si="0"/>
        <v>1</v>
      </c>
      <c r="L857" t="str">
        <f t="shared" si="1"/>
        <v>Dvory nad Žitavou</v>
      </c>
    </row>
    <row r="858" spans="1:12" ht="12.75">
      <c r="A858" s="1">
        <v>4</v>
      </c>
      <c r="B858" s="1" t="s">
        <v>1377</v>
      </c>
      <c r="C858" s="1">
        <v>404</v>
      </c>
      <c r="D858" s="1" t="s">
        <v>1832</v>
      </c>
      <c r="E858" s="1">
        <v>404</v>
      </c>
      <c r="F858" s="1" t="s">
        <v>1832</v>
      </c>
      <c r="G858" s="1">
        <v>503185</v>
      </c>
      <c r="H858" s="1" t="s">
        <v>1848</v>
      </c>
      <c r="I858" s="1">
        <v>9</v>
      </c>
      <c r="J858" s="1" t="s">
        <v>381</v>
      </c>
      <c r="K858">
        <f t="shared" si="0"/>
        <v>1</v>
      </c>
      <c r="L858" t="str">
        <f t="shared" si="1"/>
        <v>Gbelce</v>
      </c>
    </row>
    <row r="859" spans="1:12" ht="12.75">
      <c r="A859" s="1">
        <v>4</v>
      </c>
      <c r="B859" s="1" t="s">
        <v>1377</v>
      </c>
      <c r="C859" s="1">
        <v>404</v>
      </c>
      <c r="D859" s="1" t="s">
        <v>1832</v>
      </c>
      <c r="E859" s="1">
        <v>404</v>
      </c>
      <c r="F859" s="1" t="s">
        <v>1832</v>
      </c>
      <c r="G859" s="1">
        <v>503193</v>
      </c>
      <c r="H859" s="1" t="s">
        <v>1849</v>
      </c>
      <c r="I859" s="1">
        <v>7</v>
      </c>
      <c r="J859" s="1" t="s">
        <v>381</v>
      </c>
      <c r="K859">
        <f t="shared" si="0"/>
        <v>1</v>
      </c>
      <c r="L859" t="str">
        <f t="shared" si="1"/>
        <v>Hul</v>
      </c>
    </row>
    <row r="860" spans="1:12" ht="12.75">
      <c r="A860" s="1">
        <v>4</v>
      </c>
      <c r="B860" s="1" t="s">
        <v>1377</v>
      </c>
      <c r="C860" s="1">
        <v>404</v>
      </c>
      <c r="D860" s="1" t="s">
        <v>1832</v>
      </c>
      <c r="E860" s="1">
        <v>404</v>
      </c>
      <c r="F860" s="1" t="s">
        <v>1832</v>
      </c>
      <c r="G860" s="1">
        <v>503207</v>
      </c>
      <c r="H860" s="1" t="s">
        <v>1850</v>
      </c>
      <c r="I860" s="1">
        <v>7</v>
      </c>
      <c r="J860" s="1" t="s">
        <v>381</v>
      </c>
      <c r="K860">
        <f t="shared" si="0"/>
        <v>1</v>
      </c>
      <c r="L860" t="str">
        <f t="shared" si="1"/>
        <v>Chľaba</v>
      </c>
    </row>
    <row r="861" spans="1:12" ht="12.75">
      <c r="A861" s="1">
        <v>4</v>
      </c>
      <c r="B861" s="1" t="s">
        <v>1377</v>
      </c>
      <c r="C861" s="1">
        <v>404</v>
      </c>
      <c r="D861" s="1" t="s">
        <v>1832</v>
      </c>
      <c r="E861" s="1">
        <v>404</v>
      </c>
      <c r="F861" s="1" t="s">
        <v>1832</v>
      </c>
      <c r="G861" s="1">
        <v>503215</v>
      </c>
      <c r="H861" s="1" t="s">
        <v>1851</v>
      </c>
      <c r="I861" s="1">
        <v>7</v>
      </c>
      <c r="J861" s="1" t="s">
        <v>381</v>
      </c>
      <c r="K861">
        <f t="shared" si="0"/>
        <v>1</v>
      </c>
      <c r="L861" t="str">
        <f t="shared" si="1"/>
        <v>Jasová</v>
      </c>
    </row>
    <row r="862" spans="1:12" ht="12.75">
      <c r="A862" s="1">
        <v>4</v>
      </c>
      <c r="B862" s="1" t="s">
        <v>1377</v>
      </c>
      <c r="C862" s="1">
        <v>404</v>
      </c>
      <c r="D862" s="1" t="s">
        <v>1832</v>
      </c>
      <c r="E862" s="1">
        <v>404</v>
      </c>
      <c r="F862" s="1" t="s">
        <v>1832</v>
      </c>
      <c r="G862" s="1">
        <v>503223</v>
      </c>
      <c r="H862" s="1" t="s">
        <v>1852</v>
      </c>
      <c r="I862" s="1">
        <v>5</v>
      </c>
      <c r="J862" s="1" t="s">
        <v>381</v>
      </c>
      <c r="K862">
        <f t="shared" si="0"/>
        <v>1</v>
      </c>
      <c r="L862" t="str">
        <f t="shared" si="1"/>
        <v>Jatov</v>
      </c>
    </row>
    <row r="863" spans="1:12" ht="12.75">
      <c r="A863" s="1">
        <v>4</v>
      </c>
      <c r="B863" s="1" t="s">
        <v>1377</v>
      </c>
      <c r="C863" s="1">
        <v>404</v>
      </c>
      <c r="D863" s="1" t="s">
        <v>1832</v>
      </c>
      <c r="E863" s="1">
        <v>404</v>
      </c>
      <c r="F863" s="1" t="s">
        <v>1832</v>
      </c>
      <c r="G863" s="1">
        <v>503231</v>
      </c>
      <c r="H863" s="1" t="s">
        <v>1853</v>
      </c>
      <c r="I863" s="1">
        <v>9</v>
      </c>
      <c r="J863" s="1" t="s">
        <v>381</v>
      </c>
      <c r="K863">
        <f t="shared" si="0"/>
        <v>1</v>
      </c>
      <c r="L863" t="str">
        <f t="shared" si="1"/>
        <v>Kamenica nad Hronom</v>
      </c>
    </row>
    <row r="864" spans="1:12" ht="12.75">
      <c r="A864" s="1">
        <v>4</v>
      </c>
      <c r="B864" s="1" t="s">
        <v>1377</v>
      </c>
      <c r="C864" s="1">
        <v>404</v>
      </c>
      <c r="D864" s="1" t="s">
        <v>1832</v>
      </c>
      <c r="E864" s="1">
        <v>404</v>
      </c>
      <c r="F864" s="1" t="s">
        <v>1832</v>
      </c>
      <c r="G864" s="1">
        <v>503240</v>
      </c>
      <c r="H864" s="1" t="s">
        <v>1854</v>
      </c>
      <c r="I864" s="1">
        <v>7</v>
      </c>
      <c r="J864" s="1" t="s">
        <v>381</v>
      </c>
      <c r="K864">
        <f t="shared" si="0"/>
        <v>1</v>
      </c>
      <c r="L864" t="str">
        <f t="shared" si="1"/>
        <v>Kamenín</v>
      </c>
    </row>
    <row r="865" spans="1:12" ht="12.75">
      <c r="A865" s="1">
        <v>4</v>
      </c>
      <c r="B865" s="1" t="s">
        <v>1377</v>
      </c>
      <c r="C865" s="1">
        <v>404</v>
      </c>
      <c r="D865" s="1" t="s">
        <v>1832</v>
      </c>
      <c r="E865" s="1">
        <v>404</v>
      </c>
      <c r="F865" s="1" t="s">
        <v>1832</v>
      </c>
      <c r="G865" s="1">
        <v>503258</v>
      </c>
      <c r="H865" s="1" t="s">
        <v>1855</v>
      </c>
      <c r="I865" s="1">
        <v>7</v>
      </c>
      <c r="J865" s="1" t="s">
        <v>381</v>
      </c>
      <c r="K865">
        <f t="shared" si="0"/>
        <v>1</v>
      </c>
      <c r="L865" t="str">
        <f t="shared" si="1"/>
        <v>Kamenný Most</v>
      </c>
    </row>
    <row r="866" spans="1:12" ht="12.75">
      <c r="A866" s="1">
        <v>4</v>
      </c>
      <c r="B866" s="1" t="s">
        <v>1377</v>
      </c>
      <c r="C866" s="1">
        <v>404</v>
      </c>
      <c r="D866" s="1" t="s">
        <v>1832</v>
      </c>
      <c r="E866" s="1">
        <v>404</v>
      </c>
      <c r="F866" s="1" t="s">
        <v>1832</v>
      </c>
      <c r="G866" s="1">
        <v>503266</v>
      </c>
      <c r="H866" s="1" t="s">
        <v>1856</v>
      </c>
      <c r="I866" s="1">
        <v>7</v>
      </c>
      <c r="J866" s="1" t="s">
        <v>381</v>
      </c>
      <c r="K866">
        <f t="shared" si="0"/>
        <v>1</v>
      </c>
      <c r="L866" t="str">
        <f t="shared" si="1"/>
        <v>Kmeťovo</v>
      </c>
    </row>
    <row r="867" spans="1:12" ht="12.75">
      <c r="A867" s="1">
        <v>4</v>
      </c>
      <c r="B867" s="1" t="s">
        <v>1377</v>
      </c>
      <c r="C867" s="1">
        <v>404</v>
      </c>
      <c r="D867" s="1" t="s">
        <v>1832</v>
      </c>
      <c r="E867" s="1">
        <v>404</v>
      </c>
      <c r="F867" s="1" t="s">
        <v>1832</v>
      </c>
      <c r="G867" s="1">
        <v>503274</v>
      </c>
      <c r="H867" s="1" t="s">
        <v>1857</v>
      </c>
      <c r="I867" s="1">
        <v>9</v>
      </c>
      <c r="J867" s="1" t="s">
        <v>381</v>
      </c>
      <c r="K867">
        <f t="shared" si="0"/>
        <v>1</v>
      </c>
      <c r="L867" t="str">
        <f t="shared" si="1"/>
        <v>Kolta</v>
      </c>
    </row>
    <row r="868" spans="1:12" ht="12.75">
      <c r="A868" s="1">
        <v>4</v>
      </c>
      <c r="B868" s="1" t="s">
        <v>1377</v>
      </c>
      <c r="C868" s="1">
        <v>404</v>
      </c>
      <c r="D868" s="1" t="s">
        <v>1832</v>
      </c>
      <c r="E868" s="1">
        <v>404</v>
      </c>
      <c r="F868" s="1" t="s">
        <v>1832</v>
      </c>
      <c r="G868" s="1">
        <v>503282</v>
      </c>
      <c r="H868" s="1" t="s">
        <v>1858</v>
      </c>
      <c r="I868" s="1">
        <v>11</v>
      </c>
      <c r="J868" s="1" t="s">
        <v>381</v>
      </c>
      <c r="K868">
        <f t="shared" si="0"/>
        <v>1</v>
      </c>
      <c r="L868" t="str">
        <f t="shared" si="1"/>
        <v>Komjatice</v>
      </c>
    </row>
    <row r="869" spans="1:12" ht="12.75">
      <c r="A869" s="1">
        <v>4</v>
      </c>
      <c r="B869" s="1" t="s">
        <v>1377</v>
      </c>
      <c r="C869" s="1">
        <v>404</v>
      </c>
      <c r="D869" s="1" t="s">
        <v>1832</v>
      </c>
      <c r="E869" s="1">
        <v>404</v>
      </c>
      <c r="F869" s="1" t="s">
        <v>1832</v>
      </c>
      <c r="G869" s="1">
        <v>503291</v>
      </c>
      <c r="H869" s="1" t="s">
        <v>1859</v>
      </c>
      <c r="I869" s="1">
        <v>7</v>
      </c>
      <c r="J869" s="1" t="s">
        <v>381</v>
      </c>
      <c r="K869">
        <f t="shared" si="0"/>
        <v>1</v>
      </c>
      <c r="L869" t="str">
        <f t="shared" si="1"/>
        <v>Komoča</v>
      </c>
    </row>
    <row r="870" spans="1:12" ht="12.75">
      <c r="A870" s="1">
        <v>4</v>
      </c>
      <c r="B870" s="1" t="s">
        <v>1377</v>
      </c>
      <c r="C870" s="1">
        <v>404</v>
      </c>
      <c r="D870" s="1" t="s">
        <v>1832</v>
      </c>
      <c r="E870" s="1">
        <v>404</v>
      </c>
      <c r="F870" s="1" t="s">
        <v>1832</v>
      </c>
      <c r="G870" s="1">
        <v>503312</v>
      </c>
      <c r="H870" s="1" t="s">
        <v>1860</v>
      </c>
      <c r="I870" s="1">
        <v>5</v>
      </c>
      <c r="J870" s="1" t="s">
        <v>381</v>
      </c>
      <c r="K870">
        <f t="shared" si="0"/>
        <v>1</v>
      </c>
      <c r="L870" t="str">
        <f t="shared" si="1"/>
        <v>Leľa</v>
      </c>
    </row>
    <row r="871" spans="1:12" ht="12.75">
      <c r="A871" s="1">
        <v>4</v>
      </c>
      <c r="B871" s="1" t="s">
        <v>1377</v>
      </c>
      <c r="C871" s="1">
        <v>404</v>
      </c>
      <c r="D871" s="1" t="s">
        <v>1832</v>
      </c>
      <c r="E871" s="1">
        <v>404</v>
      </c>
      <c r="F871" s="1" t="s">
        <v>1832</v>
      </c>
      <c r="G871" s="1">
        <v>503321</v>
      </c>
      <c r="H871" s="1" t="s">
        <v>1861</v>
      </c>
      <c r="I871" s="1">
        <v>9</v>
      </c>
      <c r="J871" s="1" t="s">
        <v>381</v>
      </c>
      <c r="K871">
        <f t="shared" si="0"/>
        <v>2</v>
      </c>
      <c r="L871" t="str">
        <f t="shared" si="1"/>
        <v>Lipová (okres Nové Zámky)</v>
      </c>
    </row>
    <row r="872" spans="1:12" ht="12.75">
      <c r="A872" s="1">
        <v>4</v>
      </c>
      <c r="B872" s="1" t="s">
        <v>1377</v>
      </c>
      <c r="C872" s="1">
        <v>404</v>
      </c>
      <c r="D872" s="1" t="s">
        <v>1832</v>
      </c>
      <c r="E872" s="1">
        <v>404</v>
      </c>
      <c r="F872" s="1" t="s">
        <v>1832</v>
      </c>
      <c r="G872" s="1">
        <v>503339</v>
      </c>
      <c r="H872" s="1" t="s">
        <v>1862</v>
      </c>
      <c r="I872" s="1">
        <v>5</v>
      </c>
      <c r="J872" s="1" t="s">
        <v>381</v>
      </c>
      <c r="K872">
        <f t="shared" si="0"/>
        <v>1</v>
      </c>
      <c r="L872" t="str">
        <f t="shared" si="1"/>
        <v>Ľubá</v>
      </c>
    </row>
    <row r="873" spans="1:12" ht="12.75">
      <c r="A873" s="1">
        <v>4</v>
      </c>
      <c r="B873" s="1" t="s">
        <v>1377</v>
      </c>
      <c r="C873" s="1">
        <v>404</v>
      </c>
      <c r="D873" s="1" t="s">
        <v>1832</v>
      </c>
      <c r="E873" s="1">
        <v>404</v>
      </c>
      <c r="F873" s="1" t="s">
        <v>1832</v>
      </c>
      <c r="G873" s="1">
        <v>503347</v>
      </c>
      <c r="H873" s="1" t="s">
        <v>1863</v>
      </c>
      <c r="I873" s="1">
        <v>5</v>
      </c>
      <c r="J873" s="1" t="s">
        <v>381</v>
      </c>
      <c r="K873">
        <f t="shared" si="0"/>
        <v>1</v>
      </c>
      <c r="L873" t="str">
        <f t="shared" si="1"/>
        <v>Malá nad Hronom</v>
      </c>
    </row>
    <row r="874" spans="1:12" ht="12.75">
      <c r="A874" s="1">
        <v>4</v>
      </c>
      <c r="B874" s="1" t="s">
        <v>1377</v>
      </c>
      <c r="C874" s="1">
        <v>404</v>
      </c>
      <c r="D874" s="1" t="s">
        <v>1832</v>
      </c>
      <c r="E874" s="1">
        <v>404</v>
      </c>
      <c r="F874" s="1" t="s">
        <v>1832</v>
      </c>
      <c r="G874" s="1">
        <v>503355</v>
      </c>
      <c r="H874" s="1" t="s">
        <v>1864</v>
      </c>
      <c r="I874" s="1">
        <v>5</v>
      </c>
      <c r="J874" s="1" t="s">
        <v>381</v>
      </c>
      <c r="K874">
        <f t="shared" si="0"/>
        <v>1</v>
      </c>
      <c r="L874" t="str">
        <f t="shared" si="1"/>
        <v>Malé Kosihy</v>
      </c>
    </row>
    <row r="875" spans="1:12" ht="12.75">
      <c r="A875" s="1">
        <v>4</v>
      </c>
      <c r="B875" s="1" t="s">
        <v>1377</v>
      </c>
      <c r="C875" s="1">
        <v>404</v>
      </c>
      <c r="D875" s="1" t="s">
        <v>1832</v>
      </c>
      <c r="E875" s="1">
        <v>404</v>
      </c>
      <c r="F875" s="1" t="s">
        <v>1832</v>
      </c>
      <c r="G875" s="1">
        <v>503363</v>
      </c>
      <c r="H875" s="1" t="s">
        <v>1865</v>
      </c>
      <c r="I875" s="1">
        <v>9</v>
      </c>
      <c r="J875" s="1" t="s">
        <v>381</v>
      </c>
      <c r="K875">
        <f t="shared" si="0"/>
        <v>1</v>
      </c>
      <c r="L875" t="str">
        <f t="shared" si="1"/>
        <v>Maňa</v>
      </c>
    </row>
    <row r="876" spans="1:12" ht="12.75">
      <c r="A876" s="1">
        <v>4</v>
      </c>
      <c r="B876" s="1" t="s">
        <v>1377</v>
      </c>
      <c r="C876" s="1">
        <v>404</v>
      </c>
      <c r="D876" s="1" t="s">
        <v>1832</v>
      </c>
      <c r="E876" s="1">
        <v>404</v>
      </c>
      <c r="F876" s="1" t="s">
        <v>1832</v>
      </c>
      <c r="G876" s="1">
        <v>503371</v>
      </c>
      <c r="H876" s="1" t="s">
        <v>1866</v>
      </c>
      <c r="I876" s="1">
        <v>7</v>
      </c>
      <c r="J876" s="1" t="s">
        <v>381</v>
      </c>
      <c r="K876">
        <f t="shared" si="0"/>
        <v>1</v>
      </c>
      <c r="L876" t="str">
        <f t="shared" si="1"/>
        <v>Michal nad Žitavou</v>
      </c>
    </row>
    <row r="877" spans="1:12" ht="12.75">
      <c r="A877" s="1">
        <v>4</v>
      </c>
      <c r="B877" s="1" t="s">
        <v>1377</v>
      </c>
      <c r="C877" s="1">
        <v>404</v>
      </c>
      <c r="D877" s="1" t="s">
        <v>1832</v>
      </c>
      <c r="E877" s="1">
        <v>404</v>
      </c>
      <c r="F877" s="1" t="s">
        <v>1832</v>
      </c>
      <c r="G877" s="1">
        <v>503398</v>
      </c>
      <c r="H877" s="1" t="s">
        <v>1867</v>
      </c>
      <c r="I877" s="1">
        <v>9</v>
      </c>
      <c r="J877" s="1" t="s">
        <v>381</v>
      </c>
      <c r="K877">
        <f t="shared" si="0"/>
        <v>1</v>
      </c>
      <c r="L877" t="str">
        <f t="shared" si="1"/>
        <v>Mojzesovo</v>
      </c>
    </row>
    <row r="878" spans="1:12" ht="12.75">
      <c r="A878" s="1">
        <v>4</v>
      </c>
      <c r="B878" s="1" t="s">
        <v>1377</v>
      </c>
      <c r="C878" s="1">
        <v>404</v>
      </c>
      <c r="D878" s="1" t="s">
        <v>1832</v>
      </c>
      <c r="E878" s="1">
        <v>404</v>
      </c>
      <c r="F878" s="1" t="s">
        <v>1832</v>
      </c>
      <c r="G878" s="1">
        <v>503401</v>
      </c>
      <c r="H878" s="1" t="s">
        <v>1868</v>
      </c>
      <c r="I878" s="1">
        <v>9</v>
      </c>
      <c r="J878" s="1" t="s">
        <v>381</v>
      </c>
      <c r="K878">
        <f t="shared" si="0"/>
        <v>1</v>
      </c>
      <c r="L878" t="str">
        <f t="shared" si="1"/>
        <v>Mužla</v>
      </c>
    </row>
    <row r="879" spans="1:12" ht="12.75">
      <c r="A879" s="1">
        <v>4</v>
      </c>
      <c r="B879" s="1" t="s">
        <v>1377</v>
      </c>
      <c r="C879" s="1">
        <v>404</v>
      </c>
      <c r="D879" s="1" t="s">
        <v>1832</v>
      </c>
      <c r="E879" s="1">
        <v>404</v>
      </c>
      <c r="F879" s="1" t="s">
        <v>1832</v>
      </c>
      <c r="G879" s="1">
        <v>556092</v>
      </c>
      <c r="H879" s="1" t="s">
        <v>1869</v>
      </c>
      <c r="I879" s="1">
        <v>7</v>
      </c>
      <c r="J879" s="1" t="s">
        <v>381</v>
      </c>
      <c r="K879">
        <f t="shared" si="0"/>
        <v>1</v>
      </c>
      <c r="L879" t="str">
        <f t="shared" si="1"/>
        <v>Nána</v>
      </c>
    </row>
    <row r="880" spans="1:12" ht="12.75">
      <c r="A880" s="1">
        <v>4</v>
      </c>
      <c r="B880" s="1" t="s">
        <v>1377</v>
      </c>
      <c r="C880" s="1">
        <v>404</v>
      </c>
      <c r="D880" s="1" t="s">
        <v>1832</v>
      </c>
      <c r="E880" s="1">
        <v>404</v>
      </c>
      <c r="F880" s="1" t="s">
        <v>1832</v>
      </c>
      <c r="G880" s="1">
        <v>503436</v>
      </c>
      <c r="H880" s="1" t="s">
        <v>1870</v>
      </c>
      <c r="I880" s="1">
        <v>7</v>
      </c>
      <c r="J880" s="1" t="s">
        <v>381</v>
      </c>
      <c r="K880">
        <f t="shared" si="0"/>
        <v>1</v>
      </c>
      <c r="L880" t="str">
        <f t="shared" si="1"/>
        <v>Nová Vieska</v>
      </c>
    </row>
    <row r="881" spans="1:12" ht="12.75">
      <c r="A881" s="1">
        <v>4</v>
      </c>
      <c r="B881" s="1" t="s">
        <v>1377</v>
      </c>
      <c r="C881" s="1">
        <v>404</v>
      </c>
      <c r="D881" s="1" t="s">
        <v>1832</v>
      </c>
      <c r="E881" s="1">
        <v>404</v>
      </c>
      <c r="F881" s="1" t="s">
        <v>1832</v>
      </c>
      <c r="G881" s="1">
        <v>503011</v>
      </c>
      <c r="H881" s="1" t="s">
        <v>1832</v>
      </c>
      <c r="I881" s="1">
        <v>25</v>
      </c>
      <c r="J881" s="1" t="s">
        <v>381</v>
      </c>
      <c r="K881">
        <f t="shared" si="0"/>
        <v>1</v>
      </c>
      <c r="L881" t="str">
        <f t="shared" si="1"/>
        <v>Nové Zámky</v>
      </c>
    </row>
    <row r="882" spans="1:12" ht="12.75">
      <c r="A882" s="1">
        <v>4</v>
      </c>
      <c r="B882" s="1" t="s">
        <v>1377</v>
      </c>
      <c r="C882" s="1">
        <v>404</v>
      </c>
      <c r="D882" s="1" t="s">
        <v>1832</v>
      </c>
      <c r="E882" s="1">
        <v>404</v>
      </c>
      <c r="F882" s="1" t="s">
        <v>1832</v>
      </c>
      <c r="G882" s="1">
        <v>582361</v>
      </c>
      <c r="H882" s="1" t="s">
        <v>1871</v>
      </c>
      <c r="I882" s="1">
        <v>7</v>
      </c>
      <c r="J882" s="1" t="s">
        <v>381</v>
      </c>
      <c r="K882">
        <f t="shared" si="0"/>
        <v>1</v>
      </c>
      <c r="L882" t="str">
        <f t="shared" si="1"/>
        <v>Obid</v>
      </c>
    </row>
    <row r="883" spans="1:12" ht="12.75">
      <c r="A883" s="1">
        <v>4</v>
      </c>
      <c r="B883" s="1" t="s">
        <v>1377</v>
      </c>
      <c r="C883" s="1">
        <v>404</v>
      </c>
      <c r="D883" s="1" t="s">
        <v>1832</v>
      </c>
      <c r="E883" s="1">
        <v>404</v>
      </c>
      <c r="F883" s="1" t="s">
        <v>1832</v>
      </c>
      <c r="G883" s="1">
        <v>503452</v>
      </c>
      <c r="H883" s="1" t="s">
        <v>1872</v>
      </c>
      <c r="I883" s="1">
        <v>11</v>
      </c>
      <c r="J883" s="1" t="s">
        <v>381</v>
      </c>
      <c r="K883">
        <f t="shared" si="0"/>
        <v>1</v>
      </c>
      <c r="L883" t="str">
        <f t="shared" si="1"/>
        <v>Palárikovo</v>
      </c>
    </row>
    <row r="884" spans="1:12" ht="12.75">
      <c r="A884" s="1">
        <v>4</v>
      </c>
      <c r="B884" s="1" t="s">
        <v>1377</v>
      </c>
      <c r="C884" s="1">
        <v>404</v>
      </c>
      <c r="D884" s="1" t="s">
        <v>1832</v>
      </c>
      <c r="E884" s="1">
        <v>404</v>
      </c>
      <c r="F884" s="1" t="s">
        <v>1832</v>
      </c>
      <c r="G884" s="1">
        <v>556033</v>
      </c>
      <c r="H884" s="1" t="s">
        <v>1873</v>
      </c>
      <c r="I884" s="1">
        <v>5</v>
      </c>
      <c r="J884" s="1" t="s">
        <v>381</v>
      </c>
      <c r="K884">
        <f t="shared" si="0"/>
        <v>1</v>
      </c>
      <c r="L884" t="str">
        <f t="shared" si="1"/>
        <v>Pavlová</v>
      </c>
    </row>
    <row r="885" spans="1:12" ht="12.75">
      <c r="A885" s="1">
        <v>4</v>
      </c>
      <c r="B885" s="1" t="s">
        <v>1377</v>
      </c>
      <c r="C885" s="1">
        <v>404</v>
      </c>
      <c r="D885" s="1" t="s">
        <v>1832</v>
      </c>
      <c r="E885" s="1">
        <v>404</v>
      </c>
      <c r="F885" s="1" t="s">
        <v>1832</v>
      </c>
      <c r="G885" s="1">
        <v>503479</v>
      </c>
      <c r="H885" s="1" t="s">
        <v>1874</v>
      </c>
      <c r="I885" s="1">
        <v>9</v>
      </c>
      <c r="J885" s="1" t="s">
        <v>381</v>
      </c>
      <c r="K885">
        <f t="shared" si="0"/>
        <v>1</v>
      </c>
      <c r="L885" t="str">
        <f t="shared" si="1"/>
        <v>Podhájska</v>
      </c>
    </row>
    <row r="886" spans="1:12" ht="12.75">
      <c r="A886" s="1">
        <v>4</v>
      </c>
      <c r="B886" s="1" t="s">
        <v>1377</v>
      </c>
      <c r="C886" s="1">
        <v>404</v>
      </c>
      <c r="D886" s="1" t="s">
        <v>1832</v>
      </c>
      <c r="E886" s="1">
        <v>404</v>
      </c>
      <c r="F886" s="1" t="s">
        <v>1832</v>
      </c>
      <c r="G886" s="1">
        <v>503487</v>
      </c>
      <c r="H886" s="1" t="s">
        <v>1875</v>
      </c>
      <c r="I886" s="1">
        <v>5</v>
      </c>
      <c r="J886" s="1" t="s">
        <v>381</v>
      </c>
      <c r="K886">
        <f t="shared" si="0"/>
        <v>1</v>
      </c>
      <c r="L886" t="str">
        <f t="shared" si="1"/>
        <v>Pozba</v>
      </c>
    </row>
    <row r="887" spans="1:12" ht="12.75">
      <c r="A887" s="1">
        <v>4</v>
      </c>
      <c r="B887" s="1" t="s">
        <v>1377</v>
      </c>
      <c r="C887" s="1">
        <v>404</v>
      </c>
      <c r="D887" s="1" t="s">
        <v>1832</v>
      </c>
      <c r="E887" s="1">
        <v>404</v>
      </c>
      <c r="F887" s="1" t="s">
        <v>1832</v>
      </c>
      <c r="G887" s="1">
        <v>503495</v>
      </c>
      <c r="H887" s="1" t="s">
        <v>1876</v>
      </c>
      <c r="I887" s="1">
        <v>7</v>
      </c>
      <c r="J887" s="1" t="s">
        <v>381</v>
      </c>
      <c r="K887">
        <f t="shared" si="0"/>
        <v>1</v>
      </c>
      <c r="L887" t="str">
        <f t="shared" si="1"/>
        <v>Radava</v>
      </c>
    </row>
    <row r="888" spans="1:12" ht="12.75">
      <c r="A888" s="1">
        <v>4</v>
      </c>
      <c r="B888" s="1" t="s">
        <v>1377</v>
      </c>
      <c r="C888" s="1">
        <v>404</v>
      </c>
      <c r="D888" s="1" t="s">
        <v>1832</v>
      </c>
      <c r="E888" s="1">
        <v>404</v>
      </c>
      <c r="F888" s="1" t="s">
        <v>1832</v>
      </c>
      <c r="G888" s="1">
        <v>503509</v>
      </c>
      <c r="H888" s="1" t="s">
        <v>1877</v>
      </c>
      <c r="I888" s="1">
        <v>7</v>
      </c>
      <c r="J888" s="1" t="s">
        <v>381</v>
      </c>
      <c r="K888">
        <f t="shared" si="0"/>
        <v>1</v>
      </c>
      <c r="L888" t="str">
        <f t="shared" si="1"/>
        <v>Rastislavice</v>
      </c>
    </row>
    <row r="889" spans="1:12" ht="12.75">
      <c r="A889" s="1">
        <v>4</v>
      </c>
      <c r="B889" s="1" t="s">
        <v>1377</v>
      </c>
      <c r="C889" s="1">
        <v>404</v>
      </c>
      <c r="D889" s="1" t="s">
        <v>1832</v>
      </c>
      <c r="E889" s="1">
        <v>404</v>
      </c>
      <c r="F889" s="1" t="s">
        <v>1832</v>
      </c>
      <c r="G889" s="1">
        <v>503517</v>
      </c>
      <c r="H889" s="1" t="s">
        <v>1878</v>
      </c>
      <c r="I889" s="1">
        <v>5</v>
      </c>
      <c r="J889" s="1" t="s">
        <v>381</v>
      </c>
      <c r="K889">
        <f t="shared" si="0"/>
        <v>1</v>
      </c>
      <c r="L889" t="str">
        <f t="shared" si="1"/>
        <v>Rúbaň</v>
      </c>
    </row>
    <row r="890" spans="1:12" ht="12.75">
      <c r="A890" s="1">
        <v>4</v>
      </c>
      <c r="B890" s="1" t="s">
        <v>1377</v>
      </c>
      <c r="C890" s="1">
        <v>404</v>
      </c>
      <c r="D890" s="1" t="s">
        <v>1832</v>
      </c>
      <c r="E890" s="1">
        <v>404</v>
      </c>
      <c r="F890" s="1" t="s">
        <v>1832</v>
      </c>
      <c r="G890" s="1">
        <v>503525</v>
      </c>
      <c r="H890" s="1" t="s">
        <v>1879</v>
      </c>
      <c r="I890" s="1">
        <v>9</v>
      </c>
      <c r="J890" s="1" t="s">
        <v>381</v>
      </c>
      <c r="K890">
        <f t="shared" si="0"/>
        <v>1</v>
      </c>
      <c r="L890" t="str">
        <f t="shared" si="1"/>
        <v>Salka</v>
      </c>
    </row>
    <row r="891" spans="1:12" ht="12.75">
      <c r="A891" s="1">
        <v>4</v>
      </c>
      <c r="B891" s="1" t="s">
        <v>1377</v>
      </c>
      <c r="C891" s="1">
        <v>404</v>
      </c>
      <c r="D891" s="1" t="s">
        <v>1832</v>
      </c>
      <c r="E891" s="1">
        <v>404</v>
      </c>
      <c r="F891" s="1" t="s">
        <v>1832</v>
      </c>
      <c r="G891" s="1">
        <v>503533</v>
      </c>
      <c r="H891" s="1" t="s">
        <v>1880</v>
      </c>
      <c r="I891" s="1">
        <v>9</v>
      </c>
      <c r="J891" s="1" t="s">
        <v>381</v>
      </c>
      <c r="K891">
        <f t="shared" si="0"/>
        <v>1</v>
      </c>
      <c r="L891" t="str">
        <f t="shared" si="1"/>
        <v>Semerovo</v>
      </c>
    </row>
    <row r="892" spans="1:12" ht="12.75">
      <c r="A892" s="1">
        <v>4</v>
      </c>
      <c r="B892" s="1" t="s">
        <v>1377</v>
      </c>
      <c r="C892" s="1">
        <v>404</v>
      </c>
      <c r="D892" s="1" t="s">
        <v>1832</v>
      </c>
      <c r="E892" s="1">
        <v>404</v>
      </c>
      <c r="F892" s="1" t="s">
        <v>1832</v>
      </c>
      <c r="G892" s="1">
        <v>503541</v>
      </c>
      <c r="H892" s="1" t="s">
        <v>1881</v>
      </c>
      <c r="I892" s="1">
        <v>5</v>
      </c>
      <c r="J892" s="1" t="s">
        <v>381</v>
      </c>
      <c r="K892">
        <f t="shared" si="0"/>
        <v>1</v>
      </c>
      <c r="L892" t="str">
        <f t="shared" si="1"/>
        <v>Sikenička</v>
      </c>
    </row>
    <row r="893" spans="1:12" ht="12.75">
      <c r="A893" s="1">
        <v>4</v>
      </c>
      <c r="B893" s="1" t="s">
        <v>1377</v>
      </c>
      <c r="C893" s="1">
        <v>404</v>
      </c>
      <c r="D893" s="1" t="s">
        <v>1832</v>
      </c>
      <c r="E893" s="1">
        <v>404</v>
      </c>
      <c r="F893" s="1" t="s">
        <v>1832</v>
      </c>
      <c r="G893" s="1">
        <v>503550</v>
      </c>
      <c r="H893" s="1" t="s">
        <v>1882</v>
      </c>
      <c r="I893" s="1">
        <v>9</v>
      </c>
      <c r="J893" s="1" t="s">
        <v>381</v>
      </c>
      <c r="K893">
        <f t="shared" si="0"/>
        <v>1</v>
      </c>
      <c r="L893" t="str">
        <f t="shared" si="1"/>
        <v>Strekov</v>
      </c>
    </row>
    <row r="894" spans="1:12" ht="12.75">
      <c r="A894" s="1">
        <v>4</v>
      </c>
      <c r="B894" s="1" t="s">
        <v>1377</v>
      </c>
      <c r="C894" s="1">
        <v>404</v>
      </c>
      <c r="D894" s="1" t="s">
        <v>1832</v>
      </c>
      <c r="E894" s="1">
        <v>404</v>
      </c>
      <c r="F894" s="1" t="s">
        <v>1832</v>
      </c>
      <c r="G894" s="1">
        <v>503568</v>
      </c>
      <c r="H894" s="1" t="s">
        <v>1883</v>
      </c>
      <c r="I894" s="1">
        <v>9</v>
      </c>
      <c r="J894" s="1" t="s">
        <v>381</v>
      </c>
      <c r="K894">
        <f t="shared" si="0"/>
        <v>1</v>
      </c>
      <c r="L894" t="str">
        <f t="shared" si="1"/>
        <v>Svodín</v>
      </c>
    </row>
    <row r="895" spans="1:12" ht="12.75">
      <c r="A895" s="1">
        <v>4</v>
      </c>
      <c r="B895" s="1" t="s">
        <v>1377</v>
      </c>
      <c r="C895" s="1">
        <v>404</v>
      </c>
      <c r="D895" s="1" t="s">
        <v>1832</v>
      </c>
      <c r="E895" s="1">
        <v>404</v>
      </c>
      <c r="F895" s="1" t="s">
        <v>1832</v>
      </c>
      <c r="G895" s="1">
        <v>503576</v>
      </c>
      <c r="H895" s="1" t="s">
        <v>1884</v>
      </c>
      <c r="I895" s="1">
        <v>5</v>
      </c>
      <c r="J895" s="1" t="s">
        <v>381</v>
      </c>
      <c r="K895">
        <f t="shared" si="0"/>
        <v>1</v>
      </c>
      <c r="L895" t="str">
        <f t="shared" si="1"/>
        <v>Šarkan</v>
      </c>
    </row>
    <row r="896" spans="1:12" ht="12.75">
      <c r="A896" s="1">
        <v>4</v>
      </c>
      <c r="B896" s="1" t="s">
        <v>1377</v>
      </c>
      <c r="C896" s="1">
        <v>404</v>
      </c>
      <c r="D896" s="1" t="s">
        <v>1832</v>
      </c>
      <c r="E896" s="1">
        <v>404</v>
      </c>
      <c r="F896" s="1" t="s">
        <v>1832</v>
      </c>
      <c r="G896" s="1">
        <v>503584</v>
      </c>
      <c r="H896" s="1" t="s">
        <v>1885</v>
      </c>
      <c r="I896" s="1">
        <v>15</v>
      </c>
      <c r="J896" s="1" t="s">
        <v>381</v>
      </c>
      <c r="K896">
        <f t="shared" si="0"/>
        <v>1</v>
      </c>
      <c r="L896" t="str">
        <f t="shared" si="1"/>
        <v>Štúrovo</v>
      </c>
    </row>
    <row r="897" spans="1:12" ht="12.75">
      <c r="A897" s="1">
        <v>4</v>
      </c>
      <c r="B897" s="1" t="s">
        <v>1377</v>
      </c>
      <c r="C897" s="1">
        <v>404</v>
      </c>
      <c r="D897" s="1" t="s">
        <v>1832</v>
      </c>
      <c r="E897" s="1">
        <v>404</v>
      </c>
      <c r="F897" s="1" t="s">
        <v>1832</v>
      </c>
      <c r="G897" s="1">
        <v>503592</v>
      </c>
      <c r="H897" s="1" t="s">
        <v>1886</v>
      </c>
      <c r="I897" s="1">
        <v>13</v>
      </c>
      <c r="J897" s="1" t="s">
        <v>381</v>
      </c>
      <c r="K897">
        <f t="shared" si="0"/>
        <v>1</v>
      </c>
      <c r="L897" t="str">
        <f t="shared" si="1"/>
        <v>Šurany</v>
      </c>
    </row>
    <row r="898" spans="1:12" ht="12.75">
      <c r="A898" s="1">
        <v>4</v>
      </c>
      <c r="B898" s="1" t="s">
        <v>1377</v>
      </c>
      <c r="C898" s="1">
        <v>404</v>
      </c>
      <c r="D898" s="1" t="s">
        <v>1832</v>
      </c>
      <c r="E898" s="1">
        <v>404</v>
      </c>
      <c r="F898" s="1" t="s">
        <v>1832</v>
      </c>
      <c r="G898" s="1">
        <v>503606</v>
      </c>
      <c r="H898" s="1" t="s">
        <v>1887</v>
      </c>
      <c r="I898" s="1">
        <v>9</v>
      </c>
      <c r="J898" s="1" t="s">
        <v>381</v>
      </c>
      <c r="K898">
        <f t="shared" si="0"/>
        <v>1</v>
      </c>
      <c r="L898" t="str">
        <f t="shared" si="1"/>
        <v>Trávnica</v>
      </c>
    </row>
    <row r="899" spans="1:12" ht="12.75">
      <c r="A899" s="1">
        <v>4</v>
      </c>
      <c r="B899" s="1" t="s">
        <v>1377</v>
      </c>
      <c r="C899" s="1">
        <v>404</v>
      </c>
      <c r="D899" s="1" t="s">
        <v>1832</v>
      </c>
      <c r="E899" s="1">
        <v>404</v>
      </c>
      <c r="F899" s="1" t="s">
        <v>1832</v>
      </c>
      <c r="G899" s="1">
        <v>503614</v>
      </c>
      <c r="H899" s="1" t="s">
        <v>1888</v>
      </c>
      <c r="I899" s="1">
        <v>12</v>
      </c>
      <c r="J899" s="1" t="s">
        <v>381</v>
      </c>
      <c r="K899">
        <f t="shared" si="0"/>
        <v>1</v>
      </c>
      <c r="L899" t="str">
        <f t="shared" si="1"/>
        <v>Tvrdošovce</v>
      </c>
    </row>
    <row r="900" spans="1:12" ht="12.75">
      <c r="A900" s="1">
        <v>4</v>
      </c>
      <c r="B900" s="1" t="s">
        <v>1377</v>
      </c>
      <c r="C900" s="1">
        <v>404</v>
      </c>
      <c r="D900" s="1" t="s">
        <v>1832</v>
      </c>
      <c r="E900" s="1">
        <v>404</v>
      </c>
      <c r="F900" s="1" t="s">
        <v>1832</v>
      </c>
      <c r="G900" s="1">
        <v>556050</v>
      </c>
      <c r="H900" s="1" t="s">
        <v>1889</v>
      </c>
      <c r="I900" s="1">
        <v>9</v>
      </c>
      <c r="J900" s="1" t="s">
        <v>381</v>
      </c>
      <c r="K900">
        <f t="shared" si="0"/>
        <v>1</v>
      </c>
      <c r="L900" t="str">
        <f t="shared" si="1"/>
        <v>Úľany nad Žitavou</v>
      </c>
    </row>
    <row r="901" spans="1:12" ht="12.75">
      <c r="A901" s="1">
        <v>4</v>
      </c>
      <c r="B901" s="1" t="s">
        <v>1377</v>
      </c>
      <c r="C901" s="1">
        <v>404</v>
      </c>
      <c r="D901" s="1" t="s">
        <v>1832</v>
      </c>
      <c r="E901" s="1">
        <v>404</v>
      </c>
      <c r="F901" s="1" t="s">
        <v>1832</v>
      </c>
      <c r="G901" s="1">
        <v>503631</v>
      </c>
      <c r="H901" s="1" t="s">
        <v>1890</v>
      </c>
      <c r="I901" s="1">
        <v>9</v>
      </c>
      <c r="J901" s="1" t="s">
        <v>381</v>
      </c>
      <c r="K901">
        <f t="shared" si="0"/>
        <v>1</v>
      </c>
      <c r="L901" t="str">
        <f t="shared" si="1"/>
        <v>Veľké Lovce</v>
      </c>
    </row>
    <row r="902" spans="1:12" ht="12.75">
      <c r="A902" s="1">
        <v>4</v>
      </c>
      <c r="B902" s="1" t="s">
        <v>1377</v>
      </c>
      <c r="C902" s="1">
        <v>404</v>
      </c>
      <c r="D902" s="1" t="s">
        <v>1832</v>
      </c>
      <c r="E902" s="1">
        <v>404</v>
      </c>
      <c r="F902" s="1" t="s">
        <v>1832</v>
      </c>
      <c r="G902" s="1">
        <v>503380</v>
      </c>
      <c r="H902" s="1" t="s">
        <v>1891</v>
      </c>
      <c r="I902" s="1">
        <v>11</v>
      </c>
      <c r="J902" s="1" t="s">
        <v>381</v>
      </c>
      <c r="K902">
        <f t="shared" si="0"/>
        <v>1</v>
      </c>
      <c r="L902" t="str">
        <f t="shared" si="1"/>
        <v>Veľký Kýr</v>
      </c>
    </row>
    <row r="903" spans="1:12" ht="12.75">
      <c r="A903" s="1">
        <v>4</v>
      </c>
      <c r="B903" s="1" t="s">
        <v>1377</v>
      </c>
      <c r="C903" s="1">
        <v>404</v>
      </c>
      <c r="D903" s="1" t="s">
        <v>1832</v>
      </c>
      <c r="E903" s="1">
        <v>404</v>
      </c>
      <c r="F903" s="1" t="s">
        <v>1832</v>
      </c>
      <c r="G903" s="1">
        <v>556025</v>
      </c>
      <c r="H903" s="1" t="s">
        <v>1892</v>
      </c>
      <c r="I903" s="1">
        <v>5</v>
      </c>
      <c r="J903" s="1" t="s">
        <v>381</v>
      </c>
      <c r="K903">
        <f t="shared" si="0"/>
        <v>1</v>
      </c>
      <c r="L903" t="str">
        <f t="shared" si="1"/>
        <v>Vlkas</v>
      </c>
    </row>
    <row r="904" spans="1:12" ht="12.75">
      <c r="A904" s="1">
        <v>4</v>
      </c>
      <c r="B904" s="1" t="s">
        <v>1377</v>
      </c>
      <c r="C904" s="1">
        <v>404</v>
      </c>
      <c r="D904" s="1" t="s">
        <v>1832</v>
      </c>
      <c r="E904" s="1">
        <v>404</v>
      </c>
      <c r="F904" s="1" t="s">
        <v>1832</v>
      </c>
      <c r="G904" s="1">
        <v>503649</v>
      </c>
      <c r="H904" s="1" t="s">
        <v>1893</v>
      </c>
      <c r="I904" s="1">
        <v>9</v>
      </c>
      <c r="J904" s="1" t="s">
        <v>381</v>
      </c>
      <c r="K904">
        <f t="shared" si="0"/>
        <v>1</v>
      </c>
      <c r="L904" t="str">
        <f t="shared" si="1"/>
        <v>Zemné</v>
      </c>
    </row>
    <row r="905" spans="1:12" ht="12.75">
      <c r="A905" s="1">
        <v>4</v>
      </c>
      <c r="B905" s="1" t="s">
        <v>1377</v>
      </c>
      <c r="C905" s="1">
        <v>405</v>
      </c>
      <c r="D905" s="1" t="s">
        <v>1894</v>
      </c>
      <c r="E905" s="1">
        <v>405</v>
      </c>
      <c r="F905" s="1" t="s">
        <v>1894</v>
      </c>
      <c r="G905" s="1">
        <v>503711</v>
      </c>
      <c r="H905" s="1" t="s">
        <v>1895</v>
      </c>
      <c r="I905" s="1">
        <v>9</v>
      </c>
      <c r="J905" s="1" t="s">
        <v>381</v>
      </c>
      <c r="K905">
        <f t="shared" si="0"/>
        <v>1</v>
      </c>
      <c r="L905" t="str">
        <f t="shared" si="1"/>
        <v>Diakovce</v>
      </c>
    </row>
    <row r="906" spans="1:12" ht="12.75">
      <c r="A906" s="1">
        <v>4</v>
      </c>
      <c r="B906" s="1" t="s">
        <v>1377</v>
      </c>
      <c r="C906" s="1">
        <v>405</v>
      </c>
      <c r="D906" s="1" t="s">
        <v>1894</v>
      </c>
      <c r="E906" s="1">
        <v>405</v>
      </c>
      <c r="F906" s="1" t="s">
        <v>1894</v>
      </c>
      <c r="G906" s="1">
        <v>503720</v>
      </c>
      <c r="H906" s="1" t="s">
        <v>1896</v>
      </c>
      <c r="I906" s="1">
        <v>7</v>
      </c>
      <c r="J906" s="1" t="s">
        <v>381</v>
      </c>
      <c r="K906">
        <f t="shared" si="0"/>
        <v>1</v>
      </c>
      <c r="L906" t="str">
        <f t="shared" si="1"/>
        <v>Dlhá nad Váhom</v>
      </c>
    </row>
    <row r="907" spans="1:12" ht="12.75">
      <c r="A907" s="1">
        <v>4</v>
      </c>
      <c r="B907" s="1" t="s">
        <v>1377</v>
      </c>
      <c r="C907" s="1">
        <v>405</v>
      </c>
      <c r="D907" s="1" t="s">
        <v>1894</v>
      </c>
      <c r="E907" s="1">
        <v>405</v>
      </c>
      <c r="F907" s="1" t="s">
        <v>1894</v>
      </c>
      <c r="G907" s="1">
        <v>500241</v>
      </c>
      <c r="H907" s="1" t="s">
        <v>1897</v>
      </c>
      <c r="I907" s="1">
        <v>9</v>
      </c>
      <c r="J907" s="1" t="s">
        <v>381</v>
      </c>
      <c r="K907">
        <f t="shared" si="0"/>
        <v>1</v>
      </c>
      <c r="L907" t="str">
        <f t="shared" si="1"/>
        <v>Hájske</v>
      </c>
    </row>
    <row r="908" spans="1:12" ht="12.75">
      <c r="A908" s="1">
        <v>4</v>
      </c>
      <c r="B908" s="1" t="s">
        <v>1377</v>
      </c>
      <c r="C908" s="1">
        <v>405</v>
      </c>
      <c r="D908" s="1" t="s">
        <v>1894</v>
      </c>
      <c r="E908" s="1">
        <v>405</v>
      </c>
      <c r="F908" s="1" t="s">
        <v>1894</v>
      </c>
      <c r="G908" s="1">
        <v>555878</v>
      </c>
      <c r="H908" s="1" t="s">
        <v>1898</v>
      </c>
      <c r="I908" s="1">
        <v>9</v>
      </c>
      <c r="J908" s="1" t="s">
        <v>381</v>
      </c>
      <c r="K908">
        <f t="shared" si="0"/>
        <v>1</v>
      </c>
      <c r="L908" t="str">
        <f t="shared" si="1"/>
        <v>Horná Kráľová</v>
      </c>
    </row>
    <row r="909" spans="1:12" ht="12.75">
      <c r="A909" s="1">
        <v>4</v>
      </c>
      <c r="B909" s="1" t="s">
        <v>1377</v>
      </c>
      <c r="C909" s="1">
        <v>405</v>
      </c>
      <c r="D909" s="1" t="s">
        <v>1894</v>
      </c>
      <c r="E909" s="1">
        <v>405</v>
      </c>
      <c r="F909" s="1" t="s">
        <v>1894</v>
      </c>
      <c r="G909" s="1">
        <v>503886</v>
      </c>
      <c r="H909" s="1" t="s">
        <v>1899</v>
      </c>
      <c r="I909" s="1">
        <v>9</v>
      </c>
      <c r="J909" s="1" t="s">
        <v>381</v>
      </c>
      <c r="K909">
        <f t="shared" si="0"/>
        <v>1</v>
      </c>
      <c r="L909" t="str">
        <f t="shared" si="1"/>
        <v>Kráľová nad Váhom</v>
      </c>
    </row>
    <row r="910" spans="1:12" ht="12.75">
      <c r="A910" s="1">
        <v>4</v>
      </c>
      <c r="B910" s="1" t="s">
        <v>1377</v>
      </c>
      <c r="C910" s="1">
        <v>405</v>
      </c>
      <c r="D910" s="1" t="s">
        <v>1894</v>
      </c>
      <c r="E910" s="1">
        <v>405</v>
      </c>
      <c r="F910" s="1" t="s">
        <v>1894</v>
      </c>
      <c r="G910" s="1">
        <v>500739</v>
      </c>
      <c r="H910" s="1" t="s">
        <v>1900</v>
      </c>
      <c r="I910" s="1">
        <v>11</v>
      </c>
      <c r="J910" s="1" t="s">
        <v>381</v>
      </c>
      <c r="K910">
        <f t="shared" si="0"/>
        <v>1</v>
      </c>
      <c r="L910" t="str">
        <f t="shared" si="1"/>
        <v>Močenok</v>
      </c>
    </row>
    <row r="911" spans="1:12" ht="12.75">
      <c r="A911" s="1">
        <v>4</v>
      </c>
      <c r="B911" s="1" t="s">
        <v>1377</v>
      </c>
      <c r="C911" s="1">
        <v>405</v>
      </c>
      <c r="D911" s="1" t="s">
        <v>1894</v>
      </c>
      <c r="E911" s="1">
        <v>405</v>
      </c>
      <c r="F911" s="1" t="s">
        <v>1894</v>
      </c>
      <c r="G911" s="1">
        <v>503932</v>
      </c>
      <c r="H911" s="1" t="s">
        <v>1901</v>
      </c>
      <c r="I911" s="1">
        <v>11</v>
      </c>
      <c r="J911" s="1" t="s">
        <v>381</v>
      </c>
      <c r="K911">
        <f t="shared" si="0"/>
        <v>1</v>
      </c>
      <c r="L911" t="str">
        <f t="shared" si="1"/>
        <v>Neded</v>
      </c>
    </row>
    <row r="912" spans="1:12" ht="12.75">
      <c r="A912" s="1">
        <v>4</v>
      </c>
      <c r="B912" s="1" t="s">
        <v>1377</v>
      </c>
      <c r="C912" s="1">
        <v>405</v>
      </c>
      <c r="D912" s="1" t="s">
        <v>1894</v>
      </c>
      <c r="E912" s="1">
        <v>405</v>
      </c>
      <c r="F912" s="1" t="s">
        <v>1894</v>
      </c>
      <c r="G912" s="1">
        <v>503991</v>
      </c>
      <c r="H912" s="1" t="s">
        <v>1902</v>
      </c>
      <c r="I912" s="1">
        <v>9</v>
      </c>
      <c r="J912" s="1" t="s">
        <v>381</v>
      </c>
      <c r="K912">
        <f t="shared" si="0"/>
        <v>1</v>
      </c>
      <c r="L912" t="str">
        <f t="shared" si="1"/>
        <v>Selice</v>
      </c>
    </row>
    <row r="913" spans="1:12" ht="12.75">
      <c r="A913" s="1">
        <v>4</v>
      </c>
      <c r="B913" s="1" t="s">
        <v>1377</v>
      </c>
      <c r="C913" s="1">
        <v>405</v>
      </c>
      <c r="D913" s="1" t="s">
        <v>1894</v>
      </c>
      <c r="E913" s="1">
        <v>405</v>
      </c>
      <c r="F913" s="1" t="s">
        <v>1894</v>
      </c>
      <c r="G913" s="1">
        <v>504025</v>
      </c>
      <c r="H913" s="1" t="s">
        <v>1894</v>
      </c>
      <c r="I913" s="1">
        <v>21</v>
      </c>
      <c r="J913" s="1" t="s">
        <v>381</v>
      </c>
      <c r="K913">
        <f t="shared" si="0"/>
        <v>1</v>
      </c>
      <c r="L913" t="str">
        <f t="shared" si="1"/>
        <v>Šaľa</v>
      </c>
    </row>
    <row r="914" spans="1:12" ht="12.75">
      <c r="A914" s="1">
        <v>4</v>
      </c>
      <c r="B914" s="1" t="s">
        <v>1377</v>
      </c>
      <c r="C914" s="1">
        <v>405</v>
      </c>
      <c r="D914" s="1" t="s">
        <v>1894</v>
      </c>
      <c r="E914" s="1">
        <v>405</v>
      </c>
      <c r="F914" s="1" t="s">
        <v>1894</v>
      </c>
      <c r="G914" s="1">
        <v>504068</v>
      </c>
      <c r="H914" s="1" t="s">
        <v>1903</v>
      </c>
      <c r="I914" s="1">
        <v>11</v>
      </c>
      <c r="J914" s="1" t="s">
        <v>381</v>
      </c>
      <c r="K914">
        <f t="shared" si="0"/>
        <v>1</v>
      </c>
      <c r="L914" t="str">
        <f t="shared" si="1"/>
        <v>Tešedíkovo</v>
      </c>
    </row>
    <row r="915" spans="1:12" ht="12.75">
      <c r="A915" s="1">
        <v>4</v>
      </c>
      <c r="B915" s="1" t="s">
        <v>1377</v>
      </c>
      <c r="C915" s="1">
        <v>405</v>
      </c>
      <c r="D915" s="1" t="s">
        <v>1894</v>
      </c>
      <c r="E915" s="1">
        <v>405</v>
      </c>
      <c r="F915" s="1" t="s">
        <v>1894</v>
      </c>
      <c r="G915" s="1">
        <v>504092</v>
      </c>
      <c r="H915" s="1" t="s">
        <v>1905</v>
      </c>
      <c r="I915" s="1">
        <v>9</v>
      </c>
      <c r="J915" s="1" t="s">
        <v>381</v>
      </c>
      <c r="K915">
        <f t="shared" si="0"/>
        <v>1</v>
      </c>
      <c r="L915" t="str">
        <f t="shared" si="1"/>
        <v>Trnovec nad Váhom</v>
      </c>
    </row>
    <row r="916" spans="1:12" ht="12.75">
      <c r="A916" s="1">
        <v>4</v>
      </c>
      <c r="B916" s="1" t="s">
        <v>1377</v>
      </c>
      <c r="C916" s="1">
        <v>405</v>
      </c>
      <c r="D916" s="1" t="s">
        <v>1894</v>
      </c>
      <c r="E916" s="1">
        <v>405</v>
      </c>
      <c r="F916" s="1" t="s">
        <v>1894</v>
      </c>
      <c r="G916" s="1">
        <v>504165</v>
      </c>
      <c r="H916" s="1" t="s">
        <v>1906</v>
      </c>
      <c r="I916" s="1">
        <v>11</v>
      </c>
      <c r="J916" s="1" t="s">
        <v>381</v>
      </c>
      <c r="K916">
        <f t="shared" si="0"/>
        <v>1</v>
      </c>
      <c r="L916" t="str">
        <f t="shared" si="1"/>
        <v>Vlčany</v>
      </c>
    </row>
    <row r="917" spans="1:12" ht="12.75">
      <c r="A917" s="1">
        <v>4</v>
      </c>
      <c r="B917" s="1" t="s">
        <v>1377</v>
      </c>
      <c r="C917" s="1">
        <v>405</v>
      </c>
      <c r="D917" s="1" t="s">
        <v>1894</v>
      </c>
      <c r="E917" s="1">
        <v>405</v>
      </c>
      <c r="F917" s="1" t="s">
        <v>1894</v>
      </c>
      <c r="G917" s="1">
        <v>504190</v>
      </c>
      <c r="H917" s="1" t="s">
        <v>1907</v>
      </c>
      <c r="I917" s="1">
        <v>9</v>
      </c>
      <c r="J917" s="1" t="s">
        <v>381</v>
      </c>
      <c r="K917">
        <f t="shared" si="0"/>
        <v>1</v>
      </c>
      <c r="L917" t="str">
        <f t="shared" si="1"/>
        <v>Žihárec</v>
      </c>
    </row>
    <row r="918" spans="1:12" ht="12.75">
      <c r="A918" s="1">
        <v>4</v>
      </c>
      <c r="B918" s="1" t="s">
        <v>1377</v>
      </c>
      <c r="C918" s="1">
        <v>406</v>
      </c>
      <c r="D918" s="1" t="s">
        <v>1553</v>
      </c>
      <c r="E918" s="1">
        <v>406</v>
      </c>
      <c r="F918" s="1" t="s">
        <v>1553</v>
      </c>
      <c r="G918" s="1">
        <v>556220</v>
      </c>
      <c r="H918" s="1" t="s">
        <v>1908</v>
      </c>
      <c r="I918" s="1">
        <v>5</v>
      </c>
      <c r="J918" s="1" t="s">
        <v>381</v>
      </c>
      <c r="K918">
        <f t="shared" si="0"/>
        <v>1</v>
      </c>
      <c r="L918" t="str">
        <f t="shared" si="1"/>
        <v>Ardanovce</v>
      </c>
    </row>
    <row r="919" spans="1:12" ht="12.75">
      <c r="A919" s="1">
        <v>4</v>
      </c>
      <c r="B919" s="1" t="s">
        <v>1377</v>
      </c>
      <c r="C919" s="1">
        <v>406</v>
      </c>
      <c r="D919" s="1" t="s">
        <v>1553</v>
      </c>
      <c r="E919" s="1">
        <v>406</v>
      </c>
      <c r="F919" s="1" t="s">
        <v>1553</v>
      </c>
      <c r="G919" s="1">
        <v>542661</v>
      </c>
      <c r="H919" s="1" t="s">
        <v>1909</v>
      </c>
      <c r="I919" s="1">
        <v>5</v>
      </c>
      <c r="J919" s="1" t="s">
        <v>381</v>
      </c>
      <c r="K919">
        <f t="shared" si="0"/>
        <v>1</v>
      </c>
      <c r="L919" t="str">
        <f t="shared" si="1"/>
        <v>Belince</v>
      </c>
    </row>
    <row r="920" spans="1:12" ht="12.75">
      <c r="A920" s="1">
        <v>4</v>
      </c>
      <c r="B920" s="1" t="s">
        <v>1377</v>
      </c>
      <c r="C920" s="1">
        <v>406</v>
      </c>
      <c r="D920" s="1" t="s">
        <v>1553</v>
      </c>
      <c r="E920" s="1">
        <v>406</v>
      </c>
      <c r="F920" s="1" t="s">
        <v>1553</v>
      </c>
      <c r="G920" s="1">
        <v>542695</v>
      </c>
      <c r="H920" s="1" t="s">
        <v>1910</v>
      </c>
      <c r="I920" s="1">
        <v>5</v>
      </c>
      <c r="J920" s="1" t="s">
        <v>381</v>
      </c>
      <c r="K920">
        <f t="shared" si="0"/>
        <v>1</v>
      </c>
      <c r="L920" t="str">
        <f t="shared" si="1"/>
        <v>Biskupová</v>
      </c>
    </row>
    <row r="921" spans="1:12" ht="12.75">
      <c r="A921" s="1">
        <v>4</v>
      </c>
      <c r="B921" s="1" t="s">
        <v>1377</v>
      </c>
      <c r="C921" s="1">
        <v>406</v>
      </c>
      <c r="D921" s="1" t="s">
        <v>1553</v>
      </c>
      <c r="E921" s="1">
        <v>406</v>
      </c>
      <c r="F921" s="1" t="s">
        <v>1553</v>
      </c>
      <c r="G921" s="1">
        <v>542709</v>
      </c>
      <c r="H921" s="1" t="s">
        <v>1912</v>
      </c>
      <c r="I921" s="1">
        <v>5</v>
      </c>
      <c r="J921" s="1" t="s">
        <v>381</v>
      </c>
      <c r="K921">
        <f t="shared" si="0"/>
        <v>1</v>
      </c>
      <c r="L921" t="str">
        <f t="shared" si="1"/>
        <v>Blesovce</v>
      </c>
    </row>
    <row r="922" spans="1:12" ht="12.75">
      <c r="A922" s="1">
        <v>4</v>
      </c>
      <c r="B922" s="1" t="s">
        <v>1377</v>
      </c>
      <c r="C922" s="1">
        <v>406</v>
      </c>
      <c r="D922" s="1" t="s">
        <v>1553</v>
      </c>
      <c r="E922" s="1">
        <v>406</v>
      </c>
      <c r="F922" s="1" t="s">
        <v>1553</v>
      </c>
      <c r="G922" s="1">
        <v>542717</v>
      </c>
      <c r="H922" s="1" t="s">
        <v>1914</v>
      </c>
      <c r="I922" s="1">
        <v>9</v>
      </c>
      <c r="J922" s="1" t="s">
        <v>381</v>
      </c>
      <c r="K922">
        <f t="shared" si="0"/>
        <v>1</v>
      </c>
      <c r="L922" t="str">
        <f t="shared" si="1"/>
        <v>Bojná</v>
      </c>
    </row>
    <row r="923" spans="1:12" ht="12.75">
      <c r="A923" s="1">
        <v>4</v>
      </c>
      <c r="B923" s="1" t="s">
        <v>1377</v>
      </c>
      <c r="C923" s="1">
        <v>406</v>
      </c>
      <c r="D923" s="1" t="s">
        <v>1553</v>
      </c>
      <c r="E923" s="1">
        <v>406</v>
      </c>
      <c r="F923" s="1" t="s">
        <v>1553</v>
      </c>
      <c r="G923" s="1">
        <v>556297</v>
      </c>
      <c r="H923" s="1" t="s">
        <v>1915</v>
      </c>
      <c r="I923" s="1">
        <v>5</v>
      </c>
      <c r="J923" s="1" t="s">
        <v>381</v>
      </c>
      <c r="K923">
        <f t="shared" si="0"/>
        <v>1</v>
      </c>
      <c r="L923" t="str">
        <f t="shared" si="1"/>
        <v>Čeľadince</v>
      </c>
    </row>
    <row r="924" spans="1:12" ht="12.75">
      <c r="A924" s="1">
        <v>4</v>
      </c>
      <c r="B924" s="1" t="s">
        <v>1377</v>
      </c>
      <c r="C924" s="1">
        <v>406</v>
      </c>
      <c r="D924" s="1" t="s">
        <v>1553</v>
      </c>
      <c r="E924" s="1">
        <v>406</v>
      </c>
      <c r="F924" s="1" t="s">
        <v>1553</v>
      </c>
      <c r="G924" s="1">
        <v>542792</v>
      </c>
      <c r="H924" s="1" t="s">
        <v>1916</v>
      </c>
      <c r="I924" s="1">
        <v>5</v>
      </c>
      <c r="J924" s="1" t="s">
        <v>381</v>
      </c>
      <c r="K924">
        <f t="shared" si="0"/>
        <v>1</v>
      </c>
      <c r="L924" t="str">
        <f t="shared" si="1"/>
        <v>Čermany</v>
      </c>
    </row>
    <row r="925" spans="1:12" ht="12.75">
      <c r="A925" s="1">
        <v>4</v>
      </c>
      <c r="B925" s="1" t="s">
        <v>1377</v>
      </c>
      <c r="C925" s="1">
        <v>406</v>
      </c>
      <c r="D925" s="1" t="s">
        <v>1553</v>
      </c>
      <c r="E925" s="1">
        <v>406</v>
      </c>
      <c r="F925" s="1" t="s">
        <v>1553</v>
      </c>
      <c r="G925" s="1">
        <v>556262</v>
      </c>
      <c r="H925" s="1" t="s">
        <v>1918</v>
      </c>
      <c r="I925" s="1">
        <v>7</v>
      </c>
      <c r="J925" s="1" t="s">
        <v>381</v>
      </c>
      <c r="K925">
        <f t="shared" si="0"/>
        <v>1</v>
      </c>
      <c r="L925" t="str">
        <f t="shared" si="1"/>
        <v>Dvorany nad Nitrou</v>
      </c>
    </row>
    <row r="926" spans="1:12" ht="12.75">
      <c r="A926" s="1">
        <v>4</v>
      </c>
      <c r="B926" s="1" t="s">
        <v>1377</v>
      </c>
      <c r="C926" s="1">
        <v>406</v>
      </c>
      <c r="D926" s="1" t="s">
        <v>1553</v>
      </c>
      <c r="E926" s="1">
        <v>406</v>
      </c>
      <c r="F926" s="1" t="s">
        <v>1553</v>
      </c>
      <c r="G926" s="1">
        <v>542881</v>
      </c>
      <c r="H926" s="1" t="s">
        <v>1920</v>
      </c>
      <c r="I926" s="1">
        <v>5</v>
      </c>
      <c r="J926" s="1" t="s">
        <v>381</v>
      </c>
      <c r="K926">
        <f t="shared" si="0"/>
        <v>1</v>
      </c>
      <c r="L926" t="str">
        <f t="shared" si="1"/>
        <v>Hajná Nová Ves</v>
      </c>
    </row>
    <row r="927" spans="1:12" ht="12.75">
      <c r="A927" s="1">
        <v>4</v>
      </c>
      <c r="B927" s="1" t="s">
        <v>1377</v>
      </c>
      <c r="C927" s="1">
        <v>406</v>
      </c>
      <c r="D927" s="1" t="s">
        <v>1553</v>
      </c>
      <c r="E927" s="1">
        <v>406</v>
      </c>
      <c r="F927" s="1" t="s">
        <v>1553</v>
      </c>
      <c r="G927" s="1">
        <v>556351</v>
      </c>
      <c r="H927" s="1" t="s">
        <v>1921</v>
      </c>
      <c r="I927" s="1">
        <v>5</v>
      </c>
      <c r="J927" s="1" t="s">
        <v>381</v>
      </c>
      <c r="K927">
        <f t="shared" si="0"/>
        <v>1</v>
      </c>
      <c r="L927" t="str">
        <f t="shared" si="1"/>
        <v>Horné Chlebany</v>
      </c>
    </row>
    <row r="928" spans="1:12" ht="12.75">
      <c r="A928" s="1">
        <v>4</v>
      </c>
      <c r="B928" s="1" t="s">
        <v>1377</v>
      </c>
      <c r="C928" s="1">
        <v>406</v>
      </c>
      <c r="D928" s="1" t="s">
        <v>1553</v>
      </c>
      <c r="E928" s="1">
        <v>406</v>
      </c>
      <c r="F928" s="1" t="s">
        <v>1553</v>
      </c>
      <c r="G928" s="1">
        <v>542938</v>
      </c>
      <c r="H928" s="1" t="s">
        <v>1923</v>
      </c>
      <c r="I928" s="1">
        <v>9</v>
      </c>
      <c r="J928" s="1" t="s">
        <v>381</v>
      </c>
      <c r="K928">
        <f t="shared" si="0"/>
        <v>1</v>
      </c>
      <c r="L928" t="str">
        <f t="shared" si="1"/>
        <v>Horné Obdokovce</v>
      </c>
    </row>
    <row r="929" spans="1:12" ht="12.75">
      <c r="A929" s="1">
        <v>4</v>
      </c>
      <c r="B929" s="1" t="s">
        <v>1377</v>
      </c>
      <c r="C929" s="1">
        <v>406</v>
      </c>
      <c r="D929" s="1" t="s">
        <v>1553</v>
      </c>
      <c r="E929" s="1">
        <v>406</v>
      </c>
      <c r="F929" s="1" t="s">
        <v>1553</v>
      </c>
      <c r="G929" s="1">
        <v>542954</v>
      </c>
      <c r="H929" s="1" t="s">
        <v>1924</v>
      </c>
      <c r="I929" s="1">
        <v>5</v>
      </c>
      <c r="J929" s="1" t="s">
        <v>381</v>
      </c>
      <c r="K929">
        <f t="shared" si="0"/>
        <v>1</v>
      </c>
      <c r="L929" t="str">
        <f t="shared" si="1"/>
        <v>Horné Štitáre</v>
      </c>
    </row>
    <row r="930" spans="1:12" ht="12.75">
      <c r="A930" s="1">
        <v>4</v>
      </c>
      <c r="B930" s="1" t="s">
        <v>1377</v>
      </c>
      <c r="C930" s="1">
        <v>406</v>
      </c>
      <c r="D930" s="1" t="s">
        <v>1553</v>
      </c>
      <c r="E930" s="1">
        <v>406</v>
      </c>
      <c r="F930" s="1" t="s">
        <v>1553</v>
      </c>
      <c r="G930" s="1">
        <v>542971</v>
      </c>
      <c r="H930" s="1" t="s">
        <v>1925</v>
      </c>
      <c r="I930" s="1">
        <v>9</v>
      </c>
      <c r="J930" s="1" t="s">
        <v>381</v>
      </c>
      <c r="K930">
        <f t="shared" si="0"/>
        <v>1</v>
      </c>
      <c r="L930" t="str">
        <f t="shared" si="1"/>
        <v>Hrušovany</v>
      </c>
    </row>
    <row r="931" spans="1:12" ht="12.75">
      <c r="A931" s="1">
        <v>4</v>
      </c>
      <c r="B931" s="1" t="s">
        <v>1377</v>
      </c>
      <c r="C931" s="1">
        <v>406</v>
      </c>
      <c r="D931" s="1" t="s">
        <v>1553</v>
      </c>
      <c r="E931" s="1">
        <v>406</v>
      </c>
      <c r="F931" s="1" t="s">
        <v>1553</v>
      </c>
      <c r="G931" s="1">
        <v>556165</v>
      </c>
      <c r="H931" s="1" t="s">
        <v>1926</v>
      </c>
      <c r="I931" s="1">
        <v>7</v>
      </c>
      <c r="J931" s="1" t="s">
        <v>381</v>
      </c>
      <c r="K931">
        <f t="shared" si="0"/>
        <v>1</v>
      </c>
      <c r="L931" t="str">
        <f t="shared" si="1"/>
        <v>Chrabrany</v>
      </c>
    </row>
    <row r="932" spans="1:12" ht="12.75">
      <c r="A932" s="1">
        <v>4</v>
      </c>
      <c r="B932" s="1" t="s">
        <v>1377</v>
      </c>
      <c r="C932" s="1">
        <v>406</v>
      </c>
      <c r="D932" s="1" t="s">
        <v>1553</v>
      </c>
      <c r="E932" s="1">
        <v>406</v>
      </c>
      <c r="F932" s="1" t="s">
        <v>1553</v>
      </c>
      <c r="G932" s="1">
        <v>556157</v>
      </c>
      <c r="H932" s="1" t="s">
        <v>1928</v>
      </c>
      <c r="I932" s="1">
        <v>9</v>
      </c>
      <c r="J932" s="1" t="s">
        <v>381</v>
      </c>
      <c r="K932">
        <f t="shared" si="0"/>
        <v>1</v>
      </c>
      <c r="L932" t="str">
        <f t="shared" si="1"/>
        <v>Jacovce</v>
      </c>
    </row>
    <row r="933" spans="1:12" ht="12.75">
      <c r="A933" s="1">
        <v>4</v>
      </c>
      <c r="B933" s="1" t="s">
        <v>1377</v>
      </c>
      <c r="C933" s="1">
        <v>406</v>
      </c>
      <c r="D933" s="1" t="s">
        <v>1553</v>
      </c>
      <c r="E933" s="1">
        <v>406</v>
      </c>
      <c r="F933" s="1" t="s">
        <v>1553</v>
      </c>
      <c r="G933" s="1">
        <v>543039</v>
      </c>
      <c r="H933" s="1" t="s">
        <v>1929</v>
      </c>
      <c r="I933" s="1">
        <v>5</v>
      </c>
      <c r="J933" s="1" t="s">
        <v>381</v>
      </c>
      <c r="K933">
        <f t="shared" si="0"/>
        <v>1</v>
      </c>
      <c r="L933" t="str">
        <f t="shared" si="1"/>
        <v>Kamanová</v>
      </c>
    </row>
    <row r="934" spans="1:12" ht="12.75">
      <c r="A934" s="1">
        <v>4</v>
      </c>
      <c r="B934" s="1" t="s">
        <v>1377</v>
      </c>
      <c r="C934" s="1">
        <v>406</v>
      </c>
      <c r="D934" s="1" t="s">
        <v>1553</v>
      </c>
      <c r="E934" s="1">
        <v>406</v>
      </c>
      <c r="F934" s="1" t="s">
        <v>1553</v>
      </c>
      <c r="G934" s="1">
        <v>543063</v>
      </c>
      <c r="H934" s="1" t="s">
        <v>1931</v>
      </c>
      <c r="I934" s="1">
        <v>7</v>
      </c>
      <c r="J934" s="1" t="s">
        <v>381</v>
      </c>
      <c r="K934">
        <f t="shared" si="0"/>
        <v>1</v>
      </c>
      <c r="L934" t="str">
        <f t="shared" si="1"/>
        <v>Koniarovce</v>
      </c>
    </row>
    <row r="935" spans="1:12" ht="12.75">
      <c r="A935" s="1">
        <v>4</v>
      </c>
      <c r="B935" s="1" t="s">
        <v>1377</v>
      </c>
      <c r="C935" s="1">
        <v>406</v>
      </c>
      <c r="D935" s="1" t="s">
        <v>1553</v>
      </c>
      <c r="E935" s="1">
        <v>406</v>
      </c>
      <c r="F935" s="1" t="s">
        <v>1553</v>
      </c>
      <c r="G935" s="1">
        <v>543071</v>
      </c>
      <c r="H935" s="1" t="s">
        <v>1933</v>
      </c>
      <c r="I935" s="1">
        <v>9</v>
      </c>
      <c r="J935" s="1" t="s">
        <v>381</v>
      </c>
      <c r="K935">
        <f t="shared" si="0"/>
        <v>1</v>
      </c>
      <c r="L935" t="str">
        <f t="shared" si="1"/>
        <v>Kovarce</v>
      </c>
    </row>
    <row r="936" spans="1:12" ht="12.75">
      <c r="A936" s="1">
        <v>4</v>
      </c>
      <c r="B936" s="1" t="s">
        <v>1377</v>
      </c>
      <c r="C936" s="1">
        <v>406</v>
      </c>
      <c r="D936" s="1" t="s">
        <v>1553</v>
      </c>
      <c r="E936" s="1">
        <v>406</v>
      </c>
      <c r="F936" s="1" t="s">
        <v>1553</v>
      </c>
      <c r="G936" s="1">
        <v>543101</v>
      </c>
      <c r="H936" s="1" t="s">
        <v>1935</v>
      </c>
      <c r="I936" s="1">
        <v>9</v>
      </c>
      <c r="J936" s="1" t="s">
        <v>381</v>
      </c>
      <c r="K936">
        <f t="shared" si="0"/>
        <v>1</v>
      </c>
      <c r="L936" t="str">
        <f t="shared" si="1"/>
        <v>Krnča</v>
      </c>
    </row>
    <row r="937" spans="1:12" ht="12.75">
      <c r="A937" s="1">
        <v>4</v>
      </c>
      <c r="B937" s="1" t="s">
        <v>1377</v>
      </c>
      <c r="C937" s="1">
        <v>406</v>
      </c>
      <c r="D937" s="1" t="s">
        <v>1553</v>
      </c>
      <c r="E937" s="1">
        <v>406</v>
      </c>
      <c r="F937" s="1" t="s">
        <v>1553</v>
      </c>
      <c r="G937" s="1">
        <v>543110</v>
      </c>
      <c r="H937" s="1" t="s">
        <v>1936</v>
      </c>
      <c r="I937" s="1">
        <v>5</v>
      </c>
      <c r="J937" s="1" t="s">
        <v>381</v>
      </c>
      <c r="K937">
        <f t="shared" si="0"/>
        <v>1</v>
      </c>
      <c r="L937" t="str">
        <f t="shared" si="1"/>
        <v>Krtovce</v>
      </c>
    </row>
    <row r="938" spans="1:12" ht="12.75">
      <c r="A938" s="1">
        <v>4</v>
      </c>
      <c r="B938" s="1" t="s">
        <v>1377</v>
      </c>
      <c r="C938" s="1">
        <v>406</v>
      </c>
      <c r="D938" s="1" t="s">
        <v>1553</v>
      </c>
      <c r="E938" s="1">
        <v>406</v>
      </c>
      <c r="F938" s="1" t="s">
        <v>1553</v>
      </c>
      <c r="G938" s="1">
        <v>556149</v>
      </c>
      <c r="H938" s="1" t="s">
        <v>1938</v>
      </c>
      <c r="I938" s="1">
        <v>7</v>
      </c>
      <c r="J938" s="1" t="s">
        <v>381</v>
      </c>
      <c r="K938">
        <f t="shared" si="0"/>
        <v>1</v>
      </c>
      <c r="L938" t="str">
        <f t="shared" si="1"/>
        <v>Krušovce</v>
      </c>
    </row>
    <row r="939" spans="1:12" ht="12.75">
      <c r="A939" s="1">
        <v>4</v>
      </c>
      <c r="B939" s="1" t="s">
        <v>1377</v>
      </c>
      <c r="C939" s="1">
        <v>406</v>
      </c>
      <c r="D939" s="1" t="s">
        <v>1553</v>
      </c>
      <c r="E939" s="1">
        <v>406</v>
      </c>
      <c r="F939" s="1" t="s">
        <v>1553</v>
      </c>
      <c r="G939" s="1">
        <v>581704</v>
      </c>
      <c r="H939" s="1" t="s">
        <v>1939</v>
      </c>
      <c r="I939" s="1">
        <v>5</v>
      </c>
      <c r="J939" s="1" t="s">
        <v>381</v>
      </c>
      <c r="K939">
        <f t="shared" si="0"/>
        <v>2</v>
      </c>
      <c r="L939" t="str">
        <f t="shared" si="1"/>
        <v>Kuzmice (okres Topoľčany)</v>
      </c>
    </row>
    <row r="940" spans="1:12" ht="12.75">
      <c r="A940" s="1">
        <v>4</v>
      </c>
      <c r="B940" s="1" t="s">
        <v>1377</v>
      </c>
      <c r="C940" s="1">
        <v>406</v>
      </c>
      <c r="D940" s="1" t="s">
        <v>1553</v>
      </c>
      <c r="E940" s="1">
        <v>406</v>
      </c>
      <c r="F940" s="1" t="s">
        <v>1553</v>
      </c>
      <c r="G940" s="1">
        <v>505021</v>
      </c>
      <c r="H940" s="1" t="s">
        <v>1941</v>
      </c>
      <c r="I940" s="1">
        <v>5</v>
      </c>
      <c r="J940" s="1" t="s">
        <v>381</v>
      </c>
      <c r="K940">
        <f t="shared" si="0"/>
        <v>2</v>
      </c>
      <c r="L940" t="str">
        <f t="shared" si="1"/>
        <v>Lipovník (okres Topoľčany)</v>
      </c>
    </row>
    <row r="941" spans="1:12" ht="12.75">
      <c r="A941" s="1">
        <v>4</v>
      </c>
      <c r="B941" s="1" t="s">
        <v>1377</v>
      </c>
      <c r="C941" s="1">
        <v>406</v>
      </c>
      <c r="D941" s="1" t="s">
        <v>1553</v>
      </c>
      <c r="E941" s="1">
        <v>406</v>
      </c>
      <c r="F941" s="1" t="s">
        <v>1553</v>
      </c>
      <c r="G941" s="1">
        <v>505048</v>
      </c>
      <c r="H941" s="1" t="s">
        <v>1942</v>
      </c>
      <c r="I941" s="1">
        <v>9</v>
      </c>
      <c r="J941" s="1" t="s">
        <v>381</v>
      </c>
      <c r="K941">
        <f t="shared" si="0"/>
        <v>1</v>
      </c>
      <c r="L941" t="str">
        <f t="shared" si="1"/>
        <v>Ludanice</v>
      </c>
    </row>
    <row r="942" spans="1:12" ht="12.75">
      <c r="A942" s="1">
        <v>4</v>
      </c>
      <c r="B942" s="1" t="s">
        <v>1377</v>
      </c>
      <c r="C942" s="1">
        <v>406</v>
      </c>
      <c r="D942" s="1" t="s">
        <v>1553</v>
      </c>
      <c r="E942" s="1">
        <v>406</v>
      </c>
      <c r="F942" s="1" t="s">
        <v>1553</v>
      </c>
      <c r="G942" s="1">
        <v>505064</v>
      </c>
      <c r="H942" s="1" t="s">
        <v>1943</v>
      </c>
      <c r="I942" s="1">
        <v>5</v>
      </c>
      <c r="J942" s="1" t="s">
        <v>381</v>
      </c>
      <c r="K942">
        <f t="shared" si="0"/>
        <v>1</v>
      </c>
      <c r="L942" t="str">
        <f t="shared" si="1"/>
        <v>Lužany</v>
      </c>
    </row>
    <row r="943" spans="1:12" ht="12.75">
      <c r="A943" s="1">
        <v>4</v>
      </c>
      <c r="B943" s="1" t="s">
        <v>1377</v>
      </c>
      <c r="C943" s="1">
        <v>406</v>
      </c>
      <c r="D943" s="1" t="s">
        <v>1553</v>
      </c>
      <c r="E943" s="1">
        <v>406</v>
      </c>
      <c r="F943" s="1" t="s">
        <v>1553</v>
      </c>
      <c r="G943" s="1">
        <v>505137</v>
      </c>
      <c r="H943" s="1" t="s">
        <v>1945</v>
      </c>
      <c r="I943" s="1">
        <v>7</v>
      </c>
      <c r="J943" s="1" t="s">
        <v>381</v>
      </c>
      <c r="K943">
        <f t="shared" si="0"/>
        <v>1</v>
      </c>
      <c r="L943" t="str">
        <f t="shared" si="1"/>
        <v>Malé Ripňany</v>
      </c>
    </row>
    <row r="944" spans="1:12" ht="12.75">
      <c r="A944" s="1">
        <v>4</v>
      </c>
      <c r="B944" s="1" t="s">
        <v>1377</v>
      </c>
      <c r="C944" s="1">
        <v>406</v>
      </c>
      <c r="D944" s="1" t="s">
        <v>1553</v>
      </c>
      <c r="E944" s="1">
        <v>406</v>
      </c>
      <c r="F944" s="1" t="s">
        <v>1553</v>
      </c>
      <c r="G944" s="1">
        <v>581305</v>
      </c>
      <c r="H944" s="1" t="s">
        <v>1947</v>
      </c>
      <c r="I944" s="1">
        <v>7</v>
      </c>
      <c r="J944" s="1" t="s">
        <v>381</v>
      </c>
      <c r="K944">
        <f t="shared" si="0"/>
        <v>1</v>
      </c>
      <c r="L944" t="str">
        <f t="shared" si="1"/>
        <v>Nemčice</v>
      </c>
    </row>
    <row r="945" spans="1:12" ht="12.75">
      <c r="A945" s="1">
        <v>4</v>
      </c>
      <c r="B945" s="1" t="s">
        <v>1377</v>
      </c>
      <c r="C945" s="1">
        <v>406</v>
      </c>
      <c r="D945" s="1" t="s">
        <v>1553</v>
      </c>
      <c r="E945" s="1">
        <v>406</v>
      </c>
      <c r="F945" s="1" t="s">
        <v>1553</v>
      </c>
      <c r="G945" s="1">
        <v>505226</v>
      </c>
      <c r="H945" s="1" t="s">
        <v>1948</v>
      </c>
      <c r="I945" s="1">
        <v>5</v>
      </c>
      <c r="J945" s="1" t="s">
        <v>381</v>
      </c>
      <c r="K945">
        <f t="shared" si="0"/>
        <v>1</v>
      </c>
      <c r="L945" t="str">
        <f t="shared" si="1"/>
        <v>Nemečky</v>
      </c>
    </row>
    <row r="946" spans="1:12" ht="12.75">
      <c r="A946" s="1">
        <v>4</v>
      </c>
      <c r="B946" s="1" t="s">
        <v>1377</v>
      </c>
      <c r="C946" s="1">
        <v>406</v>
      </c>
      <c r="D946" s="1" t="s">
        <v>1553</v>
      </c>
      <c r="E946" s="1">
        <v>406</v>
      </c>
      <c r="F946" s="1" t="s">
        <v>1553</v>
      </c>
      <c r="G946" s="1">
        <v>505234</v>
      </c>
      <c r="H946" s="1" t="s">
        <v>1949</v>
      </c>
      <c r="I946" s="1">
        <v>9</v>
      </c>
      <c r="J946" s="1" t="s">
        <v>381</v>
      </c>
      <c r="K946">
        <f t="shared" si="0"/>
        <v>1</v>
      </c>
      <c r="L946" t="str">
        <f t="shared" si="1"/>
        <v>Nitrianska Blatnica</v>
      </c>
    </row>
    <row r="947" spans="1:12" ht="12.75">
      <c r="A947" s="1">
        <v>4</v>
      </c>
      <c r="B947" s="1" t="s">
        <v>1377</v>
      </c>
      <c r="C947" s="1">
        <v>406</v>
      </c>
      <c r="D947" s="1" t="s">
        <v>1553</v>
      </c>
      <c r="E947" s="1">
        <v>406</v>
      </c>
      <c r="F947" s="1" t="s">
        <v>1553</v>
      </c>
      <c r="G947" s="1">
        <v>505242</v>
      </c>
      <c r="H947" s="1" t="s">
        <v>1951</v>
      </c>
      <c r="I947" s="1">
        <v>7</v>
      </c>
      <c r="J947" s="1" t="s">
        <v>381</v>
      </c>
      <c r="K947">
        <f t="shared" si="0"/>
        <v>1</v>
      </c>
      <c r="L947" t="str">
        <f t="shared" si="1"/>
        <v>Nitrianska Streda</v>
      </c>
    </row>
    <row r="948" spans="1:12" ht="12.75">
      <c r="A948" s="1">
        <v>4</v>
      </c>
      <c r="B948" s="1" t="s">
        <v>1377</v>
      </c>
      <c r="C948" s="1">
        <v>406</v>
      </c>
      <c r="D948" s="1" t="s">
        <v>1553</v>
      </c>
      <c r="E948" s="1">
        <v>406</v>
      </c>
      <c r="F948" s="1" t="s">
        <v>1553</v>
      </c>
      <c r="G948" s="1">
        <v>505251</v>
      </c>
      <c r="H948" s="1" t="s">
        <v>1953</v>
      </c>
      <c r="I948" s="1">
        <v>5</v>
      </c>
      <c r="J948" s="1" t="s">
        <v>381</v>
      </c>
      <c r="K948">
        <f t="shared" si="0"/>
        <v>1</v>
      </c>
      <c r="L948" t="str">
        <f t="shared" si="1"/>
        <v>Norovce</v>
      </c>
    </row>
    <row r="949" spans="1:12" ht="12.75">
      <c r="A949" s="1">
        <v>4</v>
      </c>
      <c r="B949" s="1" t="s">
        <v>1377</v>
      </c>
      <c r="C949" s="1">
        <v>406</v>
      </c>
      <c r="D949" s="1" t="s">
        <v>1553</v>
      </c>
      <c r="E949" s="1">
        <v>406</v>
      </c>
      <c r="F949" s="1" t="s">
        <v>1553</v>
      </c>
      <c r="G949" s="1">
        <v>505285</v>
      </c>
      <c r="H949" s="1" t="s">
        <v>1954</v>
      </c>
      <c r="I949" s="1">
        <v>7</v>
      </c>
      <c r="J949" s="1" t="s">
        <v>381</v>
      </c>
      <c r="K949">
        <f t="shared" si="0"/>
        <v>1</v>
      </c>
      <c r="L949" t="str">
        <f t="shared" si="1"/>
        <v>Oponice</v>
      </c>
    </row>
    <row r="950" spans="1:12" ht="12.75">
      <c r="A950" s="1">
        <v>4</v>
      </c>
      <c r="B950" s="1" t="s">
        <v>1377</v>
      </c>
      <c r="C950" s="1">
        <v>406</v>
      </c>
      <c r="D950" s="1" t="s">
        <v>1553</v>
      </c>
      <c r="E950" s="1">
        <v>406</v>
      </c>
      <c r="F950" s="1" t="s">
        <v>1553</v>
      </c>
      <c r="G950" s="1">
        <v>556211</v>
      </c>
      <c r="H950" s="1" t="s">
        <v>1955</v>
      </c>
      <c r="I950" s="1">
        <v>5</v>
      </c>
      <c r="J950" s="1" t="s">
        <v>381</v>
      </c>
      <c r="K950">
        <f t="shared" si="0"/>
        <v>1</v>
      </c>
      <c r="L950" t="str">
        <f t="shared" si="1"/>
        <v>Orešany</v>
      </c>
    </row>
    <row r="951" spans="1:12" ht="12.75">
      <c r="A951" s="1">
        <v>4</v>
      </c>
      <c r="B951" s="1" t="s">
        <v>1377</v>
      </c>
      <c r="C951" s="1">
        <v>406</v>
      </c>
      <c r="D951" s="1" t="s">
        <v>1553</v>
      </c>
      <c r="E951" s="1">
        <v>406</v>
      </c>
      <c r="F951" s="1" t="s">
        <v>1553</v>
      </c>
      <c r="G951" s="1">
        <v>505340</v>
      </c>
      <c r="H951" s="1" t="s">
        <v>1304</v>
      </c>
      <c r="I951" s="1">
        <v>5</v>
      </c>
      <c r="J951" s="1" t="s">
        <v>381</v>
      </c>
      <c r="K951">
        <f t="shared" si="0"/>
        <v>3</v>
      </c>
      <c r="L951" t="str">
        <f t="shared" si="1"/>
        <v>Podhradie (okres Topoľčany)</v>
      </c>
    </row>
    <row r="952" spans="1:12" ht="12.75">
      <c r="A952" s="1">
        <v>4</v>
      </c>
      <c r="B952" s="1" t="s">
        <v>1377</v>
      </c>
      <c r="C952" s="1">
        <v>406</v>
      </c>
      <c r="D952" s="1" t="s">
        <v>1553</v>
      </c>
      <c r="E952" s="1">
        <v>406</v>
      </c>
      <c r="F952" s="1" t="s">
        <v>1553</v>
      </c>
      <c r="G952" s="1">
        <v>505374</v>
      </c>
      <c r="H952" s="1" t="s">
        <v>1956</v>
      </c>
      <c r="I952" s="1">
        <v>7</v>
      </c>
      <c r="J952" s="1" t="s">
        <v>381</v>
      </c>
      <c r="K952">
        <f t="shared" si="0"/>
        <v>1</v>
      </c>
      <c r="L952" t="str">
        <f t="shared" si="1"/>
        <v>Prašice</v>
      </c>
    </row>
    <row r="953" spans="1:12" ht="12.75">
      <c r="A953" s="1">
        <v>4</v>
      </c>
      <c r="B953" s="1" t="s">
        <v>1377</v>
      </c>
      <c r="C953" s="1">
        <v>406</v>
      </c>
      <c r="D953" s="1" t="s">
        <v>1553</v>
      </c>
      <c r="E953" s="1">
        <v>406</v>
      </c>
      <c r="F953" s="1" t="s">
        <v>1553</v>
      </c>
      <c r="G953" s="1">
        <v>581658</v>
      </c>
      <c r="H953" s="1" t="s">
        <v>1958</v>
      </c>
      <c r="I953" s="1">
        <v>7</v>
      </c>
      <c r="J953" s="1" t="s">
        <v>381</v>
      </c>
      <c r="K953">
        <f t="shared" si="0"/>
        <v>1</v>
      </c>
      <c r="L953" t="str">
        <f t="shared" si="1"/>
        <v>Práznovce</v>
      </c>
    </row>
    <row r="954" spans="1:12" ht="12.75">
      <c r="A954" s="1">
        <v>4</v>
      </c>
      <c r="B954" s="1" t="s">
        <v>1377</v>
      </c>
      <c r="C954" s="1">
        <v>406</v>
      </c>
      <c r="D954" s="1" t="s">
        <v>1553</v>
      </c>
      <c r="E954" s="1">
        <v>406</v>
      </c>
      <c r="F954" s="1" t="s">
        <v>1553</v>
      </c>
      <c r="G954" s="1">
        <v>505404</v>
      </c>
      <c r="H954" s="1" t="s">
        <v>1960</v>
      </c>
      <c r="I954" s="1">
        <v>9</v>
      </c>
      <c r="J954" s="1" t="s">
        <v>381</v>
      </c>
      <c r="K954">
        <f t="shared" si="0"/>
        <v>1</v>
      </c>
      <c r="L954" t="str">
        <f t="shared" si="1"/>
        <v>Preseľany</v>
      </c>
    </row>
    <row r="955" spans="1:12" ht="12.75">
      <c r="A955" s="1">
        <v>4</v>
      </c>
      <c r="B955" s="1" t="s">
        <v>1377</v>
      </c>
      <c r="C955" s="1">
        <v>406</v>
      </c>
      <c r="D955" s="1" t="s">
        <v>1553</v>
      </c>
      <c r="E955" s="1">
        <v>406</v>
      </c>
      <c r="F955" s="1" t="s">
        <v>1553</v>
      </c>
      <c r="G955" s="1">
        <v>505421</v>
      </c>
      <c r="H955" s="1" t="s">
        <v>1961</v>
      </c>
      <c r="I955" s="1">
        <v>9</v>
      </c>
      <c r="J955" s="1" t="s">
        <v>381</v>
      </c>
      <c r="K955">
        <f t="shared" si="0"/>
        <v>1</v>
      </c>
      <c r="L955" t="str">
        <f t="shared" si="1"/>
        <v>Radošina</v>
      </c>
    </row>
    <row r="956" spans="1:12" ht="12.75">
      <c r="A956" s="1">
        <v>4</v>
      </c>
      <c r="B956" s="1" t="s">
        <v>1377</v>
      </c>
      <c r="C956" s="1">
        <v>406</v>
      </c>
      <c r="D956" s="1" t="s">
        <v>1553</v>
      </c>
      <c r="E956" s="1">
        <v>406</v>
      </c>
      <c r="F956" s="1" t="s">
        <v>1553</v>
      </c>
      <c r="G956" s="1">
        <v>505439</v>
      </c>
      <c r="H956" s="1" t="s">
        <v>1962</v>
      </c>
      <c r="I956" s="1">
        <v>7</v>
      </c>
      <c r="J956" s="1" t="s">
        <v>381</v>
      </c>
      <c r="K956">
        <f t="shared" si="0"/>
        <v>1</v>
      </c>
      <c r="L956" t="str">
        <f t="shared" si="1"/>
        <v>Rajčany</v>
      </c>
    </row>
    <row r="957" spans="1:12" ht="12.75">
      <c r="A957" s="1">
        <v>4</v>
      </c>
      <c r="B957" s="1" t="s">
        <v>1377</v>
      </c>
      <c r="C957" s="1">
        <v>406</v>
      </c>
      <c r="D957" s="1" t="s">
        <v>1553</v>
      </c>
      <c r="E957" s="1">
        <v>406</v>
      </c>
      <c r="F957" s="1" t="s">
        <v>1553</v>
      </c>
      <c r="G957" s="1">
        <v>505498</v>
      </c>
      <c r="H957" s="1" t="s">
        <v>1963</v>
      </c>
      <c r="I957" s="1">
        <v>9</v>
      </c>
      <c r="J957" s="1" t="s">
        <v>381</v>
      </c>
      <c r="K957">
        <f t="shared" si="0"/>
        <v>1</v>
      </c>
      <c r="L957" t="str">
        <f t="shared" si="1"/>
        <v>Solčany</v>
      </c>
    </row>
    <row r="958" spans="1:12" ht="12.75">
      <c r="A958" s="1">
        <v>4</v>
      </c>
      <c r="B958" s="1" t="s">
        <v>1377</v>
      </c>
      <c r="C958" s="1">
        <v>406</v>
      </c>
      <c r="D958" s="1" t="s">
        <v>1553</v>
      </c>
      <c r="E958" s="1">
        <v>406</v>
      </c>
      <c r="F958" s="1" t="s">
        <v>1553</v>
      </c>
      <c r="G958" s="1">
        <v>556327</v>
      </c>
      <c r="H958" s="1" t="s">
        <v>1964</v>
      </c>
      <c r="I958" s="1">
        <v>5</v>
      </c>
      <c r="J958" s="1" t="s">
        <v>381</v>
      </c>
      <c r="K958">
        <f t="shared" si="0"/>
        <v>1</v>
      </c>
      <c r="L958" t="str">
        <f t="shared" si="1"/>
        <v>Solčianky</v>
      </c>
    </row>
    <row r="959" spans="1:12" ht="12.75">
      <c r="A959" s="1">
        <v>4</v>
      </c>
      <c r="B959" s="1" t="s">
        <v>1377</v>
      </c>
      <c r="C959" s="1">
        <v>406</v>
      </c>
      <c r="D959" s="1" t="s">
        <v>1553</v>
      </c>
      <c r="E959" s="1">
        <v>406</v>
      </c>
      <c r="F959" s="1" t="s">
        <v>1553</v>
      </c>
      <c r="G959" s="1">
        <v>505510</v>
      </c>
      <c r="H959" s="1" t="s">
        <v>1965</v>
      </c>
      <c r="I959" s="1">
        <v>5</v>
      </c>
      <c r="J959" s="1" t="s">
        <v>381</v>
      </c>
      <c r="K959">
        <f t="shared" si="0"/>
        <v>1</v>
      </c>
      <c r="L959" t="str">
        <f t="shared" si="1"/>
        <v>Súlovce</v>
      </c>
    </row>
    <row r="960" spans="1:12" ht="12.75">
      <c r="A960" s="1">
        <v>4</v>
      </c>
      <c r="B960" s="1" t="s">
        <v>1377</v>
      </c>
      <c r="C960" s="1">
        <v>406</v>
      </c>
      <c r="D960" s="1" t="s">
        <v>1553</v>
      </c>
      <c r="E960" s="1">
        <v>406</v>
      </c>
      <c r="F960" s="1" t="s">
        <v>1553</v>
      </c>
      <c r="G960" s="1">
        <v>556238</v>
      </c>
      <c r="H960" s="1" t="s">
        <v>1966</v>
      </c>
      <c r="I960" s="1">
        <v>5</v>
      </c>
      <c r="J960" s="1" t="s">
        <v>381</v>
      </c>
      <c r="K960">
        <f t="shared" si="0"/>
        <v>1</v>
      </c>
      <c r="L960" t="str">
        <f t="shared" si="1"/>
        <v>Svrbice</v>
      </c>
    </row>
    <row r="961" spans="1:12" ht="12.75">
      <c r="A961" s="1">
        <v>4</v>
      </c>
      <c r="B961" s="1" t="s">
        <v>1377</v>
      </c>
      <c r="C961" s="1">
        <v>406</v>
      </c>
      <c r="D961" s="1" t="s">
        <v>1553</v>
      </c>
      <c r="E961" s="1">
        <v>406</v>
      </c>
      <c r="F961" s="1" t="s">
        <v>1553</v>
      </c>
      <c r="G961" s="1">
        <v>505536</v>
      </c>
      <c r="H961" s="1" t="s">
        <v>1968</v>
      </c>
      <c r="I961" s="1">
        <v>7</v>
      </c>
      <c r="J961" s="1" t="s">
        <v>381</v>
      </c>
      <c r="K961">
        <f t="shared" si="0"/>
        <v>1</v>
      </c>
      <c r="L961" t="str">
        <f t="shared" si="1"/>
        <v>Šalgovce</v>
      </c>
    </row>
    <row r="962" spans="1:12" ht="12.75">
      <c r="A962" s="1">
        <v>4</v>
      </c>
      <c r="B962" s="1" t="s">
        <v>1377</v>
      </c>
      <c r="C962" s="1">
        <v>406</v>
      </c>
      <c r="D962" s="1" t="s">
        <v>1553</v>
      </c>
      <c r="E962" s="1">
        <v>406</v>
      </c>
      <c r="F962" s="1" t="s">
        <v>1553</v>
      </c>
      <c r="G962" s="1">
        <v>505561</v>
      </c>
      <c r="H962" s="1" t="s">
        <v>1970</v>
      </c>
      <c r="I962" s="1">
        <v>7</v>
      </c>
      <c r="J962" s="1" t="s">
        <v>381</v>
      </c>
      <c r="K962">
        <f t="shared" si="0"/>
        <v>1</v>
      </c>
      <c r="L962" t="str">
        <f t="shared" si="1"/>
        <v>Tesáre</v>
      </c>
    </row>
    <row r="963" spans="1:12" ht="12.75">
      <c r="A963" s="1">
        <v>4</v>
      </c>
      <c r="B963" s="1" t="s">
        <v>1377</v>
      </c>
      <c r="C963" s="1">
        <v>406</v>
      </c>
      <c r="D963" s="1" t="s">
        <v>1553</v>
      </c>
      <c r="E963" s="1">
        <v>406</v>
      </c>
      <c r="F963" s="1" t="s">
        <v>1553</v>
      </c>
      <c r="G963" s="1">
        <v>504998</v>
      </c>
      <c r="H963" s="1" t="s">
        <v>1553</v>
      </c>
      <c r="I963" s="1">
        <v>21</v>
      </c>
      <c r="J963" s="1" t="s">
        <v>381</v>
      </c>
      <c r="K963">
        <f t="shared" si="0"/>
        <v>1</v>
      </c>
      <c r="L963" t="str">
        <f t="shared" si="1"/>
        <v>Topoľčany</v>
      </c>
    </row>
    <row r="964" spans="1:12" ht="12.75">
      <c r="A964" s="1">
        <v>4</v>
      </c>
      <c r="B964" s="1" t="s">
        <v>1377</v>
      </c>
      <c r="C964" s="1">
        <v>406</v>
      </c>
      <c r="D964" s="1" t="s">
        <v>1553</v>
      </c>
      <c r="E964" s="1">
        <v>406</v>
      </c>
      <c r="F964" s="1" t="s">
        <v>1553</v>
      </c>
      <c r="G964" s="1">
        <v>580457</v>
      </c>
      <c r="H964" s="1" t="s">
        <v>1971</v>
      </c>
      <c r="I964" s="1">
        <v>9</v>
      </c>
      <c r="J964" s="1" t="s">
        <v>381</v>
      </c>
      <c r="K964">
        <f t="shared" si="0"/>
        <v>1</v>
      </c>
      <c r="L964" t="str">
        <f t="shared" si="1"/>
        <v>Tovarníky</v>
      </c>
    </row>
    <row r="965" spans="1:12" ht="12.75">
      <c r="A965" s="1">
        <v>4</v>
      </c>
      <c r="B965" s="1" t="s">
        <v>1377</v>
      </c>
      <c r="C965" s="1">
        <v>406</v>
      </c>
      <c r="D965" s="1" t="s">
        <v>1553</v>
      </c>
      <c r="E965" s="1">
        <v>406</v>
      </c>
      <c r="F965" s="1" t="s">
        <v>1553</v>
      </c>
      <c r="G965" s="1">
        <v>505617</v>
      </c>
      <c r="H965" s="1" t="s">
        <v>1973</v>
      </c>
      <c r="I965" s="1">
        <v>5</v>
      </c>
      <c r="J965" s="1" t="s">
        <v>381</v>
      </c>
      <c r="K965">
        <f t="shared" si="0"/>
        <v>1</v>
      </c>
      <c r="L965" t="str">
        <f t="shared" si="1"/>
        <v>Tvrdomestice</v>
      </c>
    </row>
    <row r="966" spans="1:12" ht="12.75">
      <c r="A966" s="1">
        <v>4</v>
      </c>
      <c r="B966" s="1" t="s">
        <v>1377</v>
      </c>
      <c r="C966" s="1">
        <v>406</v>
      </c>
      <c r="D966" s="1" t="s">
        <v>1553</v>
      </c>
      <c r="E966" s="1">
        <v>406</v>
      </c>
      <c r="F966" s="1" t="s">
        <v>1553</v>
      </c>
      <c r="G966" s="1">
        <v>505641</v>
      </c>
      <c r="H966" s="1" t="s">
        <v>1974</v>
      </c>
      <c r="I966" s="1">
        <v>9</v>
      </c>
      <c r="J966" s="1" t="s">
        <v>381</v>
      </c>
      <c r="K966">
        <f t="shared" si="0"/>
        <v>1</v>
      </c>
      <c r="L966" t="str">
        <f t="shared" si="1"/>
        <v>Urmince</v>
      </c>
    </row>
    <row r="967" spans="1:12" ht="12.75">
      <c r="A967" s="1">
        <v>4</v>
      </c>
      <c r="B967" s="1" t="s">
        <v>1377</v>
      </c>
      <c r="C967" s="1">
        <v>406</v>
      </c>
      <c r="D967" s="1" t="s">
        <v>1553</v>
      </c>
      <c r="E967" s="1">
        <v>406</v>
      </c>
      <c r="F967" s="1" t="s">
        <v>1553</v>
      </c>
      <c r="G967" s="1">
        <v>505676</v>
      </c>
      <c r="H967" s="1" t="s">
        <v>1975</v>
      </c>
      <c r="I967" s="1">
        <v>7</v>
      </c>
      <c r="J967" s="1" t="s">
        <v>381</v>
      </c>
      <c r="K967">
        <f t="shared" si="0"/>
        <v>1</v>
      </c>
      <c r="L967" t="str">
        <f t="shared" si="1"/>
        <v>Veľké Dvorany</v>
      </c>
    </row>
    <row r="968" spans="1:12" ht="12.75">
      <c r="A968" s="1">
        <v>4</v>
      </c>
      <c r="B968" s="1" t="s">
        <v>1377</v>
      </c>
      <c r="C968" s="1">
        <v>406</v>
      </c>
      <c r="D968" s="1" t="s">
        <v>1553</v>
      </c>
      <c r="E968" s="1">
        <v>406</v>
      </c>
      <c r="F968" s="1" t="s">
        <v>1553</v>
      </c>
      <c r="G968" s="1">
        <v>505714</v>
      </c>
      <c r="H968" s="1" t="s">
        <v>1978</v>
      </c>
      <c r="I968" s="1">
        <v>9</v>
      </c>
      <c r="J968" s="1" t="s">
        <v>381</v>
      </c>
      <c r="K968">
        <f t="shared" si="0"/>
        <v>1</v>
      </c>
      <c r="L968" t="str">
        <f t="shared" si="1"/>
        <v>Veľké Ripňany</v>
      </c>
    </row>
    <row r="969" spans="1:12" ht="12.75">
      <c r="A969" s="1">
        <v>4</v>
      </c>
      <c r="B969" s="1" t="s">
        <v>1377</v>
      </c>
      <c r="C969" s="1">
        <v>406</v>
      </c>
      <c r="D969" s="1" t="s">
        <v>1553</v>
      </c>
      <c r="E969" s="1">
        <v>406</v>
      </c>
      <c r="F969" s="1" t="s">
        <v>1553</v>
      </c>
      <c r="G969" s="1">
        <v>505749</v>
      </c>
      <c r="H969" s="1" t="s">
        <v>1979</v>
      </c>
      <c r="I969" s="1">
        <v>5</v>
      </c>
      <c r="J969" s="1" t="s">
        <v>381</v>
      </c>
      <c r="K969">
        <f t="shared" si="0"/>
        <v>1</v>
      </c>
      <c r="L969" t="str">
        <f t="shared" si="1"/>
        <v>Velušovce</v>
      </c>
    </row>
    <row r="970" spans="1:12" ht="12.75">
      <c r="A970" s="1">
        <v>4</v>
      </c>
      <c r="B970" s="1" t="s">
        <v>1377</v>
      </c>
      <c r="C970" s="1">
        <v>406</v>
      </c>
      <c r="D970" s="1" t="s">
        <v>1553</v>
      </c>
      <c r="E970" s="1">
        <v>406</v>
      </c>
      <c r="F970" s="1" t="s">
        <v>1553</v>
      </c>
      <c r="G970" s="1">
        <v>505757</v>
      </c>
      <c r="H970" s="1" t="s">
        <v>727</v>
      </c>
      <c r="I970" s="1">
        <v>5</v>
      </c>
      <c r="J970" s="1" t="s">
        <v>381</v>
      </c>
      <c r="K970">
        <f t="shared" si="0"/>
        <v>2</v>
      </c>
      <c r="L970" t="str">
        <f t="shared" si="1"/>
        <v>Vozokany (okres Topoľčany)</v>
      </c>
    </row>
    <row r="971" spans="1:12" ht="12.75">
      <c r="A971" s="1">
        <v>4</v>
      </c>
      <c r="B971" s="1" t="s">
        <v>1377</v>
      </c>
      <c r="C971" s="1">
        <v>406</v>
      </c>
      <c r="D971" s="1" t="s">
        <v>1553</v>
      </c>
      <c r="E971" s="1">
        <v>406</v>
      </c>
      <c r="F971" s="1" t="s">
        <v>1553</v>
      </c>
      <c r="G971" s="1">
        <v>505773</v>
      </c>
      <c r="H971" s="1" t="s">
        <v>1981</v>
      </c>
      <c r="I971" s="1">
        <v>7</v>
      </c>
      <c r="J971" s="1" t="s">
        <v>381</v>
      </c>
      <c r="K971">
        <f t="shared" si="0"/>
        <v>3</v>
      </c>
      <c r="L971" t="str">
        <f t="shared" si="1"/>
        <v>Závada (okres Topoľčany)</v>
      </c>
    </row>
    <row r="972" spans="1:12" ht="12.75">
      <c r="A972" s="1">
        <v>5</v>
      </c>
      <c r="B972" s="1" t="s">
        <v>1983</v>
      </c>
      <c r="C972" s="1">
        <v>501</v>
      </c>
      <c r="D972" s="1" t="s">
        <v>1984</v>
      </c>
      <c r="E972" s="1">
        <v>502</v>
      </c>
      <c r="F972" s="1" t="s">
        <v>1984</v>
      </c>
      <c r="G972" s="1">
        <v>509132</v>
      </c>
      <c r="H972" s="1" t="s">
        <v>1984</v>
      </c>
      <c r="I972" s="1">
        <v>25</v>
      </c>
      <c r="J972" s="1" t="s">
        <v>381</v>
      </c>
      <c r="K972">
        <f t="shared" si="0"/>
        <v>1</v>
      </c>
      <c r="L972" t="str">
        <f t="shared" si="1"/>
        <v>Čadca</v>
      </c>
    </row>
    <row r="973" spans="1:12" ht="12.75">
      <c r="A973" s="1">
        <v>5</v>
      </c>
      <c r="B973" s="1" t="s">
        <v>1983</v>
      </c>
      <c r="C973" s="1">
        <v>501</v>
      </c>
      <c r="D973" s="1" t="s">
        <v>1984</v>
      </c>
      <c r="E973" s="1">
        <v>502</v>
      </c>
      <c r="F973" s="1" t="s">
        <v>1984</v>
      </c>
      <c r="G973" s="1">
        <v>509159</v>
      </c>
      <c r="H973" s="1" t="s">
        <v>1986</v>
      </c>
      <c r="I973" s="1">
        <v>11</v>
      </c>
      <c r="J973" s="1" t="s">
        <v>381</v>
      </c>
      <c r="K973">
        <f t="shared" si="0"/>
        <v>1</v>
      </c>
      <c r="L973" t="str">
        <f t="shared" si="1"/>
        <v>Čierne</v>
      </c>
    </row>
    <row r="974" spans="1:12" ht="12.75">
      <c r="A974" s="1">
        <v>5</v>
      </c>
      <c r="B974" s="1" t="s">
        <v>1983</v>
      </c>
      <c r="C974" s="1">
        <v>501</v>
      </c>
      <c r="D974" s="1" t="s">
        <v>1984</v>
      </c>
      <c r="E974" s="1">
        <v>502</v>
      </c>
      <c r="F974" s="1" t="s">
        <v>1984</v>
      </c>
      <c r="G974" s="1">
        <v>509167</v>
      </c>
      <c r="H974" s="1" t="s">
        <v>1987</v>
      </c>
      <c r="I974" s="1">
        <v>7</v>
      </c>
      <c r="J974" s="1" t="s">
        <v>381</v>
      </c>
      <c r="K974">
        <f t="shared" si="0"/>
        <v>1</v>
      </c>
      <c r="L974" t="str">
        <f t="shared" si="1"/>
        <v>Dlhá nad Kysucou</v>
      </c>
    </row>
    <row r="975" spans="1:12" ht="12.75">
      <c r="A975" s="1">
        <v>5</v>
      </c>
      <c r="B975" s="1" t="s">
        <v>1983</v>
      </c>
      <c r="C975" s="1">
        <v>501</v>
      </c>
      <c r="D975" s="1" t="s">
        <v>1984</v>
      </c>
      <c r="E975" s="1">
        <v>502</v>
      </c>
      <c r="F975" s="1" t="s">
        <v>1984</v>
      </c>
      <c r="G975" s="1">
        <v>509183</v>
      </c>
      <c r="H975" s="1" t="s">
        <v>1989</v>
      </c>
      <c r="I975" s="1">
        <v>7</v>
      </c>
      <c r="J975" s="1" t="s">
        <v>381</v>
      </c>
      <c r="K975">
        <f t="shared" si="0"/>
        <v>1</v>
      </c>
      <c r="L975" t="str">
        <f t="shared" si="1"/>
        <v>Dunajov</v>
      </c>
    </row>
    <row r="976" spans="1:12" ht="12.75">
      <c r="A976" s="1">
        <v>5</v>
      </c>
      <c r="B976" s="1" t="s">
        <v>1983</v>
      </c>
      <c r="C976" s="1">
        <v>501</v>
      </c>
      <c r="D976" s="1" t="s">
        <v>1984</v>
      </c>
      <c r="E976" s="1">
        <v>502</v>
      </c>
      <c r="F976" s="1" t="s">
        <v>1984</v>
      </c>
      <c r="G976" s="1">
        <v>509213</v>
      </c>
      <c r="H976" s="1" t="s">
        <v>1991</v>
      </c>
      <c r="I976" s="1">
        <v>9</v>
      </c>
      <c r="J976" s="1" t="s">
        <v>381</v>
      </c>
      <c r="K976">
        <f t="shared" si="0"/>
        <v>2</v>
      </c>
      <c r="L976" t="str">
        <f t="shared" si="1"/>
        <v>Klokočov (okres Čadca)</v>
      </c>
    </row>
    <row r="977" spans="1:12" ht="12.75">
      <c r="A977" s="1">
        <v>5</v>
      </c>
      <c r="B977" s="1" t="s">
        <v>1983</v>
      </c>
      <c r="C977" s="1">
        <v>501</v>
      </c>
      <c r="D977" s="1" t="s">
        <v>1984</v>
      </c>
      <c r="E977" s="1">
        <v>502</v>
      </c>
      <c r="F977" s="1" t="s">
        <v>1984</v>
      </c>
      <c r="G977" s="1">
        <v>509221</v>
      </c>
      <c r="H977" s="1" t="s">
        <v>1992</v>
      </c>
      <c r="I977" s="1">
        <v>7</v>
      </c>
      <c r="J977" s="1" t="s">
        <v>381</v>
      </c>
      <c r="K977">
        <f t="shared" si="0"/>
        <v>1</v>
      </c>
      <c r="L977" t="str">
        <f t="shared" si="1"/>
        <v>Klubina</v>
      </c>
    </row>
    <row r="978" spans="1:12" ht="12.75">
      <c r="A978" s="1">
        <v>5</v>
      </c>
      <c r="B978" s="1" t="s">
        <v>1983</v>
      </c>
      <c r="C978" s="1">
        <v>501</v>
      </c>
      <c r="D978" s="1" t="s">
        <v>1984</v>
      </c>
      <c r="E978" s="1">
        <v>502</v>
      </c>
      <c r="F978" s="1" t="s">
        <v>1984</v>
      </c>
      <c r="G978" s="1">
        <v>509230</v>
      </c>
      <c r="H978" s="1" t="s">
        <v>1994</v>
      </c>
      <c r="I978" s="1">
        <v>9</v>
      </c>
      <c r="J978" s="1" t="s">
        <v>381</v>
      </c>
      <c r="K978">
        <f t="shared" si="0"/>
        <v>1</v>
      </c>
      <c r="L978" t="str">
        <f t="shared" si="1"/>
        <v>Korňa</v>
      </c>
    </row>
    <row r="979" spans="1:12" ht="12.75">
      <c r="A979" s="1">
        <v>5</v>
      </c>
      <c r="B979" s="1" t="s">
        <v>1983</v>
      </c>
      <c r="C979" s="1">
        <v>501</v>
      </c>
      <c r="D979" s="1" t="s">
        <v>1984</v>
      </c>
      <c r="E979" s="1">
        <v>502</v>
      </c>
      <c r="F979" s="1" t="s">
        <v>1984</v>
      </c>
      <c r="G979" s="1">
        <v>509248</v>
      </c>
      <c r="H979" s="1" t="s">
        <v>1995</v>
      </c>
      <c r="I979" s="1">
        <v>12</v>
      </c>
      <c r="J979" s="1" t="s">
        <v>381</v>
      </c>
      <c r="K979">
        <f t="shared" si="0"/>
        <v>1</v>
      </c>
      <c r="L979" t="str">
        <f t="shared" si="1"/>
        <v>Krásno nad Kysucou</v>
      </c>
    </row>
    <row r="980" spans="1:12" ht="12.75">
      <c r="A980" s="1">
        <v>5</v>
      </c>
      <c r="B980" s="1" t="s">
        <v>1983</v>
      </c>
      <c r="C980" s="1">
        <v>501</v>
      </c>
      <c r="D980" s="1" t="s">
        <v>1984</v>
      </c>
      <c r="E980" s="1">
        <v>502</v>
      </c>
      <c r="F980" s="1" t="s">
        <v>1984</v>
      </c>
      <c r="G980" s="1">
        <v>509299</v>
      </c>
      <c r="H980" s="1" t="s">
        <v>1997</v>
      </c>
      <c r="I980" s="1">
        <v>9</v>
      </c>
      <c r="J980" s="1" t="s">
        <v>381</v>
      </c>
      <c r="K980">
        <f t="shared" si="0"/>
        <v>1</v>
      </c>
      <c r="L980" t="str">
        <f t="shared" si="1"/>
        <v>Makov</v>
      </c>
    </row>
    <row r="981" spans="1:12" ht="12.75">
      <c r="A981" s="1">
        <v>5</v>
      </c>
      <c r="B981" s="1" t="s">
        <v>1983</v>
      </c>
      <c r="C981" s="1">
        <v>501</v>
      </c>
      <c r="D981" s="1" t="s">
        <v>1984</v>
      </c>
      <c r="E981" s="1">
        <v>502</v>
      </c>
      <c r="F981" s="1" t="s">
        <v>1984</v>
      </c>
      <c r="G981" s="1">
        <v>509311</v>
      </c>
      <c r="H981" s="1" t="s">
        <v>1998</v>
      </c>
      <c r="I981" s="1">
        <v>9</v>
      </c>
      <c r="J981" s="1" t="s">
        <v>381</v>
      </c>
      <c r="K981">
        <f t="shared" si="0"/>
        <v>1</v>
      </c>
      <c r="L981" t="str">
        <f t="shared" si="1"/>
        <v>Nová Bystrica</v>
      </c>
    </row>
    <row r="982" spans="1:12" ht="12.75">
      <c r="A982" s="1">
        <v>5</v>
      </c>
      <c r="B982" s="1" t="s">
        <v>1983</v>
      </c>
      <c r="C982" s="1">
        <v>501</v>
      </c>
      <c r="D982" s="1" t="s">
        <v>1984</v>
      </c>
      <c r="E982" s="1">
        <v>502</v>
      </c>
      <c r="F982" s="1" t="s">
        <v>1984</v>
      </c>
      <c r="G982" s="1">
        <v>509337</v>
      </c>
      <c r="H982" s="1" t="s">
        <v>1999</v>
      </c>
      <c r="I982" s="1">
        <v>9</v>
      </c>
      <c r="J982" s="1" t="s">
        <v>381</v>
      </c>
      <c r="K982">
        <f t="shared" si="0"/>
        <v>1</v>
      </c>
      <c r="L982" t="str">
        <f t="shared" si="1"/>
        <v>Olešná</v>
      </c>
    </row>
    <row r="983" spans="1:12" ht="12.75">
      <c r="A983" s="1">
        <v>5</v>
      </c>
      <c r="B983" s="1" t="s">
        <v>1983</v>
      </c>
      <c r="C983" s="1">
        <v>501</v>
      </c>
      <c r="D983" s="1" t="s">
        <v>1984</v>
      </c>
      <c r="E983" s="1">
        <v>502</v>
      </c>
      <c r="F983" s="1" t="s">
        <v>1984</v>
      </c>
      <c r="G983" s="1">
        <v>509345</v>
      </c>
      <c r="H983" s="1" t="s">
        <v>2001</v>
      </c>
      <c r="I983" s="1">
        <v>13</v>
      </c>
      <c r="J983" s="1" t="s">
        <v>381</v>
      </c>
      <c r="K983">
        <f t="shared" si="0"/>
        <v>1</v>
      </c>
      <c r="L983" t="str">
        <f t="shared" si="1"/>
        <v>Oščadnica</v>
      </c>
    </row>
    <row r="984" spans="1:12" ht="12.75">
      <c r="A984" s="1">
        <v>5</v>
      </c>
      <c r="B984" s="1" t="s">
        <v>1983</v>
      </c>
      <c r="C984" s="1">
        <v>501</v>
      </c>
      <c r="D984" s="1" t="s">
        <v>1984</v>
      </c>
      <c r="E984" s="1">
        <v>502</v>
      </c>
      <c r="F984" s="1" t="s">
        <v>1984</v>
      </c>
      <c r="G984" s="1">
        <v>509361</v>
      </c>
      <c r="H984" s="1" t="s">
        <v>2002</v>
      </c>
      <c r="I984" s="1">
        <v>9</v>
      </c>
      <c r="J984" s="1" t="s">
        <v>381</v>
      </c>
      <c r="K984">
        <f t="shared" si="0"/>
        <v>1</v>
      </c>
      <c r="L984" t="str">
        <f t="shared" si="1"/>
        <v>Podvysoká</v>
      </c>
    </row>
    <row r="985" spans="1:12" ht="12.75">
      <c r="A985" s="1">
        <v>5</v>
      </c>
      <c r="B985" s="1" t="s">
        <v>1983</v>
      </c>
      <c r="C985" s="1">
        <v>501</v>
      </c>
      <c r="D985" s="1" t="s">
        <v>1984</v>
      </c>
      <c r="E985" s="1">
        <v>502</v>
      </c>
      <c r="F985" s="1" t="s">
        <v>1984</v>
      </c>
      <c r="G985" s="1">
        <v>509396</v>
      </c>
      <c r="H985" s="1" t="s">
        <v>2014</v>
      </c>
      <c r="I985" s="1">
        <v>7</v>
      </c>
      <c r="J985" s="1" t="s">
        <v>381</v>
      </c>
      <c r="K985">
        <f t="shared" si="0"/>
        <v>1</v>
      </c>
      <c r="L985" t="str">
        <f t="shared" si="1"/>
        <v>Radôstka</v>
      </c>
    </row>
    <row r="986" spans="1:12" ht="12.75">
      <c r="A986" s="1">
        <v>5</v>
      </c>
      <c r="B986" s="1" t="s">
        <v>1983</v>
      </c>
      <c r="C986" s="1">
        <v>501</v>
      </c>
      <c r="D986" s="1" t="s">
        <v>1984</v>
      </c>
      <c r="E986" s="1">
        <v>502</v>
      </c>
      <c r="F986" s="1" t="s">
        <v>1984</v>
      </c>
      <c r="G986" s="1">
        <v>509400</v>
      </c>
      <c r="H986" s="1" t="s">
        <v>2015</v>
      </c>
      <c r="I986" s="1">
        <v>13</v>
      </c>
      <c r="J986" s="1" t="s">
        <v>381</v>
      </c>
      <c r="K986">
        <f t="shared" si="0"/>
        <v>1</v>
      </c>
      <c r="L986" t="str">
        <f t="shared" si="1"/>
        <v>Raková</v>
      </c>
    </row>
    <row r="987" spans="1:12" ht="12.75">
      <c r="A987" s="1">
        <v>5</v>
      </c>
      <c r="B987" s="1" t="s">
        <v>1983</v>
      </c>
      <c r="C987" s="1">
        <v>501</v>
      </c>
      <c r="D987" s="1" t="s">
        <v>1984</v>
      </c>
      <c r="E987" s="1">
        <v>502</v>
      </c>
      <c r="F987" s="1" t="s">
        <v>1984</v>
      </c>
      <c r="G987" s="1">
        <v>509451</v>
      </c>
      <c r="H987" s="1" t="s">
        <v>2016</v>
      </c>
      <c r="I987" s="1">
        <v>13</v>
      </c>
      <c r="J987" s="1" t="s">
        <v>381</v>
      </c>
      <c r="K987">
        <f t="shared" si="0"/>
        <v>1</v>
      </c>
      <c r="L987" t="str">
        <f t="shared" si="1"/>
        <v>Skalité</v>
      </c>
    </row>
    <row r="988" spans="1:12" ht="12.75">
      <c r="A988" s="1">
        <v>5</v>
      </c>
      <c r="B988" s="1" t="s">
        <v>1983</v>
      </c>
      <c r="C988" s="1">
        <v>501</v>
      </c>
      <c r="D988" s="1" t="s">
        <v>1984</v>
      </c>
      <c r="E988" s="1">
        <v>502</v>
      </c>
      <c r="F988" s="1" t="s">
        <v>1984</v>
      </c>
      <c r="G988" s="1">
        <v>509477</v>
      </c>
      <c r="H988" s="1" t="s">
        <v>2017</v>
      </c>
      <c r="I988" s="1">
        <v>9</v>
      </c>
      <c r="J988" s="1" t="s">
        <v>381</v>
      </c>
      <c r="K988">
        <f t="shared" si="0"/>
        <v>1</v>
      </c>
      <c r="L988" t="str">
        <f t="shared" si="1"/>
        <v>Stará Bystrica</v>
      </c>
    </row>
    <row r="989" spans="1:12" ht="12.75">
      <c r="A989" s="1">
        <v>5</v>
      </c>
      <c r="B989" s="1" t="s">
        <v>1983</v>
      </c>
      <c r="C989" s="1">
        <v>501</v>
      </c>
      <c r="D989" s="1" t="s">
        <v>1984</v>
      </c>
      <c r="E989" s="1">
        <v>502</v>
      </c>
      <c r="F989" s="1" t="s">
        <v>1984</v>
      </c>
      <c r="G989" s="1">
        <v>509485</v>
      </c>
      <c r="H989" s="1" t="s">
        <v>2018</v>
      </c>
      <c r="I989" s="1">
        <v>9</v>
      </c>
      <c r="J989" s="1" t="s">
        <v>381</v>
      </c>
      <c r="K989">
        <f t="shared" si="0"/>
        <v>1</v>
      </c>
      <c r="L989" t="str">
        <f t="shared" si="1"/>
        <v>Staškov</v>
      </c>
    </row>
    <row r="990" spans="1:12" ht="12.75">
      <c r="A990" s="1">
        <v>5</v>
      </c>
      <c r="B990" s="1" t="s">
        <v>1983</v>
      </c>
      <c r="C990" s="1">
        <v>501</v>
      </c>
      <c r="D990" s="1" t="s">
        <v>1984</v>
      </c>
      <c r="E990" s="1">
        <v>502</v>
      </c>
      <c r="F990" s="1" t="s">
        <v>1984</v>
      </c>
      <c r="G990" s="1">
        <v>509493</v>
      </c>
      <c r="H990" s="1" t="s">
        <v>2019</v>
      </c>
      <c r="I990" s="1">
        <v>11</v>
      </c>
      <c r="J990" s="1" t="s">
        <v>381</v>
      </c>
      <c r="K990">
        <f t="shared" si="0"/>
        <v>1</v>
      </c>
      <c r="L990" t="str">
        <f t="shared" si="1"/>
        <v>Svrčinovec</v>
      </c>
    </row>
    <row r="991" spans="1:12" ht="12.75">
      <c r="A991" s="1">
        <v>5</v>
      </c>
      <c r="B991" s="1" t="s">
        <v>1983</v>
      </c>
      <c r="C991" s="1">
        <v>501</v>
      </c>
      <c r="D991" s="1" t="s">
        <v>1984</v>
      </c>
      <c r="E991" s="1">
        <v>502</v>
      </c>
      <c r="F991" s="1" t="s">
        <v>1984</v>
      </c>
      <c r="G991" s="1">
        <v>509507</v>
      </c>
      <c r="H991" s="1" t="s">
        <v>2020</v>
      </c>
      <c r="I991" s="1">
        <v>13</v>
      </c>
      <c r="J991" s="1" t="s">
        <v>381</v>
      </c>
      <c r="K991">
        <f t="shared" si="0"/>
        <v>1</v>
      </c>
      <c r="L991" t="str">
        <f t="shared" si="1"/>
        <v>Turzovka</v>
      </c>
    </row>
    <row r="992" spans="1:12" ht="12.75">
      <c r="A992" s="1">
        <v>5</v>
      </c>
      <c r="B992" s="1" t="s">
        <v>1983</v>
      </c>
      <c r="C992" s="1">
        <v>501</v>
      </c>
      <c r="D992" s="1" t="s">
        <v>1984</v>
      </c>
      <c r="E992" s="1">
        <v>502</v>
      </c>
      <c r="F992" s="1" t="s">
        <v>1984</v>
      </c>
      <c r="G992" s="1">
        <v>509515</v>
      </c>
      <c r="H992" s="1" t="s">
        <v>2021</v>
      </c>
      <c r="I992" s="1">
        <v>9</v>
      </c>
      <c r="J992" s="1" t="s">
        <v>381</v>
      </c>
      <c r="K992">
        <f t="shared" si="0"/>
        <v>1</v>
      </c>
      <c r="L992" t="str">
        <f t="shared" si="1"/>
        <v>Vysoká nad Kysucou</v>
      </c>
    </row>
    <row r="993" spans="1:12" ht="12.75">
      <c r="A993" s="1">
        <v>5</v>
      </c>
      <c r="B993" s="1" t="s">
        <v>1983</v>
      </c>
      <c r="C993" s="1">
        <v>501</v>
      </c>
      <c r="D993" s="1" t="s">
        <v>1984</v>
      </c>
      <c r="E993" s="1">
        <v>502</v>
      </c>
      <c r="F993" s="1" t="s">
        <v>1984</v>
      </c>
      <c r="G993" s="1">
        <v>509523</v>
      </c>
      <c r="H993" s="1" t="s">
        <v>2022</v>
      </c>
      <c r="I993" s="1">
        <v>9</v>
      </c>
      <c r="J993" s="1" t="s">
        <v>381</v>
      </c>
      <c r="K993">
        <f t="shared" si="0"/>
        <v>1</v>
      </c>
      <c r="L993" t="str">
        <f t="shared" si="1"/>
        <v>Zákopčie</v>
      </c>
    </row>
    <row r="994" spans="1:12" ht="12.75">
      <c r="A994" s="1">
        <v>5</v>
      </c>
      <c r="B994" s="1" t="s">
        <v>1983</v>
      </c>
      <c r="C994" s="1">
        <v>501</v>
      </c>
      <c r="D994" s="1" t="s">
        <v>1984</v>
      </c>
      <c r="E994" s="1">
        <v>502</v>
      </c>
      <c r="F994" s="1" t="s">
        <v>1984</v>
      </c>
      <c r="G994" s="1">
        <v>509531</v>
      </c>
      <c r="H994" s="1" t="s">
        <v>2023</v>
      </c>
      <c r="I994" s="1">
        <v>9</v>
      </c>
      <c r="J994" s="1" t="s">
        <v>381</v>
      </c>
      <c r="K994">
        <f t="shared" si="0"/>
        <v>1</v>
      </c>
      <c r="L994" t="str">
        <f t="shared" si="1"/>
        <v>Zborov nad Bystricou</v>
      </c>
    </row>
    <row r="995" spans="1:12" ht="12.75">
      <c r="A995" s="1">
        <v>5</v>
      </c>
      <c r="B995" s="1" t="s">
        <v>1983</v>
      </c>
      <c r="C995" s="1">
        <v>502</v>
      </c>
      <c r="D995" s="1" t="s">
        <v>1474</v>
      </c>
      <c r="E995" s="1">
        <v>503</v>
      </c>
      <c r="F995" s="1" t="s">
        <v>1474</v>
      </c>
      <c r="G995" s="1">
        <v>580813</v>
      </c>
      <c r="H995" s="1" t="s">
        <v>2024</v>
      </c>
      <c r="I995" s="1">
        <v>7</v>
      </c>
      <c r="J995" s="1" t="s">
        <v>381</v>
      </c>
      <c r="K995">
        <f t="shared" si="0"/>
        <v>1</v>
      </c>
      <c r="L995" t="str">
        <f t="shared" si="1"/>
        <v>Bziny</v>
      </c>
    </row>
    <row r="996" spans="1:12" ht="12.75">
      <c r="A996" s="1">
        <v>5</v>
      </c>
      <c r="B996" s="1" t="s">
        <v>1983</v>
      </c>
      <c r="C996" s="1">
        <v>502</v>
      </c>
      <c r="D996" s="1" t="s">
        <v>1474</v>
      </c>
      <c r="E996" s="1">
        <v>503</v>
      </c>
      <c r="F996" s="1" t="s">
        <v>1474</v>
      </c>
      <c r="G996" s="1">
        <v>509639</v>
      </c>
      <c r="H996" s="1" t="s">
        <v>2025</v>
      </c>
      <c r="I996" s="1">
        <v>9</v>
      </c>
      <c r="J996" s="1" t="s">
        <v>381</v>
      </c>
      <c r="K996">
        <f t="shared" si="0"/>
        <v>1</v>
      </c>
      <c r="L996" t="str">
        <f t="shared" si="1"/>
        <v>Dlhá nad Oravou</v>
      </c>
    </row>
    <row r="997" spans="1:12" ht="12.75">
      <c r="A997" s="1">
        <v>5</v>
      </c>
      <c r="B997" s="1" t="s">
        <v>1983</v>
      </c>
      <c r="C997" s="1">
        <v>502</v>
      </c>
      <c r="D997" s="1" t="s">
        <v>1474</v>
      </c>
      <c r="E997" s="1">
        <v>503</v>
      </c>
      <c r="F997" s="1" t="s">
        <v>1474</v>
      </c>
      <c r="G997" s="1">
        <v>509540</v>
      </c>
      <c r="H997" s="1" t="s">
        <v>1474</v>
      </c>
      <c r="I997" s="1">
        <v>19</v>
      </c>
      <c r="J997" s="1" t="s">
        <v>381</v>
      </c>
      <c r="K997">
        <f t="shared" si="0"/>
        <v>1</v>
      </c>
      <c r="L997" t="str">
        <f t="shared" si="1"/>
        <v>Dolný Kubín</v>
      </c>
    </row>
    <row r="998" spans="1:12" ht="12.75">
      <c r="A998" s="1">
        <v>5</v>
      </c>
      <c r="B998" s="1" t="s">
        <v>1983</v>
      </c>
      <c r="C998" s="1">
        <v>502</v>
      </c>
      <c r="D998" s="1" t="s">
        <v>1474</v>
      </c>
      <c r="E998" s="1">
        <v>503</v>
      </c>
      <c r="F998" s="1" t="s">
        <v>1474</v>
      </c>
      <c r="G998" s="1">
        <v>509671</v>
      </c>
      <c r="H998" s="1" t="s">
        <v>2026</v>
      </c>
      <c r="I998" s="1">
        <v>7</v>
      </c>
      <c r="J998" s="1" t="s">
        <v>2027</v>
      </c>
      <c r="K998">
        <f t="shared" si="0"/>
        <v>2</v>
      </c>
      <c r="L998" t="str">
        <f t="shared" si="1"/>
        <v>Horná Lehota (okres Dolný Kubín)</v>
      </c>
    </row>
    <row r="999" spans="1:12" ht="12.75">
      <c r="A999" s="1">
        <v>5</v>
      </c>
      <c r="B999" s="1" t="s">
        <v>1983</v>
      </c>
      <c r="C999" s="1">
        <v>502</v>
      </c>
      <c r="D999" s="1" t="s">
        <v>1474</v>
      </c>
      <c r="E999" s="1">
        <v>503</v>
      </c>
      <c r="F999" s="1" t="s">
        <v>1474</v>
      </c>
      <c r="G999" s="1">
        <v>509698</v>
      </c>
      <c r="H999" s="1" t="s">
        <v>2028</v>
      </c>
      <c r="I999" s="1">
        <v>9</v>
      </c>
      <c r="J999" s="1" t="s">
        <v>381</v>
      </c>
      <c r="K999">
        <f t="shared" si="0"/>
        <v>1</v>
      </c>
      <c r="L999" t="str">
        <f t="shared" si="1"/>
        <v>Chlebnice</v>
      </c>
    </row>
    <row r="1000" spans="1:12" ht="12.75">
      <c r="A1000" s="1">
        <v>5</v>
      </c>
      <c r="B1000" s="1" t="s">
        <v>1983</v>
      </c>
      <c r="C1000" s="1">
        <v>502</v>
      </c>
      <c r="D1000" s="1" t="s">
        <v>1474</v>
      </c>
      <c r="E1000" s="1">
        <v>503</v>
      </c>
      <c r="F1000" s="1" t="s">
        <v>1474</v>
      </c>
      <c r="G1000" s="1">
        <v>509701</v>
      </c>
      <c r="H1000" s="1" t="s">
        <v>2029</v>
      </c>
      <c r="I1000" s="1">
        <v>9</v>
      </c>
      <c r="J1000" s="1" t="s">
        <v>381</v>
      </c>
      <c r="K1000">
        <f t="shared" si="0"/>
        <v>1</v>
      </c>
      <c r="L1000" t="str">
        <f t="shared" si="1"/>
        <v>Istebné</v>
      </c>
    </row>
    <row r="1001" spans="1:12" ht="12.75">
      <c r="A1001" s="1">
        <v>5</v>
      </c>
      <c r="B1001" s="1" t="s">
        <v>1983</v>
      </c>
      <c r="C1001" s="1">
        <v>502</v>
      </c>
      <c r="D1001" s="1" t="s">
        <v>1474</v>
      </c>
      <c r="E1001" s="1">
        <v>503</v>
      </c>
      <c r="F1001" s="1" t="s">
        <v>1474</v>
      </c>
      <c r="G1001" s="1">
        <v>509710</v>
      </c>
      <c r="H1001" s="1" t="s">
        <v>2030</v>
      </c>
      <c r="I1001" s="1">
        <v>5</v>
      </c>
      <c r="J1001" s="1" t="s">
        <v>381</v>
      </c>
      <c r="K1001">
        <f t="shared" si="0"/>
        <v>1</v>
      </c>
      <c r="L1001" t="str">
        <f t="shared" si="1"/>
        <v>Jasenová</v>
      </c>
    </row>
    <row r="1002" spans="1:12" ht="12.75">
      <c r="A1002" s="1">
        <v>5</v>
      </c>
      <c r="B1002" s="1" t="s">
        <v>1983</v>
      </c>
      <c r="C1002" s="1">
        <v>502</v>
      </c>
      <c r="D1002" s="1" t="s">
        <v>1474</v>
      </c>
      <c r="E1002" s="1">
        <v>503</v>
      </c>
      <c r="F1002" s="1" t="s">
        <v>1474</v>
      </c>
      <c r="G1002" s="1">
        <v>509744</v>
      </c>
      <c r="H1002" s="1" t="s">
        <v>2031</v>
      </c>
      <c r="I1002" s="1">
        <v>5</v>
      </c>
      <c r="J1002" s="1" t="s">
        <v>381</v>
      </c>
      <c r="K1002">
        <f t="shared" si="0"/>
        <v>1</v>
      </c>
      <c r="L1002" t="str">
        <f t="shared" si="1"/>
        <v>Kraľovany</v>
      </c>
    </row>
    <row r="1003" spans="1:12" ht="12.75">
      <c r="A1003" s="1">
        <v>5</v>
      </c>
      <c r="B1003" s="1" t="s">
        <v>1983</v>
      </c>
      <c r="C1003" s="1">
        <v>502</v>
      </c>
      <c r="D1003" s="1" t="s">
        <v>1474</v>
      </c>
      <c r="E1003" s="1">
        <v>503</v>
      </c>
      <c r="F1003" s="1" t="s">
        <v>1474</v>
      </c>
      <c r="G1003" s="1">
        <v>509761</v>
      </c>
      <c r="H1003" s="1" t="s">
        <v>2032</v>
      </c>
      <c r="I1003" s="1">
        <v>7</v>
      </c>
      <c r="J1003" s="1" t="s">
        <v>381</v>
      </c>
      <c r="K1003">
        <f t="shared" si="0"/>
        <v>1</v>
      </c>
      <c r="L1003" t="str">
        <f t="shared" si="1"/>
        <v>Krivá</v>
      </c>
    </row>
    <row r="1004" spans="1:12" ht="12.75">
      <c r="A1004" s="1">
        <v>5</v>
      </c>
      <c r="B1004" s="1" t="s">
        <v>1983</v>
      </c>
      <c r="C1004" s="1">
        <v>502</v>
      </c>
      <c r="D1004" s="1" t="s">
        <v>1474</v>
      </c>
      <c r="E1004" s="1">
        <v>503</v>
      </c>
      <c r="F1004" s="1" t="s">
        <v>1474</v>
      </c>
      <c r="G1004" s="1">
        <v>509787</v>
      </c>
      <c r="H1004" s="1" t="s">
        <v>2033</v>
      </c>
      <c r="I1004" s="1">
        <v>5</v>
      </c>
      <c r="J1004" s="1" t="s">
        <v>381</v>
      </c>
      <c r="K1004">
        <f t="shared" si="0"/>
        <v>1</v>
      </c>
      <c r="L1004" t="str">
        <f t="shared" si="1"/>
        <v>Leštiny</v>
      </c>
    </row>
    <row r="1005" spans="1:12" ht="12.75">
      <c r="A1005" s="1">
        <v>5</v>
      </c>
      <c r="B1005" s="1" t="s">
        <v>1983</v>
      </c>
      <c r="C1005" s="1">
        <v>502</v>
      </c>
      <c r="D1005" s="1" t="s">
        <v>1474</v>
      </c>
      <c r="E1005" s="1">
        <v>503</v>
      </c>
      <c r="F1005" s="1" t="s">
        <v>1474</v>
      </c>
      <c r="G1005" s="1">
        <v>509825</v>
      </c>
      <c r="H1005" s="1" t="s">
        <v>2034</v>
      </c>
      <c r="I1005" s="1">
        <v>7</v>
      </c>
      <c r="J1005" s="1" t="s">
        <v>381</v>
      </c>
      <c r="K1005">
        <f t="shared" si="0"/>
        <v>1</v>
      </c>
      <c r="L1005" t="str">
        <f t="shared" si="1"/>
        <v>Malatiná</v>
      </c>
    </row>
    <row r="1006" spans="1:12" ht="12.75">
      <c r="A1006" s="1">
        <v>5</v>
      </c>
      <c r="B1006" s="1" t="s">
        <v>1983</v>
      </c>
      <c r="C1006" s="1">
        <v>502</v>
      </c>
      <c r="D1006" s="1" t="s">
        <v>1474</v>
      </c>
      <c r="E1006" s="1">
        <v>503</v>
      </c>
      <c r="F1006" s="1" t="s">
        <v>1474</v>
      </c>
      <c r="G1006" s="1">
        <v>509833</v>
      </c>
      <c r="H1006" s="1" t="s">
        <v>2035</v>
      </c>
      <c r="I1006" s="1">
        <v>5</v>
      </c>
      <c r="J1006" s="1" t="s">
        <v>381</v>
      </c>
      <c r="K1006">
        <f t="shared" si="0"/>
        <v>1</v>
      </c>
      <c r="L1006" t="str">
        <f t="shared" si="1"/>
        <v>Medzibrodie nad Oravou</v>
      </c>
    </row>
    <row r="1007" spans="1:12" ht="12.75">
      <c r="A1007" s="1">
        <v>5</v>
      </c>
      <c r="B1007" s="1" t="s">
        <v>1983</v>
      </c>
      <c r="C1007" s="1">
        <v>502</v>
      </c>
      <c r="D1007" s="1" t="s">
        <v>1474</v>
      </c>
      <c r="E1007" s="1">
        <v>503</v>
      </c>
      <c r="F1007" s="1" t="s">
        <v>1474</v>
      </c>
      <c r="G1007" s="1">
        <v>509922</v>
      </c>
      <c r="H1007" s="1" t="s">
        <v>2036</v>
      </c>
      <c r="I1007" s="1">
        <v>9</v>
      </c>
      <c r="J1007" s="1" t="s">
        <v>381</v>
      </c>
      <c r="K1007">
        <f t="shared" si="0"/>
        <v>1</v>
      </c>
      <c r="L1007" t="str">
        <f t="shared" si="1"/>
        <v>Oravská Poruba</v>
      </c>
    </row>
    <row r="1008" spans="1:12" ht="12.75">
      <c r="A1008" s="1">
        <v>5</v>
      </c>
      <c r="B1008" s="1" t="s">
        <v>1983</v>
      </c>
      <c r="C1008" s="1">
        <v>502</v>
      </c>
      <c r="D1008" s="1" t="s">
        <v>1474</v>
      </c>
      <c r="E1008" s="1">
        <v>503</v>
      </c>
      <c r="F1008" s="1" t="s">
        <v>1474</v>
      </c>
      <c r="G1008" s="1">
        <v>509957</v>
      </c>
      <c r="H1008" s="1" t="s">
        <v>2037</v>
      </c>
      <c r="I1008" s="1">
        <v>9</v>
      </c>
      <c r="J1008" s="1" t="s">
        <v>381</v>
      </c>
      <c r="K1008">
        <f t="shared" si="0"/>
        <v>1</v>
      </c>
      <c r="L1008" t="str">
        <f t="shared" si="1"/>
        <v>Oravský Podzámok</v>
      </c>
    </row>
    <row r="1009" spans="1:12" ht="12.75">
      <c r="A1009" s="1">
        <v>5</v>
      </c>
      <c r="B1009" s="1" t="s">
        <v>1983</v>
      </c>
      <c r="C1009" s="1">
        <v>502</v>
      </c>
      <c r="D1009" s="1" t="s">
        <v>1474</v>
      </c>
      <c r="E1009" s="1">
        <v>503</v>
      </c>
      <c r="F1009" s="1" t="s">
        <v>1474</v>
      </c>
      <c r="G1009" s="1">
        <v>509965</v>
      </c>
      <c r="H1009" s="1" t="s">
        <v>2038</v>
      </c>
      <c r="I1009" s="1">
        <v>5</v>
      </c>
      <c r="J1009" s="1" t="s">
        <v>381</v>
      </c>
      <c r="K1009">
        <f t="shared" si="0"/>
        <v>1</v>
      </c>
      <c r="L1009" t="str">
        <f t="shared" si="1"/>
        <v>Osádka</v>
      </c>
    </row>
    <row r="1010" spans="1:12" ht="12.75">
      <c r="A1010" s="1">
        <v>5</v>
      </c>
      <c r="B1010" s="1" t="s">
        <v>1983</v>
      </c>
      <c r="C1010" s="1">
        <v>502</v>
      </c>
      <c r="D1010" s="1" t="s">
        <v>1474</v>
      </c>
      <c r="E1010" s="1">
        <v>503</v>
      </c>
      <c r="F1010" s="1" t="s">
        <v>1474</v>
      </c>
      <c r="G1010" s="1">
        <v>509973</v>
      </c>
      <c r="H1010" s="1" t="s">
        <v>2039</v>
      </c>
      <c r="I1010" s="1">
        <v>7</v>
      </c>
      <c r="J1010" s="1" t="s">
        <v>381</v>
      </c>
      <c r="K1010">
        <f t="shared" si="0"/>
        <v>1</v>
      </c>
      <c r="L1010" t="str">
        <f t="shared" si="1"/>
        <v>Párnica</v>
      </c>
    </row>
    <row r="1011" spans="1:12" ht="12.75">
      <c r="A1011" s="1">
        <v>5</v>
      </c>
      <c r="B1011" s="1" t="s">
        <v>1983</v>
      </c>
      <c r="C1011" s="1">
        <v>502</v>
      </c>
      <c r="D1011" s="1" t="s">
        <v>1474</v>
      </c>
      <c r="E1011" s="1">
        <v>503</v>
      </c>
      <c r="F1011" s="1" t="s">
        <v>1474</v>
      </c>
      <c r="G1011" s="1">
        <v>509990</v>
      </c>
      <c r="H1011" s="1" t="s">
        <v>2040</v>
      </c>
      <c r="I1011" s="1">
        <v>5</v>
      </c>
      <c r="J1011" s="1" t="s">
        <v>381</v>
      </c>
      <c r="K1011">
        <f t="shared" si="0"/>
        <v>1</v>
      </c>
      <c r="L1011" t="str">
        <f t="shared" si="1"/>
        <v>Pokryváč</v>
      </c>
    </row>
    <row r="1012" spans="1:12" ht="12.75">
      <c r="A1012" s="1">
        <v>5</v>
      </c>
      <c r="B1012" s="1" t="s">
        <v>1983</v>
      </c>
      <c r="C1012" s="1">
        <v>502</v>
      </c>
      <c r="D1012" s="1" t="s">
        <v>1474</v>
      </c>
      <c r="E1012" s="1">
        <v>503</v>
      </c>
      <c r="F1012" s="1" t="s">
        <v>1474</v>
      </c>
      <c r="G1012" s="1">
        <v>510009</v>
      </c>
      <c r="H1012" s="1" t="s">
        <v>2041</v>
      </c>
      <c r="I1012" s="1">
        <v>5</v>
      </c>
      <c r="J1012" s="1" t="s">
        <v>381</v>
      </c>
      <c r="K1012">
        <f t="shared" si="0"/>
        <v>1</v>
      </c>
      <c r="L1012" t="str">
        <f t="shared" si="1"/>
        <v>Pribiš</v>
      </c>
    </row>
    <row r="1013" spans="1:12" ht="12.75">
      <c r="A1013" s="1">
        <v>5</v>
      </c>
      <c r="B1013" s="1" t="s">
        <v>1983</v>
      </c>
      <c r="C1013" s="1">
        <v>502</v>
      </c>
      <c r="D1013" s="1" t="s">
        <v>1474</v>
      </c>
      <c r="E1013" s="1">
        <v>503</v>
      </c>
      <c r="F1013" s="1" t="s">
        <v>1474</v>
      </c>
      <c r="G1013" s="1">
        <v>510017</v>
      </c>
      <c r="H1013" s="1" t="s">
        <v>2042</v>
      </c>
      <c r="I1013" s="1">
        <v>7</v>
      </c>
      <c r="J1013" s="1" t="s">
        <v>381</v>
      </c>
      <c r="K1013">
        <f t="shared" si="0"/>
        <v>1</v>
      </c>
      <c r="L1013" t="str">
        <f t="shared" si="1"/>
        <v>Pucov</v>
      </c>
    </row>
    <row r="1014" spans="1:12" ht="12.75">
      <c r="A1014" s="1">
        <v>5</v>
      </c>
      <c r="B1014" s="1" t="s">
        <v>1983</v>
      </c>
      <c r="C1014" s="1">
        <v>502</v>
      </c>
      <c r="D1014" s="1" t="s">
        <v>1474</v>
      </c>
      <c r="E1014" s="1">
        <v>503</v>
      </c>
      <c r="F1014" s="1" t="s">
        <v>1474</v>
      </c>
      <c r="G1014" s="1">
        <v>510041</v>
      </c>
      <c r="H1014" s="1" t="s">
        <v>2043</v>
      </c>
      <c r="I1014" s="1">
        <v>7</v>
      </c>
      <c r="J1014" s="1" t="s">
        <v>381</v>
      </c>
      <c r="K1014">
        <f t="shared" si="0"/>
        <v>1</v>
      </c>
      <c r="L1014" t="str">
        <f t="shared" si="1"/>
        <v>Sedliacka Dubová</v>
      </c>
    </row>
    <row r="1015" spans="1:12" ht="12.75">
      <c r="A1015" s="1">
        <v>5</v>
      </c>
      <c r="B1015" s="1" t="s">
        <v>1983</v>
      </c>
      <c r="C1015" s="1">
        <v>502</v>
      </c>
      <c r="D1015" s="1" t="s">
        <v>1474</v>
      </c>
      <c r="E1015" s="1">
        <v>503</v>
      </c>
      <c r="F1015" s="1" t="s">
        <v>1474</v>
      </c>
      <c r="G1015" s="1">
        <v>510165</v>
      </c>
      <c r="H1015" s="1" t="s">
        <v>2044</v>
      </c>
      <c r="I1015" s="1">
        <v>9</v>
      </c>
      <c r="J1015" s="1" t="s">
        <v>381</v>
      </c>
      <c r="K1015">
        <f t="shared" si="0"/>
        <v>1</v>
      </c>
      <c r="L1015" t="str">
        <f t="shared" si="1"/>
        <v>Veličná</v>
      </c>
    </row>
    <row r="1016" spans="1:12" ht="12.75">
      <c r="A1016" s="1">
        <v>5</v>
      </c>
      <c r="B1016" s="1" t="s">
        <v>1983</v>
      </c>
      <c r="C1016" s="1">
        <v>502</v>
      </c>
      <c r="D1016" s="1" t="s">
        <v>1474</v>
      </c>
      <c r="E1016" s="1">
        <v>503</v>
      </c>
      <c r="F1016" s="1" t="s">
        <v>1474</v>
      </c>
      <c r="G1016" s="1">
        <v>510181</v>
      </c>
      <c r="H1016" s="1" t="s">
        <v>2045</v>
      </c>
      <c r="I1016" s="1">
        <v>7</v>
      </c>
      <c r="J1016" s="1" t="s">
        <v>381</v>
      </c>
      <c r="K1016">
        <f t="shared" si="0"/>
        <v>1</v>
      </c>
      <c r="L1016" t="str">
        <f t="shared" si="1"/>
        <v>Vyšný Kubín</v>
      </c>
    </row>
    <row r="1017" spans="1:12" ht="12.75">
      <c r="A1017" s="1">
        <v>5</v>
      </c>
      <c r="B1017" s="1" t="s">
        <v>1983</v>
      </c>
      <c r="C1017" s="1">
        <v>502</v>
      </c>
      <c r="D1017" s="1" t="s">
        <v>1474</v>
      </c>
      <c r="E1017" s="1">
        <v>503</v>
      </c>
      <c r="F1017" s="1" t="s">
        <v>1474</v>
      </c>
      <c r="G1017" s="1">
        <v>510211</v>
      </c>
      <c r="H1017" s="1" t="s">
        <v>2046</v>
      </c>
      <c r="I1017" s="1">
        <v>9</v>
      </c>
      <c r="J1017" s="1" t="s">
        <v>381</v>
      </c>
      <c r="K1017">
        <f t="shared" si="0"/>
        <v>1</v>
      </c>
      <c r="L1017" t="str">
        <f t="shared" si="1"/>
        <v>Zázrivá</v>
      </c>
    </row>
    <row r="1018" spans="1:12" ht="12.75">
      <c r="A1018" s="1">
        <v>5</v>
      </c>
      <c r="B1018" s="1" t="s">
        <v>1983</v>
      </c>
      <c r="C1018" s="1">
        <v>502</v>
      </c>
      <c r="D1018" s="1" t="s">
        <v>1474</v>
      </c>
      <c r="E1018" s="1">
        <v>503</v>
      </c>
      <c r="F1018" s="1" t="s">
        <v>1474</v>
      </c>
      <c r="G1018" s="1">
        <v>510254</v>
      </c>
      <c r="H1018" s="1" t="s">
        <v>2047</v>
      </c>
      <c r="I1018" s="1">
        <v>9</v>
      </c>
      <c r="J1018" s="1" t="s">
        <v>381</v>
      </c>
      <c r="K1018">
        <f t="shared" si="0"/>
        <v>1</v>
      </c>
      <c r="L1018" t="str">
        <f t="shared" si="1"/>
        <v>Žaškov</v>
      </c>
    </row>
    <row r="1019" spans="1:12" ht="12.75">
      <c r="A1019" s="1">
        <v>5</v>
      </c>
      <c r="B1019" s="1" t="s">
        <v>1983</v>
      </c>
      <c r="C1019" s="1">
        <v>503</v>
      </c>
      <c r="D1019" s="1" t="s">
        <v>2048</v>
      </c>
      <c r="E1019" s="1">
        <v>505</v>
      </c>
      <c r="F1019" s="1" t="s">
        <v>2048</v>
      </c>
      <c r="G1019" s="1">
        <v>510271</v>
      </c>
      <c r="H1019" s="1" t="s">
        <v>2049</v>
      </c>
      <c r="I1019" s="1">
        <v>5</v>
      </c>
      <c r="J1019" s="1" t="s">
        <v>381</v>
      </c>
      <c r="K1019">
        <f t="shared" si="0"/>
        <v>1</v>
      </c>
      <c r="L1019" t="str">
        <f t="shared" si="1"/>
        <v>Beňadiková</v>
      </c>
    </row>
    <row r="1020" spans="1:12" ht="12.75">
      <c r="A1020" s="1">
        <v>5</v>
      </c>
      <c r="B1020" s="1" t="s">
        <v>1983</v>
      </c>
      <c r="C1020" s="1">
        <v>503</v>
      </c>
      <c r="D1020" s="1" t="s">
        <v>2048</v>
      </c>
      <c r="E1020" s="1">
        <v>505</v>
      </c>
      <c r="F1020" s="1" t="s">
        <v>2048</v>
      </c>
      <c r="G1020" s="1">
        <v>510319</v>
      </c>
      <c r="H1020" s="1" t="s">
        <v>2050</v>
      </c>
      <c r="I1020" s="1">
        <v>3</v>
      </c>
      <c r="J1020" s="1" t="s">
        <v>381</v>
      </c>
      <c r="K1020">
        <f t="shared" si="0"/>
        <v>1</v>
      </c>
      <c r="L1020" t="str">
        <f t="shared" si="1"/>
        <v>Bobrovček</v>
      </c>
    </row>
    <row r="1021" spans="1:12" ht="12.75">
      <c r="A1021" s="1">
        <v>5</v>
      </c>
      <c r="B1021" s="1" t="s">
        <v>1983</v>
      </c>
      <c r="C1021" s="1">
        <v>503</v>
      </c>
      <c r="D1021" s="1" t="s">
        <v>2048</v>
      </c>
      <c r="E1021" s="1">
        <v>505</v>
      </c>
      <c r="F1021" s="1" t="s">
        <v>2048</v>
      </c>
      <c r="G1021" s="1">
        <v>510327</v>
      </c>
      <c r="H1021" s="1" t="s">
        <v>2051</v>
      </c>
      <c r="I1021" s="1">
        <v>9</v>
      </c>
      <c r="J1021" s="1" t="s">
        <v>381</v>
      </c>
      <c r="K1021">
        <f t="shared" si="0"/>
        <v>1</v>
      </c>
      <c r="L1021" t="str">
        <f t="shared" si="1"/>
        <v>Bobrovec</v>
      </c>
    </row>
    <row r="1022" spans="1:12" ht="12.75">
      <c r="A1022" s="1">
        <v>5</v>
      </c>
      <c r="B1022" s="1" t="s">
        <v>1983</v>
      </c>
      <c r="C1022" s="1">
        <v>503</v>
      </c>
      <c r="D1022" s="1" t="s">
        <v>2048</v>
      </c>
      <c r="E1022" s="1">
        <v>505</v>
      </c>
      <c r="F1022" s="1" t="s">
        <v>2048</v>
      </c>
      <c r="G1022" s="1">
        <v>510335</v>
      </c>
      <c r="H1022" s="1" t="s">
        <v>2052</v>
      </c>
      <c r="I1022" s="1">
        <v>5</v>
      </c>
      <c r="J1022" s="1" t="s">
        <v>381</v>
      </c>
      <c r="K1022">
        <f t="shared" si="0"/>
        <v>1</v>
      </c>
      <c r="L1022" t="str">
        <f t="shared" si="1"/>
        <v>Bobrovník</v>
      </c>
    </row>
    <row r="1023" spans="1:12" ht="12.75">
      <c r="A1023" s="1">
        <v>5</v>
      </c>
      <c r="B1023" s="1" t="s">
        <v>1983</v>
      </c>
      <c r="C1023" s="1">
        <v>503</v>
      </c>
      <c r="D1023" s="1" t="s">
        <v>2048</v>
      </c>
      <c r="E1023" s="1">
        <v>505</v>
      </c>
      <c r="F1023" s="1" t="s">
        <v>2048</v>
      </c>
      <c r="G1023" s="1">
        <v>510351</v>
      </c>
      <c r="H1023" s="1" t="s">
        <v>2053</v>
      </c>
      <c r="I1023" s="1">
        <v>5</v>
      </c>
      <c r="J1023" s="1" t="s">
        <v>381</v>
      </c>
      <c r="K1023">
        <f t="shared" si="0"/>
        <v>1</v>
      </c>
      <c r="L1023" t="str">
        <f t="shared" si="1"/>
        <v>Bukovina</v>
      </c>
    </row>
    <row r="1024" spans="1:12" ht="12.75">
      <c r="A1024" s="1">
        <v>5</v>
      </c>
      <c r="B1024" s="1" t="s">
        <v>1983</v>
      </c>
      <c r="C1024" s="1">
        <v>503</v>
      </c>
      <c r="D1024" s="1" t="s">
        <v>2048</v>
      </c>
      <c r="E1024" s="1">
        <v>505</v>
      </c>
      <c r="F1024" s="1" t="s">
        <v>2048</v>
      </c>
      <c r="G1024" s="1">
        <v>510386</v>
      </c>
      <c r="H1024" s="1" t="s">
        <v>2054</v>
      </c>
      <c r="I1024" s="1">
        <v>5</v>
      </c>
      <c r="J1024" s="1" t="s">
        <v>381</v>
      </c>
      <c r="K1024">
        <f t="shared" si="0"/>
        <v>1</v>
      </c>
      <c r="L1024" t="str">
        <f t="shared" si="1"/>
        <v>Demänovská Dolina</v>
      </c>
    </row>
    <row r="1025" spans="1:12" ht="12.75">
      <c r="A1025" s="1">
        <v>5</v>
      </c>
      <c r="B1025" s="1" t="s">
        <v>1983</v>
      </c>
      <c r="C1025" s="1">
        <v>503</v>
      </c>
      <c r="D1025" s="1" t="s">
        <v>2048</v>
      </c>
      <c r="E1025" s="1">
        <v>505</v>
      </c>
      <c r="F1025" s="1" t="s">
        <v>2048</v>
      </c>
      <c r="G1025" s="1">
        <v>510408</v>
      </c>
      <c r="H1025" s="1" t="s">
        <v>2055</v>
      </c>
      <c r="I1025" s="1">
        <v>9</v>
      </c>
      <c r="J1025" s="1" t="s">
        <v>381</v>
      </c>
      <c r="K1025">
        <f t="shared" si="0"/>
        <v>3</v>
      </c>
      <c r="L1025" t="str">
        <f t="shared" si="1"/>
        <v>Dúbrava (okres Liptovský Mikuláš)</v>
      </c>
    </row>
    <row r="1026" spans="1:12" ht="12.75">
      <c r="A1026" s="1">
        <v>5</v>
      </c>
      <c r="B1026" s="1" t="s">
        <v>1983</v>
      </c>
      <c r="C1026" s="1">
        <v>503</v>
      </c>
      <c r="D1026" s="1" t="s">
        <v>2048</v>
      </c>
      <c r="E1026" s="1">
        <v>505</v>
      </c>
      <c r="F1026" s="1" t="s">
        <v>2048</v>
      </c>
      <c r="G1026" s="1">
        <v>510416</v>
      </c>
      <c r="H1026" s="1" t="s">
        <v>2056</v>
      </c>
      <c r="I1026" s="1">
        <v>5</v>
      </c>
      <c r="J1026" s="1" t="s">
        <v>381</v>
      </c>
      <c r="K1026">
        <f t="shared" si="0"/>
        <v>1</v>
      </c>
      <c r="L1026" t="str">
        <f t="shared" si="1"/>
        <v>Galovany</v>
      </c>
    </row>
    <row r="1027" spans="1:12" ht="12.75">
      <c r="A1027" s="1">
        <v>5</v>
      </c>
      <c r="B1027" s="1" t="s">
        <v>1983</v>
      </c>
      <c r="C1027" s="1">
        <v>503</v>
      </c>
      <c r="D1027" s="1" t="s">
        <v>2048</v>
      </c>
      <c r="E1027" s="1">
        <v>505</v>
      </c>
      <c r="F1027" s="1" t="s">
        <v>2048</v>
      </c>
      <c r="G1027" s="1">
        <v>510424</v>
      </c>
      <c r="H1027" s="1" t="s">
        <v>2057</v>
      </c>
      <c r="I1027" s="1">
        <v>5</v>
      </c>
      <c r="J1027" s="1" t="s">
        <v>381</v>
      </c>
      <c r="K1027">
        <f t="shared" si="0"/>
        <v>1</v>
      </c>
      <c r="L1027" t="str">
        <f t="shared" si="1"/>
        <v>Gôtovany</v>
      </c>
    </row>
    <row r="1028" spans="1:12" ht="12.75">
      <c r="A1028" s="1">
        <v>5</v>
      </c>
      <c r="B1028" s="1" t="s">
        <v>1983</v>
      </c>
      <c r="C1028" s="1">
        <v>503</v>
      </c>
      <c r="D1028" s="1" t="s">
        <v>2048</v>
      </c>
      <c r="E1028" s="1">
        <v>505</v>
      </c>
      <c r="F1028" s="1" t="s">
        <v>2048</v>
      </c>
      <c r="G1028" s="1">
        <v>510459</v>
      </c>
      <c r="H1028" s="1" t="s">
        <v>2058</v>
      </c>
      <c r="I1028" s="1">
        <v>5</v>
      </c>
      <c r="J1028" s="1" t="s">
        <v>381</v>
      </c>
      <c r="K1028">
        <f t="shared" si="0"/>
        <v>1</v>
      </c>
      <c r="L1028" t="str">
        <f t="shared" si="1"/>
        <v>Huty</v>
      </c>
    </row>
    <row r="1029" spans="1:12" ht="12.75">
      <c r="A1029" s="1">
        <v>5</v>
      </c>
      <c r="B1029" s="1" t="s">
        <v>1983</v>
      </c>
      <c r="C1029" s="1">
        <v>503</v>
      </c>
      <c r="D1029" s="1" t="s">
        <v>2048</v>
      </c>
      <c r="E1029" s="1">
        <v>505</v>
      </c>
      <c r="F1029" s="1" t="s">
        <v>2048</v>
      </c>
      <c r="G1029" s="1">
        <v>510467</v>
      </c>
      <c r="H1029" s="1" t="s">
        <v>2059</v>
      </c>
      <c r="I1029" s="1">
        <v>9</v>
      </c>
      <c r="J1029" s="1" t="s">
        <v>381</v>
      </c>
      <c r="K1029">
        <f t="shared" si="0"/>
        <v>1</v>
      </c>
      <c r="L1029" t="str">
        <f t="shared" si="1"/>
        <v>Hybe</v>
      </c>
    </row>
    <row r="1030" spans="1:12" ht="12.75">
      <c r="A1030" s="1">
        <v>5</v>
      </c>
      <c r="B1030" s="1" t="s">
        <v>1983</v>
      </c>
      <c r="C1030" s="1">
        <v>503</v>
      </c>
      <c r="D1030" s="1" t="s">
        <v>2048</v>
      </c>
      <c r="E1030" s="1">
        <v>505</v>
      </c>
      <c r="F1030" s="1" t="s">
        <v>2048</v>
      </c>
      <c r="G1030" s="1">
        <v>556807</v>
      </c>
      <c r="H1030" s="1" t="s">
        <v>2060</v>
      </c>
      <c r="I1030" s="1">
        <v>5</v>
      </c>
      <c r="J1030" s="1" t="s">
        <v>381</v>
      </c>
      <c r="K1030">
        <f t="shared" si="0"/>
        <v>1</v>
      </c>
      <c r="L1030" t="str">
        <f t="shared" si="1"/>
        <v>Ižipovce</v>
      </c>
    </row>
    <row r="1031" spans="1:12" ht="12.75">
      <c r="A1031" s="1">
        <v>5</v>
      </c>
      <c r="B1031" s="1" t="s">
        <v>1983</v>
      </c>
      <c r="C1031" s="1">
        <v>503</v>
      </c>
      <c r="D1031" s="1" t="s">
        <v>2048</v>
      </c>
      <c r="E1031" s="1">
        <v>505</v>
      </c>
      <c r="F1031" s="1" t="s">
        <v>2048</v>
      </c>
      <c r="G1031" s="1">
        <v>510505</v>
      </c>
      <c r="H1031" s="1" t="s">
        <v>2061</v>
      </c>
      <c r="I1031" s="1">
        <v>5</v>
      </c>
      <c r="J1031" s="1" t="s">
        <v>381</v>
      </c>
      <c r="K1031">
        <f t="shared" si="0"/>
        <v>2</v>
      </c>
      <c r="L1031" t="str">
        <f t="shared" si="1"/>
        <v>Jakubovany (okres Liptovský Mikuláš)</v>
      </c>
    </row>
    <row r="1032" spans="1:12" ht="12.75">
      <c r="A1032" s="1">
        <v>5</v>
      </c>
      <c r="B1032" s="1" t="s">
        <v>1983</v>
      </c>
      <c r="C1032" s="1">
        <v>503</v>
      </c>
      <c r="D1032" s="1" t="s">
        <v>2048</v>
      </c>
      <c r="E1032" s="1">
        <v>505</v>
      </c>
      <c r="F1032" s="1" t="s">
        <v>2048</v>
      </c>
      <c r="G1032" s="1">
        <v>510513</v>
      </c>
      <c r="H1032" s="1" t="s">
        <v>1282</v>
      </c>
      <c r="I1032" s="1">
        <v>5</v>
      </c>
      <c r="J1032" s="1" t="s">
        <v>2027</v>
      </c>
      <c r="K1032">
        <f t="shared" si="0"/>
        <v>2</v>
      </c>
      <c r="L1032" t="str">
        <f t="shared" si="1"/>
        <v>Jalovec (okres Liptovský Mikuláš)</v>
      </c>
    </row>
    <row r="1033" spans="1:12" ht="12.75">
      <c r="A1033" s="1">
        <v>5</v>
      </c>
      <c r="B1033" s="1" t="s">
        <v>1983</v>
      </c>
      <c r="C1033" s="1">
        <v>503</v>
      </c>
      <c r="D1033" s="1" t="s">
        <v>2048</v>
      </c>
      <c r="E1033" s="1">
        <v>505</v>
      </c>
      <c r="F1033" s="1" t="s">
        <v>2048</v>
      </c>
      <c r="G1033" s="1">
        <v>510521</v>
      </c>
      <c r="H1033" s="1" t="s">
        <v>2062</v>
      </c>
      <c r="I1033" s="1">
        <v>5</v>
      </c>
      <c r="J1033" s="1" t="s">
        <v>381</v>
      </c>
      <c r="K1033">
        <f t="shared" si="0"/>
        <v>2</v>
      </c>
      <c r="L1033" t="str">
        <f t="shared" si="1"/>
        <v>Jamník (okres Liptovský Mikuláš)</v>
      </c>
    </row>
    <row r="1034" spans="1:12" ht="12.75">
      <c r="A1034" s="1">
        <v>5</v>
      </c>
      <c r="B1034" s="1" t="s">
        <v>1983</v>
      </c>
      <c r="C1034" s="1">
        <v>503</v>
      </c>
      <c r="D1034" s="1" t="s">
        <v>2048</v>
      </c>
      <c r="E1034" s="1">
        <v>505</v>
      </c>
      <c r="F1034" s="1" t="s">
        <v>2048</v>
      </c>
      <c r="G1034" s="1">
        <v>507393</v>
      </c>
      <c r="H1034" s="1" t="s">
        <v>2063</v>
      </c>
      <c r="I1034" s="1">
        <v>5</v>
      </c>
      <c r="J1034" s="1" t="s">
        <v>381</v>
      </c>
      <c r="K1034">
        <f t="shared" si="0"/>
        <v>2</v>
      </c>
      <c r="L1034" t="str">
        <f t="shared" si="1"/>
        <v>Konská (okres Liptovský Mikuláš)</v>
      </c>
    </row>
    <row r="1035" spans="1:12" ht="12.75">
      <c r="A1035" s="1">
        <v>5</v>
      </c>
      <c r="B1035" s="1" t="s">
        <v>1983</v>
      </c>
      <c r="C1035" s="1">
        <v>503</v>
      </c>
      <c r="D1035" s="1" t="s">
        <v>2048</v>
      </c>
      <c r="E1035" s="1">
        <v>505</v>
      </c>
      <c r="F1035" s="1" t="s">
        <v>2048</v>
      </c>
      <c r="G1035" s="1">
        <v>510564</v>
      </c>
      <c r="H1035" s="1" t="s">
        <v>2064</v>
      </c>
      <c r="I1035" s="1">
        <v>5</v>
      </c>
      <c r="J1035" s="1" t="s">
        <v>381</v>
      </c>
      <c r="K1035">
        <f t="shared" si="0"/>
        <v>1</v>
      </c>
      <c r="L1035" t="str">
        <f t="shared" si="1"/>
        <v>Kráľova Lehota</v>
      </c>
    </row>
    <row r="1036" spans="1:12" ht="12.75">
      <c r="A1036" s="1">
        <v>5</v>
      </c>
      <c r="B1036" s="1" t="s">
        <v>1983</v>
      </c>
      <c r="C1036" s="1">
        <v>503</v>
      </c>
      <c r="D1036" s="1" t="s">
        <v>2048</v>
      </c>
      <c r="E1036" s="1">
        <v>505</v>
      </c>
      <c r="F1036" s="1" t="s">
        <v>2048</v>
      </c>
      <c r="G1036" s="1">
        <v>510572</v>
      </c>
      <c r="H1036" s="1" t="s">
        <v>2065</v>
      </c>
      <c r="I1036" s="1">
        <v>7</v>
      </c>
      <c r="J1036" s="1" t="s">
        <v>381</v>
      </c>
      <c r="K1036">
        <f t="shared" si="0"/>
        <v>2</v>
      </c>
      <c r="L1036" t="str">
        <f t="shared" si="1"/>
        <v>Kvačany (okres Liptovský Mikuláš)</v>
      </c>
    </row>
    <row r="1037" spans="1:12" ht="12.75">
      <c r="A1037" s="1">
        <v>5</v>
      </c>
      <c r="B1037" s="1" t="s">
        <v>1983</v>
      </c>
      <c r="C1037" s="1">
        <v>503</v>
      </c>
      <c r="D1037" s="1" t="s">
        <v>2048</v>
      </c>
      <c r="E1037" s="1">
        <v>505</v>
      </c>
      <c r="F1037" s="1" t="s">
        <v>2048</v>
      </c>
      <c r="G1037" s="1">
        <v>510581</v>
      </c>
      <c r="H1037" s="1" t="s">
        <v>2066</v>
      </c>
      <c r="I1037" s="1">
        <v>5</v>
      </c>
      <c r="J1037" s="1" t="s">
        <v>381</v>
      </c>
      <c r="K1037">
        <f t="shared" si="0"/>
        <v>1</v>
      </c>
      <c r="L1037" t="str">
        <f t="shared" si="1"/>
        <v>Lazisko</v>
      </c>
    </row>
    <row r="1038" spans="1:12" ht="12.75">
      <c r="A1038" s="1">
        <v>5</v>
      </c>
      <c r="B1038" s="1" t="s">
        <v>1983</v>
      </c>
      <c r="C1038" s="1">
        <v>503</v>
      </c>
      <c r="D1038" s="1" t="s">
        <v>2048</v>
      </c>
      <c r="E1038" s="1">
        <v>505</v>
      </c>
      <c r="F1038" s="1" t="s">
        <v>2048</v>
      </c>
      <c r="G1038" s="1">
        <v>510602</v>
      </c>
      <c r="H1038" s="1" t="s">
        <v>2067</v>
      </c>
      <c r="I1038" s="1">
        <v>5</v>
      </c>
      <c r="J1038" s="1" t="s">
        <v>381</v>
      </c>
      <c r="K1038">
        <f t="shared" si="0"/>
        <v>1</v>
      </c>
      <c r="L1038" t="str">
        <f t="shared" si="1"/>
        <v>Liptovská Anna</v>
      </c>
    </row>
    <row r="1039" spans="1:12" ht="12.75">
      <c r="A1039" s="1">
        <v>5</v>
      </c>
      <c r="B1039" s="1" t="s">
        <v>1983</v>
      </c>
      <c r="C1039" s="1">
        <v>503</v>
      </c>
      <c r="D1039" s="1" t="s">
        <v>2048</v>
      </c>
      <c r="E1039" s="1">
        <v>505</v>
      </c>
      <c r="F1039" s="1" t="s">
        <v>2048</v>
      </c>
      <c r="G1039" s="1">
        <v>510611</v>
      </c>
      <c r="H1039" s="1" t="s">
        <v>2068</v>
      </c>
      <c r="I1039" s="1">
        <v>7</v>
      </c>
      <c r="J1039" s="1" t="s">
        <v>381</v>
      </c>
      <c r="K1039">
        <f t="shared" si="0"/>
        <v>1</v>
      </c>
      <c r="L1039" t="str">
        <f t="shared" si="1"/>
        <v>Liptovská Kokava</v>
      </c>
    </row>
    <row r="1040" spans="1:12" ht="12.75">
      <c r="A1040" s="1">
        <v>5</v>
      </c>
      <c r="B1040" s="1" t="s">
        <v>1983</v>
      </c>
      <c r="C1040" s="1">
        <v>503</v>
      </c>
      <c r="D1040" s="1" t="s">
        <v>2048</v>
      </c>
      <c r="E1040" s="1">
        <v>505</v>
      </c>
      <c r="F1040" s="1" t="s">
        <v>2048</v>
      </c>
      <c r="G1040" s="1">
        <v>558281</v>
      </c>
      <c r="H1040" s="1" t="s">
        <v>2069</v>
      </c>
      <c r="I1040" s="1">
        <v>9</v>
      </c>
      <c r="J1040" s="1" t="s">
        <v>381</v>
      </c>
      <c r="K1040">
        <f t="shared" si="0"/>
        <v>1</v>
      </c>
      <c r="L1040" t="str">
        <f t="shared" si="1"/>
        <v>Liptovská Porúbka</v>
      </c>
    </row>
    <row r="1041" spans="1:12" ht="12.75">
      <c r="A1041" s="1">
        <v>5</v>
      </c>
      <c r="B1041" s="1" t="s">
        <v>1983</v>
      </c>
      <c r="C1041" s="1">
        <v>503</v>
      </c>
      <c r="D1041" s="1" t="s">
        <v>2048</v>
      </c>
      <c r="E1041" s="1">
        <v>505</v>
      </c>
      <c r="F1041" s="1" t="s">
        <v>2048</v>
      </c>
      <c r="G1041" s="1">
        <v>510653</v>
      </c>
      <c r="H1041" s="1" t="s">
        <v>2070</v>
      </c>
      <c r="I1041" s="1">
        <v>7</v>
      </c>
      <c r="J1041" s="1" t="s">
        <v>381</v>
      </c>
      <c r="K1041">
        <f t="shared" si="0"/>
        <v>1</v>
      </c>
      <c r="L1041" t="str">
        <f t="shared" si="1"/>
        <v>Liptovská Sielnica</v>
      </c>
    </row>
    <row r="1042" spans="1:12" ht="12.75">
      <c r="A1042" s="1">
        <v>5</v>
      </c>
      <c r="B1042" s="1" t="s">
        <v>1983</v>
      </c>
      <c r="C1042" s="1">
        <v>503</v>
      </c>
      <c r="D1042" s="1" t="s">
        <v>2048</v>
      </c>
      <c r="E1042" s="1">
        <v>505</v>
      </c>
      <c r="F1042" s="1" t="s">
        <v>2048</v>
      </c>
      <c r="G1042" s="1">
        <v>510688</v>
      </c>
      <c r="H1042" s="1" t="s">
        <v>2071</v>
      </c>
      <c r="I1042" s="1">
        <v>3</v>
      </c>
      <c r="J1042" s="1" t="s">
        <v>381</v>
      </c>
      <c r="K1042">
        <f t="shared" si="0"/>
        <v>1</v>
      </c>
      <c r="L1042" t="str">
        <f t="shared" si="1"/>
        <v>Liptovské Beharovce</v>
      </c>
    </row>
    <row r="1043" spans="1:12" ht="12.75">
      <c r="A1043" s="1">
        <v>5</v>
      </c>
      <c r="B1043" s="1" t="s">
        <v>1983</v>
      </c>
      <c r="C1043" s="1">
        <v>503</v>
      </c>
      <c r="D1043" s="1" t="s">
        <v>2048</v>
      </c>
      <c r="E1043" s="1">
        <v>505</v>
      </c>
      <c r="F1043" s="1" t="s">
        <v>2048</v>
      </c>
      <c r="G1043" s="1">
        <v>510696</v>
      </c>
      <c r="H1043" s="1" t="s">
        <v>2072</v>
      </c>
      <c r="I1043" s="1">
        <v>5</v>
      </c>
      <c r="J1043" s="1" t="s">
        <v>381</v>
      </c>
      <c r="K1043">
        <f t="shared" si="0"/>
        <v>1</v>
      </c>
      <c r="L1043" t="str">
        <f t="shared" si="1"/>
        <v>Liptovské Kľačany</v>
      </c>
    </row>
    <row r="1044" spans="1:12" ht="12.75">
      <c r="A1044" s="1">
        <v>5</v>
      </c>
      <c r="B1044" s="1" t="s">
        <v>1983</v>
      </c>
      <c r="C1044" s="1">
        <v>503</v>
      </c>
      <c r="D1044" s="1" t="s">
        <v>2048</v>
      </c>
      <c r="E1044" s="1">
        <v>505</v>
      </c>
      <c r="F1044" s="1" t="s">
        <v>2048</v>
      </c>
      <c r="G1044" s="1">
        <v>510700</v>
      </c>
      <c r="H1044" s="1" t="s">
        <v>2073</v>
      </c>
      <c r="I1044" s="1">
        <v>5</v>
      </c>
      <c r="J1044" s="1" t="s">
        <v>381</v>
      </c>
      <c r="K1044">
        <f t="shared" si="0"/>
        <v>1</v>
      </c>
      <c r="L1044" t="str">
        <f t="shared" si="1"/>
        <v>Liptovské Matiašovce</v>
      </c>
    </row>
    <row r="1045" spans="1:12" ht="12.75">
      <c r="A1045" s="1">
        <v>5</v>
      </c>
      <c r="B1045" s="1" t="s">
        <v>1983</v>
      </c>
      <c r="C1045" s="1">
        <v>503</v>
      </c>
      <c r="D1045" s="1" t="s">
        <v>2048</v>
      </c>
      <c r="E1045" s="1">
        <v>505</v>
      </c>
      <c r="F1045" s="1" t="s">
        <v>2048</v>
      </c>
      <c r="G1045" s="1">
        <v>510726</v>
      </c>
      <c r="H1045" s="1" t="s">
        <v>1534</v>
      </c>
      <c r="I1045" s="1">
        <v>13</v>
      </c>
      <c r="J1045" s="1" t="s">
        <v>381</v>
      </c>
      <c r="K1045">
        <f t="shared" si="0"/>
        <v>1</v>
      </c>
      <c r="L1045" t="str">
        <f t="shared" si="1"/>
        <v>Liptovský Hrádok</v>
      </c>
    </row>
    <row r="1046" spans="1:12" ht="12.75">
      <c r="A1046" s="1">
        <v>5</v>
      </c>
      <c r="B1046" s="1" t="s">
        <v>1983</v>
      </c>
      <c r="C1046" s="1">
        <v>503</v>
      </c>
      <c r="D1046" s="1" t="s">
        <v>2048</v>
      </c>
      <c r="E1046" s="1">
        <v>505</v>
      </c>
      <c r="F1046" s="1" t="s">
        <v>2048</v>
      </c>
      <c r="G1046" s="1">
        <v>510734</v>
      </c>
      <c r="H1046" s="1" t="s">
        <v>2074</v>
      </c>
      <c r="I1046" s="1">
        <v>7</v>
      </c>
      <c r="J1046" s="1" t="s">
        <v>381</v>
      </c>
      <c r="K1046">
        <f t="shared" si="0"/>
        <v>1</v>
      </c>
      <c r="L1046" t="str">
        <f t="shared" si="1"/>
        <v>Liptovský Ján</v>
      </c>
    </row>
    <row r="1047" spans="1:12" ht="12.75">
      <c r="A1047" s="1">
        <v>5</v>
      </c>
      <c r="B1047" s="1" t="s">
        <v>1983</v>
      </c>
      <c r="C1047" s="1">
        <v>503</v>
      </c>
      <c r="D1047" s="1" t="s">
        <v>2048</v>
      </c>
      <c r="E1047" s="1">
        <v>505</v>
      </c>
      <c r="F1047" s="1" t="s">
        <v>2048</v>
      </c>
      <c r="G1047" s="1">
        <v>510262</v>
      </c>
      <c r="H1047" s="1" t="s">
        <v>2048</v>
      </c>
      <c r="I1047" s="1">
        <v>25</v>
      </c>
      <c r="J1047" s="1" t="s">
        <v>381</v>
      </c>
      <c r="K1047">
        <f t="shared" si="0"/>
        <v>1</v>
      </c>
      <c r="L1047" t="str">
        <f t="shared" si="1"/>
        <v>Liptovský Mikuláš</v>
      </c>
    </row>
    <row r="1048" spans="1:12" ht="12.75">
      <c r="A1048" s="1">
        <v>5</v>
      </c>
      <c r="B1048" s="1" t="s">
        <v>1983</v>
      </c>
      <c r="C1048" s="1">
        <v>503</v>
      </c>
      <c r="D1048" s="1" t="s">
        <v>2048</v>
      </c>
      <c r="E1048" s="1">
        <v>505</v>
      </c>
      <c r="F1048" s="1" t="s">
        <v>2048</v>
      </c>
      <c r="G1048" s="1">
        <v>510751</v>
      </c>
      <c r="H1048" s="1" t="s">
        <v>2075</v>
      </c>
      <c r="I1048" s="1">
        <v>5</v>
      </c>
      <c r="J1048" s="1" t="s">
        <v>381</v>
      </c>
      <c r="K1048">
        <f t="shared" si="0"/>
        <v>1</v>
      </c>
      <c r="L1048" t="str">
        <f t="shared" si="1"/>
        <v>Liptovský Ondrej</v>
      </c>
    </row>
    <row r="1049" spans="1:12" ht="12.75">
      <c r="A1049" s="1">
        <v>5</v>
      </c>
      <c r="B1049" s="1" t="s">
        <v>1983</v>
      </c>
      <c r="C1049" s="1">
        <v>503</v>
      </c>
      <c r="D1049" s="1" t="s">
        <v>2048</v>
      </c>
      <c r="E1049" s="1">
        <v>505</v>
      </c>
      <c r="F1049" s="1" t="s">
        <v>2048</v>
      </c>
      <c r="G1049" s="1">
        <v>580287</v>
      </c>
      <c r="H1049" s="1" t="s">
        <v>2076</v>
      </c>
      <c r="I1049" s="1">
        <v>9</v>
      </c>
      <c r="J1049" s="1" t="s">
        <v>381</v>
      </c>
      <c r="K1049">
        <f t="shared" si="0"/>
        <v>1</v>
      </c>
      <c r="L1049" t="str">
        <f t="shared" si="1"/>
        <v>Liptovský Peter</v>
      </c>
    </row>
    <row r="1050" spans="1:12" ht="12.75">
      <c r="A1050" s="1">
        <v>5</v>
      </c>
      <c r="B1050" s="1" t="s">
        <v>1983</v>
      </c>
      <c r="C1050" s="1">
        <v>503</v>
      </c>
      <c r="D1050" s="1" t="s">
        <v>2048</v>
      </c>
      <c r="E1050" s="1">
        <v>505</v>
      </c>
      <c r="F1050" s="1" t="s">
        <v>2048</v>
      </c>
      <c r="G1050" s="1">
        <v>510777</v>
      </c>
      <c r="H1050" s="1" t="s">
        <v>2077</v>
      </c>
      <c r="I1050" s="1">
        <v>7</v>
      </c>
      <c r="J1050" s="1" t="s">
        <v>381</v>
      </c>
      <c r="K1050">
        <f t="shared" si="0"/>
        <v>1</v>
      </c>
      <c r="L1050" t="str">
        <f t="shared" si="1"/>
        <v>Liptovský Trnovec</v>
      </c>
    </row>
    <row r="1051" spans="1:12" ht="12.75">
      <c r="A1051" s="1">
        <v>5</v>
      </c>
      <c r="B1051" s="1" t="s">
        <v>1983</v>
      </c>
      <c r="C1051" s="1">
        <v>503</v>
      </c>
      <c r="D1051" s="1" t="s">
        <v>2048</v>
      </c>
      <c r="E1051" s="1">
        <v>505</v>
      </c>
      <c r="F1051" s="1" t="s">
        <v>2048</v>
      </c>
      <c r="G1051" s="1">
        <v>510793</v>
      </c>
      <c r="H1051" s="1" t="s">
        <v>2078</v>
      </c>
      <c r="I1051" s="1">
        <v>9</v>
      </c>
      <c r="J1051" s="1" t="s">
        <v>381</v>
      </c>
      <c r="K1051">
        <f t="shared" si="0"/>
        <v>1</v>
      </c>
      <c r="L1051" t="str">
        <f t="shared" si="1"/>
        <v>Ľubeľa</v>
      </c>
    </row>
    <row r="1052" spans="1:12" ht="12.75">
      <c r="A1052" s="1">
        <v>5</v>
      </c>
      <c r="B1052" s="1" t="s">
        <v>1983</v>
      </c>
      <c r="C1052" s="1">
        <v>503</v>
      </c>
      <c r="D1052" s="1" t="s">
        <v>2048</v>
      </c>
      <c r="E1052" s="1">
        <v>505</v>
      </c>
      <c r="F1052" s="1" t="s">
        <v>2048</v>
      </c>
      <c r="G1052" s="1">
        <v>510831</v>
      </c>
      <c r="H1052" s="1" t="s">
        <v>2079</v>
      </c>
      <c r="I1052" s="1">
        <v>5</v>
      </c>
      <c r="J1052" s="1" t="s">
        <v>381</v>
      </c>
      <c r="K1052">
        <f t="shared" si="0"/>
        <v>1</v>
      </c>
      <c r="L1052" t="str">
        <f t="shared" si="1"/>
        <v>Malatíny</v>
      </c>
    </row>
    <row r="1053" spans="1:12" ht="12.75">
      <c r="A1053" s="1">
        <v>5</v>
      </c>
      <c r="B1053" s="1" t="s">
        <v>1983</v>
      </c>
      <c r="C1053" s="1">
        <v>503</v>
      </c>
      <c r="D1053" s="1" t="s">
        <v>2048</v>
      </c>
      <c r="E1053" s="1">
        <v>505</v>
      </c>
      <c r="F1053" s="1" t="s">
        <v>2048</v>
      </c>
      <c r="G1053" s="1">
        <v>510840</v>
      </c>
      <c r="H1053" s="1" t="s">
        <v>2080</v>
      </c>
      <c r="I1053" s="1">
        <v>5</v>
      </c>
      <c r="J1053" s="1" t="s">
        <v>381</v>
      </c>
      <c r="K1053">
        <f t="shared" si="0"/>
        <v>1</v>
      </c>
      <c r="L1053" t="str">
        <f t="shared" si="1"/>
        <v>Malé Borové</v>
      </c>
    </row>
    <row r="1054" spans="1:12" ht="12.75">
      <c r="A1054" s="1">
        <v>5</v>
      </c>
      <c r="B1054" s="1" t="s">
        <v>1983</v>
      </c>
      <c r="C1054" s="1">
        <v>503</v>
      </c>
      <c r="D1054" s="1" t="s">
        <v>2048</v>
      </c>
      <c r="E1054" s="1">
        <v>505</v>
      </c>
      <c r="F1054" s="1" t="s">
        <v>2048</v>
      </c>
      <c r="G1054" s="1">
        <v>510858</v>
      </c>
      <c r="H1054" s="1" t="s">
        <v>2081</v>
      </c>
      <c r="I1054" s="1">
        <v>5</v>
      </c>
      <c r="J1054" s="1" t="s">
        <v>381</v>
      </c>
      <c r="K1054">
        <f t="shared" si="0"/>
        <v>1</v>
      </c>
      <c r="L1054" t="str">
        <f t="shared" si="1"/>
        <v>Malužiná</v>
      </c>
    </row>
    <row r="1055" spans="1:12" ht="12.75">
      <c r="A1055" s="1">
        <v>5</v>
      </c>
      <c r="B1055" s="1" t="s">
        <v>1983</v>
      </c>
      <c r="C1055" s="1">
        <v>503</v>
      </c>
      <c r="D1055" s="1" t="s">
        <v>2048</v>
      </c>
      <c r="E1055" s="1">
        <v>505</v>
      </c>
      <c r="F1055" s="1" t="s">
        <v>2048</v>
      </c>
      <c r="G1055" s="1">
        <v>510874</v>
      </c>
      <c r="H1055" s="1" t="s">
        <v>2082</v>
      </c>
      <c r="I1055" s="1">
        <v>5</v>
      </c>
      <c r="J1055" s="1" t="s">
        <v>381</v>
      </c>
      <c r="K1055">
        <f t="shared" si="0"/>
        <v>1</v>
      </c>
      <c r="L1055" t="str">
        <f t="shared" si="1"/>
        <v>Nižná Boca</v>
      </c>
    </row>
    <row r="1056" spans="1:12" ht="12.75">
      <c r="A1056" s="1">
        <v>5</v>
      </c>
      <c r="B1056" s="1" t="s">
        <v>1983</v>
      </c>
      <c r="C1056" s="1">
        <v>503</v>
      </c>
      <c r="D1056" s="1" t="s">
        <v>2048</v>
      </c>
      <c r="E1056" s="1">
        <v>505</v>
      </c>
      <c r="F1056" s="1" t="s">
        <v>2048</v>
      </c>
      <c r="G1056" s="1">
        <v>510904</v>
      </c>
      <c r="H1056" s="1" t="s">
        <v>2083</v>
      </c>
      <c r="I1056" s="1">
        <v>9</v>
      </c>
      <c r="J1056" s="1" t="s">
        <v>381</v>
      </c>
      <c r="K1056">
        <f t="shared" si="0"/>
        <v>1</v>
      </c>
      <c r="L1056" t="str">
        <f t="shared" si="1"/>
        <v>Partizánska Ľupča</v>
      </c>
    </row>
    <row r="1057" spans="1:12" ht="12.75">
      <c r="A1057" s="1">
        <v>5</v>
      </c>
      <c r="B1057" s="1" t="s">
        <v>1983</v>
      </c>
      <c r="C1057" s="1">
        <v>503</v>
      </c>
      <c r="D1057" s="1" t="s">
        <v>2048</v>
      </c>
      <c r="E1057" s="1">
        <v>505</v>
      </c>
      <c r="F1057" s="1" t="s">
        <v>2048</v>
      </c>
      <c r="G1057" s="1">
        <v>510912</v>
      </c>
      <c r="H1057" s="1" t="s">
        <v>2084</v>
      </c>
      <c r="I1057" s="1">
        <v>5</v>
      </c>
      <c r="J1057" s="1" t="s">
        <v>381</v>
      </c>
      <c r="K1057">
        <f t="shared" si="0"/>
        <v>1</v>
      </c>
      <c r="L1057" t="str">
        <f t="shared" si="1"/>
        <v>Pavčina Lehota</v>
      </c>
    </row>
    <row r="1058" spans="1:12" ht="12.75">
      <c r="A1058" s="1">
        <v>5</v>
      </c>
      <c r="B1058" s="1" t="s">
        <v>1983</v>
      </c>
      <c r="C1058" s="1">
        <v>503</v>
      </c>
      <c r="D1058" s="1" t="s">
        <v>2048</v>
      </c>
      <c r="E1058" s="1">
        <v>505</v>
      </c>
      <c r="F1058" s="1" t="s">
        <v>2048</v>
      </c>
      <c r="G1058" s="1">
        <v>510921</v>
      </c>
      <c r="H1058" s="1" t="s">
        <v>2085</v>
      </c>
      <c r="I1058" s="1">
        <v>5</v>
      </c>
      <c r="J1058" s="1" t="s">
        <v>381</v>
      </c>
      <c r="K1058">
        <f t="shared" si="0"/>
        <v>1</v>
      </c>
      <c r="L1058" t="str">
        <f t="shared" si="1"/>
        <v>Pavlova Ves</v>
      </c>
    </row>
    <row r="1059" spans="1:12" ht="12.75">
      <c r="A1059" s="1">
        <v>5</v>
      </c>
      <c r="B1059" s="1" t="s">
        <v>1983</v>
      </c>
      <c r="C1059" s="1">
        <v>503</v>
      </c>
      <c r="D1059" s="1" t="s">
        <v>2048</v>
      </c>
      <c r="E1059" s="1">
        <v>505</v>
      </c>
      <c r="F1059" s="1" t="s">
        <v>2048</v>
      </c>
      <c r="G1059" s="1">
        <v>510947</v>
      </c>
      <c r="H1059" s="1" t="s">
        <v>2086</v>
      </c>
      <c r="I1059" s="1">
        <v>7</v>
      </c>
      <c r="J1059" s="1" t="s">
        <v>381</v>
      </c>
      <c r="K1059">
        <f t="shared" si="0"/>
        <v>1</v>
      </c>
      <c r="L1059" t="str">
        <f t="shared" si="1"/>
        <v>Podtureň</v>
      </c>
    </row>
    <row r="1060" spans="1:12" ht="12.75">
      <c r="A1060" s="1">
        <v>5</v>
      </c>
      <c r="B1060" s="1" t="s">
        <v>1983</v>
      </c>
      <c r="C1060" s="1">
        <v>503</v>
      </c>
      <c r="D1060" s="1" t="s">
        <v>2048</v>
      </c>
      <c r="E1060" s="1">
        <v>505</v>
      </c>
      <c r="F1060" s="1" t="s">
        <v>2048</v>
      </c>
      <c r="G1060" s="1">
        <v>510963</v>
      </c>
      <c r="H1060" s="1" t="s">
        <v>2087</v>
      </c>
      <c r="I1060" s="1">
        <v>9</v>
      </c>
      <c r="J1060" s="1" t="s">
        <v>381</v>
      </c>
      <c r="K1060">
        <f t="shared" si="0"/>
        <v>1</v>
      </c>
      <c r="L1060" t="str">
        <f t="shared" si="1"/>
        <v>Pribylina</v>
      </c>
    </row>
    <row r="1061" spans="1:12" ht="12.75">
      <c r="A1061" s="1">
        <v>5</v>
      </c>
      <c r="B1061" s="1" t="s">
        <v>1983</v>
      </c>
      <c r="C1061" s="1">
        <v>503</v>
      </c>
      <c r="D1061" s="1" t="s">
        <v>2048</v>
      </c>
      <c r="E1061" s="1">
        <v>505</v>
      </c>
      <c r="F1061" s="1" t="s">
        <v>2048</v>
      </c>
      <c r="G1061" s="1">
        <v>510971</v>
      </c>
      <c r="H1061" s="1" t="s">
        <v>2088</v>
      </c>
      <c r="I1061" s="1">
        <v>5</v>
      </c>
      <c r="J1061" s="1" t="s">
        <v>381</v>
      </c>
      <c r="K1061">
        <f t="shared" si="0"/>
        <v>1</v>
      </c>
      <c r="L1061" t="str">
        <f t="shared" si="1"/>
        <v>Prosiek</v>
      </c>
    </row>
    <row r="1062" spans="1:12" ht="12.75">
      <c r="A1062" s="1">
        <v>5</v>
      </c>
      <c r="B1062" s="1" t="s">
        <v>1983</v>
      </c>
      <c r="C1062" s="1">
        <v>503</v>
      </c>
      <c r="D1062" s="1" t="s">
        <v>2048</v>
      </c>
      <c r="E1062" s="1">
        <v>505</v>
      </c>
      <c r="F1062" s="1" t="s">
        <v>2048</v>
      </c>
      <c r="G1062" s="1">
        <v>511013</v>
      </c>
      <c r="H1062" s="1" t="s">
        <v>2089</v>
      </c>
      <c r="I1062" s="1">
        <v>7</v>
      </c>
      <c r="J1062" s="1" t="s">
        <v>381</v>
      </c>
      <c r="K1062">
        <f t="shared" si="0"/>
        <v>1</v>
      </c>
      <c r="L1062" t="str">
        <f t="shared" si="1"/>
        <v>Smrečany</v>
      </c>
    </row>
    <row r="1063" spans="1:12" ht="12.75">
      <c r="A1063" s="1">
        <v>5</v>
      </c>
      <c r="B1063" s="1" t="s">
        <v>1983</v>
      </c>
      <c r="C1063" s="1">
        <v>503</v>
      </c>
      <c r="D1063" s="1" t="s">
        <v>2048</v>
      </c>
      <c r="E1063" s="1">
        <v>505</v>
      </c>
      <c r="F1063" s="1" t="s">
        <v>2048</v>
      </c>
      <c r="G1063" s="1">
        <v>511048</v>
      </c>
      <c r="H1063" s="1" t="s">
        <v>2090</v>
      </c>
      <c r="I1063" s="1">
        <v>7</v>
      </c>
      <c r="J1063" s="1" t="s">
        <v>381</v>
      </c>
      <c r="K1063">
        <f t="shared" si="0"/>
        <v>1</v>
      </c>
      <c r="L1063" t="str">
        <f t="shared" si="1"/>
        <v>Svätý Kríž</v>
      </c>
    </row>
    <row r="1064" spans="1:12" ht="12.75">
      <c r="A1064" s="1">
        <v>5</v>
      </c>
      <c r="B1064" s="1" t="s">
        <v>1983</v>
      </c>
      <c r="C1064" s="1">
        <v>503</v>
      </c>
      <c r="D1064" s="1" t="s">
        <v>2048</v>
      </c>
      <c r="E1064" s="1">
        <v>505</v>
      </c>
      <c r="F1064" s="1" t="s">
        <v>2048</v>
      </c>
      <c r="G1064" s="1">
        <v>511072</v>
      </c>
      <c r="H1064" s="1" t="s">
        <v>2091</v>
      </c>
      <c r="I1064" s="1">
        <v>3</v>
      </c>
      <c r="J1064" s="1" t="s">
        <v>381</v>
      </c>
      <c r="K1064">
        <f t="shared" si="0"/>
        <v>1</v>
      </c>
      <c r="L1064" t="str">
        <f t="shared" si="1"/>
        <v>Trstené</v>
      </c>
    </row>
    <row r="1065" spans="1:12" ht="12.75">
      <c r="A1065" s="1">
        <v>5</v>
      </c>
      <c r="B1065" s="1" t="s">
        <v>1983</v>
      </c>
      <c r="C1065" s="1">
        <v>503</v>
      </c>
      <c r="D1065" s="1" t="s">
        <v>2048</v>
      </c>
      <c r="E1065" s="1">
        <v>505</v>
      </c>
      <c r="F1065" s="1" t="s">
        <v>2048</v>
      </c>
      <c r="G1065" s="1">
        <v>511099</v>
      </c>
      <c r="H1065" s="1" t="s">
        <v>2092</v>
      </c>
      <c r="I1065" s="1">
        <v>5</v>
      </c>
      <c r="J1065" s="1" t="s">
        <v>381</v>
      </c>
      <c r="K1065">
        <f t="shared" si="0"/>
        <v>1</v>
      </c>
      <c r="L1065" t="str">
        <f t="shared" si="1"/>
        <v>Uhorská Ves</v>
      </c>
    </row>
    <row r="1066" spans="1:12" ht="12.75">
      <c r="A1066" s="1">
        <v>5</v>
      </c>
      <c r="B1066" s="1" t="s">
        <v>1983</v>
      </c>
      <c r="C1066" s="1">
        <v>503</v>
      </c>
      <c r="D1066" s="1" t="s">
        <v>2048</v>
      </c>
      <c r="E1066" s="1">
        <v>505</v>
      </c>
      <c r="F1066" s="1" t="s">
        <v>2048</v>
      </c>
      <c r="G1066" s="1">
        <v>511111</v>
      </c>
      <c r="H1066" s="1" t="s">
        <v>2093</v>
      </c>
      <c r="I1066" s="1">
        <v>7</v>
      </c>
      <c r="J1066" s="1" t="s">
        <v>381</v>
      </c>
      <c r="K1066">
        <f t="shared" si="0"/>
        <v>1</v>
      </c>
      <c r="L1066" t="str">
        <f t="shared" si="1"/>
        <v>Vavrišovo</v>
      </c>
    </row>
    <row r="1067" spans="1:12" ht="12.75">
      <c r="A1067" s="1">
        <v>5</v>
      </c>
      <c r="B1067" s="1" t="s">
        <v>1983</v>
      </c>
      <c r="C1067" s="1">
        <v>503</v>
      </c>
      <c r="D1067" s="1" t="s">
        <v>2048</v>
      </c>
      <c r="E1067" s="1">
        <v>505</v>
      </c>
      <c r="F1067" s="1" t="s">
        <v>2048</v>
      </c>
      <c r="G1067" s="1">
        <v>511129</v>
      </c>
      <c r="H1067" s="1" t="s">
        <v>2094</v>
      </c>
      <c r="I1067" s="1">
        <v>9</v>
      </c>
      <c r="J1067" s="1" t="s">
        <v>381</v>
      </c>
      <c r="K1067">
        <f t="shared" si="0"/>
        <v>1</v>
      </c>
      <c r="L1067" t="str">
        <f t="shared" si="1"/>
        <v>Važec</v>
      </c>
    </row>
    <row r="1068" spans="1:12" ht="12.75">
      <c r="A1068" s="1">
        <v>5</v>
      </c>
      <c r="B1068" s="1" t="s">
        <v>1983</v>
      </c>
      <c r="C1068" s="1">
        <v>503</v>
      </c>
      <c r="D1068" s="1" t="s">
        <v>2048</v>
      </c>
      <c r="E1068" s="1">
        <v>505</v>
      </c>
      <c r="F1068" s="1" t="s">
        <v>2048</v>
      </c>
      <c r="G1068" s="1">
        <v>511137</v>
      </c>
      <c r="H1068" s="1" t="s">
        <v>2095</v>
      </c>
      <c r="I1068" s="1">
        <v>3</v>
      </c>
      <c r="J1068" s="1" t="s">
        <v>381</v>
      </c>
      <c r="K1068">
        <f t="shared" si="0"/>
        <v>1</v>
      </c>
      <c r="L1068" t="str">
        <f t="shared" si="1"/>
        <v>Veľké Borové</v>
      </c>
    </row>
    <row r="1069" spans="1:12" ht="12.75">
      <c r="A1069" s="1">
        <v>5</v>
      </c>
      <c r="B1069" s="1" t="s">
        <v>1983</v>
      </c>
      <c r="C1069" s="1">
        <v>503</v>
      </c>
      <c r="D1069" s="1" t="s">
        <v>2048</v>
      </c>
      <c r="E1069" s="1">
        <v>505</v>
      </c>
      <c r="F1069" s="1" t="s">
        <v>2048</v>
      </c>
      <c r="G1069" s="1">
        <v>511145</v>
      </c>
      <c r="H1069" s="1" t="s">
        <v>2096</v>
      </c>
      <c r="I1069" s="1">
        <v>5</v>
      </c>
      <c r="J1069" s="1" t="s">
        <v>381</v>
      </c>
      <c r="K1069">
        <f t="shared" si="0"/>
        <v>1</v>
      </c>
      <c r="L1069" t="str">
        <f t="shared" si="1"/>
        <v>Veterná Poruba</v>
      </c>
    </row>
    <row r="1070" spans="1:12" ht="12.75">
      <c r="A1070" s="1">
        <v>5</v>
      </c>
      <c r="B1070" s="1" t="s">
        <v>1983</v>
      </c>
      <c r="C1070" s="1">
        <v>503</v>
      </c>
      <c r="D1070" s="1" t="s">
        <v>2048</v>
      </c>
      <c r="E1070" s="1">
        <v>505</v>
      </c>
      <c r="F1070" s="1" t="s">
        <v>2048</v>
      </c>
      <c r="G1070" s="1">
        <v>511153</v>
      </c>
      <c r="H1070" s="1" t="s">
        <v>2097</v>
      </c>
      <c r="I1070" s="1">
        <v>7</v>
      </c>
      <c r="J1070" s="1" t="s">
        <v>381</v>
      </c>
      <c r="K1070">
        <f t="shared" si="0"/>
        <v>1</v>
      </c>
      <c r="L1070" t="str">
        <f t="shared" si="1"/>
        <v>Vlachy</v>
      </c>
    </row>
    <row r="1071" spans="1:12" ht="12.75">
      <c r="A1071" s="1">
        <v>5</v>
      </c>
      <c r="B1071" s="1" t="s">
        <v>1983</v>
      </c>
      <c r="C1071" s="1">
        <v>503</v>
      </c>
      <c r="D1071" s="1" t="s">
        <v>2048</v>
      </c>
      <c r="E1071" s="1">
        <v>505</v>
      </c>
      <c r="F1071" s="1" t="s">
        <v>2048</v>
      </c>
      <c r="G1071" s="1">
        <v>511170</v>
      </c>
      <c r="H1071" s="1" t="s">
        <v>2098</v>
      </c>
      <c r="I1071" s="1">
        <v>9</v>
      </c>
      <c r="J1071" s="1" t="s">
        <v>381</v>
      </c>
      <c r="K1071">
        <f t="shared" si="0"/>
        <v>1</v>
      </c>
      <c r="L1071" t="str">
        <f t="shared" si="1"/>
        <v>Východná</v>
      </c>
    </row>
    <row r="1072" spans="1:12" ht="12.75">
      <c r="A1072" s="1">
        <v>5</v>
      </c>
      <c r="B1072" s="1" t="s">
        <v>1983</v>
      </c>
      <c r="C1072" s="1">
        <v>503</v>
      </c>
      <c r="D1072" s="1" t="s">
        <v>2048</v>
      </c>
      <c r="E1072" s="1">
        <v>505</v>
      </c>
      <c r="F1072" s="1" t="s">
        <v>2048</v>
      </c>
      <c r="G1072" s="1">
        <v>511188</v>
      </c>
      <c r="H1072" s="1" t="s">
        <v>2099</v>
      </c>
      <c r="I1072" s="1">
        <v>5</v>
      </c>
      <c r="J1072" s="1" t="s">
        <v>381</v>
      </c>
      <c r="K1072">
        <f t="shared" si="0"/>
        <v>1</v>
      </c>
      <c r="L1072" t="str">
        <f t="shared" si="1"/>
        <v>Vyšná Boca</v>
      </c>
    </row>
    <row r="1073" spans="1:12" ht="12.75">
      <c r="A1073" s="1">
        <v>5</v>
      </c>
      <c r="B1073" s="1" t="s">
        <v>1983</v>
      </c>
      <c r="C1073" s="1">
        <v>503</v>
      </c>
      <c r="D1073" s="1" t="s">
        <v>2048</v>
      </c>
      <c r="E1073" s="1">
        <v>505</v>
      </c>
      <c r="F1073" s="1" t="s">
        <v>2048</v>
      </c>
      <c r="G1073" s="1">
        <v>511196</v>
      </c>
      <c r="H1073" s="1" t="s">
        <v>2100</v>
      </c>
      <c r="I1073" s="1">
        <v>9</v>
      </c>
      <c r="J1073" s="1" t="s">
        <v>381</v>
      </c>
      <c r="K1073">
        <f t="shared" si="0"/>
        <v>1</v>
      </c>
      <c r="L1073" t="str">
        <f t="shared" si="1"/>
        <v>Závažná Poruba</v>
      </c>
    </row>
    <row r="1074" spans="1:12" ht="12.75">
      <c r="A1074" s="1">
        <v>5</v>
      </c>
      <c r="B1074" s="1" t="s">
        <v>1983</v>
      </c>
      <c r="C1074" s="1">
        <v>503</v>
      </c>
      <c r="D1074" s="1" t="s">
        <v>2048</v>
      </c>
      <c r="E1074" s="1">
        <v>505</v>
      </c>
      <c r="F1074" s="1" t="s">
        <v>2048</v>
      </c>
      <c r="G1074" s="1">
        <v>511200</v>
      </c>
      <c r="H1074" s="1" t="s">
        <v>2101</v>
      </c>
      <c r="I1074" s="1">
        <v>5</v>
      </c>
      <c r="J1074" s="1" t="s">
        <v>381</v>
      </c>
      <c r="K1074">
        <f t="shared" si="0"/>
        <v>2</v>
      </c>
      <c r="L1074" t="str">
        <f t="shared" si="1"/>
        <v>Žiar (okres Liptovský Mikuláš)</v>
      </c>
    </row>
    <row r="1075" spans="1:12" ht="12.75">
      <c r="A1075" s="1">
        <v>5</v>
      </c>
      <c r="B1075" s="1" t="s">
        <v>1983</v>
      </c>
      <c r="C1075" s="1">
        <v>504</v>
      </c>
      <c r="D1075" s="1" t="s">
        <v>2102</v>
      </c>
      <c r="E1075" s="1">
        <v>506</v>
      </c>
      <c r="F1075" s="1" t="s">
        <v>2102</v>
      </c>
      <c r="G1075" s="1">
        <v>512052</v>
      </c>
      <c r="H1075" s="1" t="s">
        <v>2103</v>
      </c>
      <c r="I1075" s="1">
        <v>9</v>
      </c>
      <c r="J1075" s="1" t="s">
        <v>381</v>
      </c>
      <c r="K1075">
        <f t="shared" si="0"/>
        <v>1</v>
      </c>
      <c r="L1075" t="str">
        <f t="shared" si="1"/>
        <v>Belá - Dulice</v>
      </c>
    </row>
    <row r="1076" spans="1:12" ht="12.75">
      <c r="A1076" s="1">
        <v>5</v>
      </c>
      <c r="B1076" s="1" t="s">
        <v>1983</v>
      </c>
      <c r="C1076" s="1">
        <v>504</v>
      </c>
      <c r="D1076" s="1" t="s">
        <v>2102</v>
      </c>
      <c r="E1076" s="1">
        <v>506</v>
      </c>
      <c r="F1076" s="1" t="s">
        <v>2102</v>
      </c>
      <c r="G1076" s="1">
        <v>512061</v>
      </c>
      <c r="H1076" s="1" t="s">
        <v>2104</v>
      </c>
      <c r="I1076" s="1">
        <v>5</v>
      </c>
      <c r="J1076" s="1" t="s">
        <v>381</v>
      </c>
      <c r="K1076">
        <f t="shared" si="0"/>
        <v>1</v>
      </c>
      <c r="L1076" t="str">
        <f t="shared" si="1"/>
        <v>Benice</v>
      </c>
    </row>
    <row r="1077" spans="1:12" ht="12.75">
      <c r="A1077" s="1">
        <v>5</v>
      </c>
      <c r="B1077" s="1" t="s">
        <v>1983</v>
      </c>
      <c r="C1077" s="1">
        <v>504</v>
      </c>
      <c r="D1077" s="1" t="s">
        <v>2102</v>
      </c>
      <c r="E1077" s="1">
        <v>506</v>
      </c>
      <c r="F1077" s="1" t="s">
        <v>2102</v>
      </c>
      <c r="G1077" s="1">
        <v>512079</v>
      </c>
      <c r="H1077" s="1" t="s">
        <v>2105</v>
      </c>
      <c r="I1077" s="1">
        <v>7</v>
      </c>
      <c r="J1077" s="1" t="s">
        <v>381</v>
      </c>
      <c r="K1077">
        <f t="shared" si="0"/>
        <v>1</v>
      </c>
      <c r="L1077" t="str">
        <f t="shared" si="1"/>
        <v>Blatnica</v>
      </c>
    </row>
    <row r="1078" spans="1:12" ht="12.75">
      <c r="A1078" s="1">
        <v>5</v>
      </c>
      <c r="B1078" s="1" t="s">
        <v>1983</v>
      </c>
      <c r="C1078" s="1">
        <v>504</v>
      </c>
      <c r="D1078" s="1" t="s">
        <v>2102</v>
      </c>
      <c r="E1078" s="1">
        <v>506</v>
      </c>
      <c r="F1078" s="1" t="s">
        <v>2102</v>
      </c>
      <c r="G1078" s="1">
        <v>512133</v>
      </c>
      <c r="H1078" s="1" t="s">
        <v>2106</v>
      </c>
      <c r="I1078" s="1">
        <v>7</v>
      </c>
      <c r="J1078" s="1" t="s">
        <v>381</v>
      </c>
      <c r="K1078">
        <f t="shared" si="0"/>
        <v>1</v>
      </c>
      <c r="L1078" t="str">
        <f t="shared" si="1"/>
        <v>Bystrička</v>
      </c>
    </row>
    <row r="1079" spans="1:12" ht="12.75">
      <c r="A1079" s="1">
        <v>5</v>
      </c>
      <c r="B1079" s="1" t="s">
        <v>1983</v>
      </c>
      <c r="C1079" s="1">
        <v>504</v>
      </c>
      <c r="D1079" s="1" t="s">
        <v>2102</v>
      </c>
      <c r="E1079" s="1">
        <v>506</v>
      </c>
      <c r="F1079" s="1" t="s">
        <v>2102</v>
      </c>
      <c r="G1079" s="1">
        <v>512150</v>
      </c>
      <c r="H1079" s="1" t="s">
        <v>2107</v>
      </c>
      <c r="I1079" s="1">
        <v>5</v>
      </c>
      <c r="J1079" s="1" t="s">
        <v>381</v>
      </c>
      <c r="K1079">
        <f t="shared" si="0"/>
        <v>1</v>
      </c>
      <c r="L1079" t="str">
        <f t="shared" si="1"/>
        <v>Ďanová</v>
      </c>
    </row>
    <row r="1080" spans="1:12" ht="12.75">
      <c r="A1080" s="1">
        <v>5</v>
      </c>
      <c r="B1080" s="1" t="s">
        <v>1983</v>
      </c>
      <c r="C1080" s="1">
        <v>504</v>
      </c>
      <c r="D1080" s="1" t="s">
        <v>2102</v>
      </c>
      <c r="E1080" s="1">
        <v>506</v>
      </c>
      <c r="F1080" s="1" t="s">
        <v>2102</v>
      </c>
      <c r="G1080" s="1">
        <v>512168</v>
      </c>
      <c r="H1080" s="1" t="s">
        <v>2108</v>
      </c>
      <c r="I1080" s="1">
        <v>5</v>
      </c>
      <c r="J1080" s="1" t="s">
        <v>381</v>
      </c>
      <c r="K1080">
        <f t="shared" si="0"/>
        <v>1</v>
      </c>
      <c r="L1080" t="str">
        <f t="shared" si="1"/>
        <v>Diaková</v>
      </c>
    </row>
    <row r="1081" spans="1:12" ht="12.75">
      <c r="A1081" s="1">
        <v>5</v>
      </c>
      <c r="B1081" s="1" t="s">
        <v>1983</v>
      </c>
      <c r="C1081" s="1">
        <v>504</v>
      </c>
      <c r="D1081" s="1" t="s">
        <v>2102</v>
      </c>
      <c r="E1081" s="1">
        <v>506</v>
      </c>
      <c r="F1081" s="1" t="s">
        <v>2102</v>
      </c>
      <c r="G1081" s="1">
        <v>512206</v>
      </c>
      <c r="H1081" s="1" t="s">
        <v>2109</v>
      </c>
      <c r="I1081" s="1">
        <v>5</v>
      </c>
      <c r="J1081" s="1" t="s">
        <v>381</v>
      </c>
      <c r="K1081">
        <f t="shared" si="0"/>
        <v>1</v>
      </c>
      <c r="L1081" t="str">
        <f t="shared" si="1"/>
        <v>Dolný Kalník</v>
      </c>
    </row>
    <row r="1082" spans="1:12" ht="12.75">
      <c r="A1082" s="1">
        <v>5</v>
      </c>
      <c r="B1082" s="1" t="s">
        <v>1983</v>
      </c>
      <c r="C1082" s="1">
        <v>504</v>
      </c>
      <c r="D1082" s="1" t="s">
        <v>2102</v>
      </c>
      <c r="E1082" s="1">
        <v>506</v>
      </c>
      <c r="F1082" s="1" t="s">
        <v>2102</v>
      </c>
      <c r="G1082" s="1">
        <v>512214</v>
      </c>
      <c r="H1082" s="1" t="s">
        <v>2110</v>
      </c>
      <c r="I1082" s="1">
        <v>7</v>
      </c>
      <c r="J1082" s="1" t="s">
        <v>381</v>
      </c>
      <c r="K1082">
        <f t="shared" si="0"/>
        <v>1</v>
      </c>
      <c r="L1082" t="str">
        <f t="shared" si="1"/>
        <v>Dražkovce</v>
      </c>
    </row>
    <row r="1083" spans="1:12" ht="12.75">
      <c r="A1083" s="1">
        <v>5</v>
      </c>
      <c r="B1083" s="1" t="s">
        <v>1983</v>
      </c>
      <c r="C1083" s="1">
        <v>504</v>
      </c>
      <c r="D1083" s="1" t="s">
        <v>2102</v>
      </c>
      <c r="E1083" s="1">
        <v>506</v>
      </c>
      <c r="F1083" s="1" t="s">
        <v>2102</v>
      </c>
      <c r="G1083" s="1">
        <v>512257</v>
      </c>
      <c r="H1083" s="1" t="s">
        <v>2111</v>
      </c>
      <c r="I1083" s="1">
        <v>5</v>
      </c>
      <c r="J1083" s="1" t="s">
        <v>381</v>
      </c>
      <c r="K1083">
        <f t="shared" si="0"/>
        <v>1</v>
      </c>
      <c r="L1083" t="str">
        <f t="shared" si="1"/>
        <v>Folkušová</v>
      </c>
    </row>
    <row r="1084" spans="1:12" ht="12.75">
      <c r="A1084" s="1">
        <v>5</v>
      </c>
      <c r="B1084" s="1" t="s">
        <v>1983</v>
      </c>
      <c r="C1084" s="1">
        <v>504</v>
      </c>
      <c r="D1084" s="1" t="s">
        <v>2102</v>
      </c>
      <c r="E1084" s="1">
        <v>506</v>
      </c>
      <c r="F1084" s="1" t="s">
        <v>2102</v>
      </c>
      <c r="G1084" s="1">
        <v>512290</v>
      </c>
      <c r="H1084" s="1" t="s">
        <v>2112</v>
      </c>
      <c r="I1084" s="1">
        <v>5</v>
      </c>
      <c r="J1084" s="1" t="s">
        <v>381</v>
      </c>
      <c r="K1084">
        <f t="shared" si="0"/>
        <v>1</v>
      </c>
      <c r="L1084" t="str">
        <f t="shared" si="1"/>
        <v>Horný Kalník</v>
      </c>
    </row>
    <row r="1085" spans="1:12" ht="12.75">
      <c r="A1085" s="1">
        <v>5</v>
      </c>
      <c r="B1085" s="1" t="s">
        <v>1983</v>
      </c>
      <c r="C1085" s="1">
        <v>504</v>
      </c>
      <c r="D1085" s="1" t="s">
        <v>2102</v>
      </c>
      <c r="E1085" s="1">
        <v>506</v>
      </c>
      <c r="F1085" s="1" t="s">
        <v>2102</v>
      </c>
      <c r="G1085" s="1">
        <v>512346</v>
      </c>
      <c r="H1085" s="1" t="s">
        <v>2114</v>
      </c>
      <c r="I1085" s="1">
        <v>5</v>
      </c>
      <c r="J1085" s="1" t="s">
        <v>381</v>
      </c>
      <c r="K1085">
        <f t="shared" si="0"/>
        <v>1</v>
      </c>
      <c r="L1085" t="str">
        <f t="shared" si="1"/>
        <v>Karlová</v>
      </c>
    </row>
    <row r="1086" spans="1:12" ht="12.75">
      <c r="A1086" s="1">
        <v>5</v>
      </c>
      <c r="B1086" s="1" t="s">
        <v>1983</v>
      </c>
      <c r="C1086" s="1">
        <v>504</v>
      </c>
      <c r="D1086" s="1" t="s">
        <v>2102</v>
      </c>
      <c r="E1086" s="1">
        <v>506</v>
      </c>
      <c r="F1086" s="1" t="s">
        <v>2102</v>
      </c>
      <c r="G1086" s="1">
        <v>512354</v>
      </c>
      <c r="H1086" s="1" t="s">
        <v>2115</v>
      </c>
      <c r="I1086" s="1">
        <v>9</v>
      </c>
      <c r="J1086" s="1" t="s">
        <v>381</v>
      </c>
      <c r="K1086">
        <f t="shared" si="0"/>
        <v>1</v>
      </c>
      <c r="L1086" t="str">
        <f t="shared" si="1"/>
        <v>Kláštor pod Znievom</v>
      </c>
    </row>
    <row r="1087" spans="1:12" ht="12.75">
      <c r="A1087" s="1">
        <v>5</v>
      </c>
      <c r="B1087" s="1" t="s">
        <v>1983</v>
      </c>
      <c r="C1087" s="1">
        <v>504</v>
      </c>
      <c r="D1087" s="1" t="s">
        <v>2102</v>
      </c>
      <c r="E1087" s="1">
        <v>506</v>
      </c>
      <c r="F1087" s="1" t="s">
        <v>2102</v>
      </c>
      <c r="G1087" s="1">
        <v>512371</v>
      </c>
      <c r="H1087" s="1" t="s">
        <v>2117</v>
      </c>
      <c r="I1087" s="1">
        <v>9</v>
      </c>
      <c r="J1087" s="1" t="s">
        <v>381</v>
      </c>
      <c r="K1087">
        <f t="shared" si="0"/>
        <v>1</v>
      </c>
      <c r="L1087" t="str">
        <f t="shared" si="1"/>
        <v>Košťany nad Turcom</v>
      </c>
    </row>
    <row r="1088" spans="1:12" ht="12.75">
      <c r="A1088" s="1">
        <v>5</v>
      </c>
      <c r="B1088" s="1" t="s">
        <v>1983</v>
      </c>
      <c r="C1088" s="1">
        <v>504</v>
      </c>
      <c r="D1088" s="1" t="s">
        <v>2102</v>
      </c>
      <c r="E1088" s="1">
        <v>506</v>
      </c>
      <c r="F1088" s="1" t="s">
        <v>2102</v>
      </c>
      <c r="G1088" s="1">
        <v>512389</v>
      </c>
      <c r="H1088" s="1" t="s">
        <v>2119</v>
      </c>
      <c r="I1088" s="1">
        <v>9</v>
      </c>
      <c r="J1088" s="1" t="s">
        <v>381</v>
      </c>
      <c r="K1088">
        <f t="shared" si="0"/>
        <v>1</v>
      </c>
      <c r="L1088" t="str">
        <f t="shared" si="1"/>
        <v>Krpeľany</v>
      </c>
    </row>
    <row r="1089" spans="1:12" ht="12.75">
      <c r="A1089" s="1">
        <v>5</v>
      </c>
      <c r="B1089" s="1" t="s">
        <v>1983</v>
      </c>
      <c r="C1089" s="1">
        <v>504</v>
      </c>
      <c r="D1089" s="1" t="s">
        <v>2102</v>
      </c>
      <c r="E1089" s="1">
        <v>506</v>
      </c>
      <c r="F1089" s="1" t="s">
        <v>2102</v>
      </c>
      <c r="G1089" s="1">
        <v>512397</v>
      </c>
      <c r="H1089" s="1" t="s">
        <v>2120</v>
      </c>
      <c r="I1089" s="1">
        <v>3</v>
      </c>
      <c r="J1089" s="1" t="s">
        <v>381</v>
      </c>
      <c r="K1089">
        <f t="shared" si="0"/>
        <v>1</v>
      </c>
      <c r="L1089" t="str">
        <f t="shared" si="1"/>
        <v>Laskár</v>
      </c>
    </row>
    <row r="1090" spans="1:12" ht="12.75">
      <c r="A1090" s="1">
        <v>5</v>
      </c>
      <c r="B1090" s="1" t="s">
        <v>1983</v>
      </c>
      <c r="C1090" s="1">
        <v>504</v>
      </c>
      <c r="D1090" s="1" t="s">
        <v>2102</v>
      </c>
      <c r="E1090" s="1">
        <v>506</v>
      </c>
      <c r="F1090" s="1" t="s">
        <v>2102</v>
      </c>
      <c r="G1090" s="1">
        <v>512419</v>
      </c>
      <c r="H1090" s="1" t="s">
        <v>2122</v>
      </c>
      <c r="I1090" s="1">
        <v>5</v>
      </c>
      <c r="J1090" s="1" t="s">
        <v>381</v>
      </c>
      <c r="K1090">
        <f t="shared" si="0"/>
        <v>1</v>
      </c>
      <c r="L1090" t="str">
        <f t="shared" si="1"/>
        <v>Ležiachov</v>
      </c>
    </row>
    <row r="1091" spans="1:12" ht="12.75">
      <c r="A1091" s="1">
        <v>5</v>
      </c>
      <c r="B1091" s="1" t="s">
        <v>1983</v>
      </c>
      <c r="C1091" s="1">
        <v>504</v>
      </c>
      <c r="D1091" s="1" t="s">
        <v>2102</v>
      </c>
      <c r="E1091" s="1">
        <v>506</v>
      </c>
      <c r="F1091" s="1" t="s">
        <v>2102</v>
      </c>
      <c r="G1091" s="1">
        <v>512435</v>
      </c>
      <c r="H1091" s="1" t="s">
        <v>2124</v>
      </c>
      <c r="I1091" s="1">
        <v>7</v>
      </c>
      <c r="J1091" s="1" t="s">
        <v>381</v>
      </c>
      <c r="K1091">
        <f t="shared" si="0"/>
        <v>2</v>
      </c>
      <c r="L1091" t="str">
        <f t="shared" si="1"/>
        <v>Lipovec (okres Martin)</v>
      </c>
    </row>
    <row r="1092" spans="1:12" ht="12.75">
      <c r="A1092" s="1">
        <v>5</v>
      </c>
      <c r="B1092" s="1" t="s">
        <v>1983</v>
      </c>
      <c r="C1092" s="1">
        <v>504</v>
      </c>
      <c r="D1092" s="1" t="s">
        <v>2102</v>
      </c>
      <c r="E1092" s="1">
        <v>506</v>
      </c>
      <c r="F1092" s="1" t="s">
        <v>2102</v>
      </c>
      <c r="G1092" s="1">
        <v>512036</v>
      </c>
      <c r="H1092" s="1" t="s">
        <v>2102</v>
      </c>
      <c r="I1092" s="1">
        <v>31</v>
      </c>
      <c r="J1092" s="1" t="s">
        <v>381</v>
      </c>
      <c r="K1092">
        <f t="shared" si="0"/>
        <v>1</v>
      </c>
      <c r="L1092" t="str">
        <f t="shared" si="1"/>
        <v>Martin</v>
      </c>
    </row>
    <row r="1093" spans="1:12" ht="12.75">
      <c r="A1093" s="1">
        <v>5</v>
      </c>
      <c r="B1093" s="1" t="s">
        <v>1983</v>
      </c>
      <c r="C1093" s="1">
        <v>504</v>
      </c>
      <c r="D1093" s="1" t="s">
        <v>2102</v>
      </c>
      <c r="E1093" s="1">
        <v>506</v>
      </c>
      <c r="F1093" s="1" t="s">
        <v>2102</v>
      </c>
      <c r="G1093" s="1">
        <v>512478</v>
      </c>
      <c r="H1093" s="1" t="s">
        <v>2183</v>
      </c>
      <c r="I1093" s="1">
        <v>7</v>
      </c>
      <c r="J1093" s="1" t="s">
        <v>381</v>
      </c>
      <c r="K1093">
        <f t="shared" si="0"/>
        <v>1</v>
      </c>
      <c r="L1093" t="str">
        <f t="shared" si="1"/>
        <v>Necpaly</v>
      </c>
    </row>
    <row r="1094" spans="1:12" ht="12.75">
      <c r="A1094" s="1">
        <v>5</v>
      </c>
      <c r="B1094" s="1" t="s">
        <v>1983</v>
      </c>
      <c r="C1094" s="1">
        <v>504</v>
      </c>
      <c r="D1094" s="1" t="s">
        <v>2102</v>
      </c>
      <c r="E1094" s="1">
        <v>506</v>
      </c>
      <c r="F1094" s="1" t="s">
        <v>2102</v>
      </c>
      <c r="G1094" s="1">
        <v>512486</v>
      </c>
      <c r="H1094" s="1" t="s">
        <v>2184</v>
      </c>
      <c r="I1094" s="1">
        <v>5</v>
      </c>
      <c r="J1094" s="1" t="s">
        <v>381</v>
      </c>
      <c r="K1094">
        <f t="shared" si="0"/>
        <v>1</v>
      </c>
      <c r="L1094" t="str">
        <f t="shared" si="1"/>
        <v>Nolčovo</v>
      </c>
    </row>
    <row r="1095" spans="1:12" ht="12.75">
      <c r="A1095" s="1">
        <v>5</v>
      </c>
      <c r="B1095" s="1" t="s">
        <v>1983</v>
      </c>
      <c r="C1095" s="1">
        <v>504</v>
      </c>
      <c r="D1095" s="1" t="s">
        <v>2102</v>
      </c>
      <c r="E1095" s="1">
        <v>506</v>
      </c>
      <c r="F1095" s="1" t="s">
        <v>2102</v>
      </c>
      <c r="G1095" s="1">
        <v>512508</v>
      </c>
      <c r="H1095" s="1" t="s">
        <v>1304</v>
      </c>
      <c r="I1095" s="1">
        <v>7</v>
      </c>
      <c r="J1095" s="1" t="s">
        <v>381</v>
      </c>
      <c r="K1095">
        <f t="shared" si="0"/>
        <v>3</v>
      </c>
      <c r="L1095" t="str">
        <f t="shared" si="1"/>
        <v>Podhradie (okres Martin)</v>
      </c>
    </row>
    <row r="1096" spans="1:12" ht="12.75">
      <c r="A1096" s="1">
        <v>5</v>
      </c>
      <c r="B1096" s="1" t="s">
        <v>1983</v>
      </c>
      <c r="C1096" s="1">
        <v>504</v>
      </c>
      <c r="D1096" s="1" t="s">
        <v>2102</v>
      </c>
      <c r="E1096" s="1">
        <v>506</v>
      </c>
      <c r="F1096" s="1" t="s">
        <v>2102</v>
      </c>
      <c r="G1096" s="1">
        <v>512524</v>
      </c>
      <c r="H1096" s="1" t="s">
        <v>2185</v>
      </c>
      <c r="I1096" s="1">
        <v>7</v>
      </c>
      <c r="J1096" s="1" t="s">
        <v>381</v>
      </c>
      <c r="K1096">
        <f t="shared" si="0"/>
        <v>1</v>
      </c>
      <c r="L1096" t="str">
        <f t="shared" si="1"/>
        <v>Príbovce</v>
      </c>
    </row>
    <row r="1097" spans="1:12" ht="12.75">
      <c r="A1097" s="1">
        <v>5</v>
      </c>
      <c r="B1097" s="1" t="s">
        <v>1983</v>
      </c>
      <c r="C1097" s="1">
        <v>504</v>
      </c>
      <c r="D1097" s="1" t="s">
        <v>2102</v>
      </c>
      <c r="E1097" s="1">
        <v>506</v>
      </c>
      <c r="F1097" s="1" t="s">
        <v>2102</v>
      </c>
      <c r="G1097" s="1">
        <v>512541</v>
      </c>
      <c r="H1097" s="1" t="s">
        <v>2186</v>
      </c>
      <c r="I1097" s="1">
        <v>5</v>
      </c>
      <c r="J1097" s="1" t="s">
        <v>381</v>
      </c>
      <c r="K1097">
        <f t="shared" si="0"/>
        <v>1</v>
      </c>
      <c r="L1097" t="str">
        <f t="shared" si="1"/>
        <v>Rakovo</v>
      </c>
    </row>
    <row r="1098" spans="1:12" ht="12.75">
      <c r="A1098" s="1">
        <v>5</v>
      </c>
      <c r="B1098" s="1" t="s">
        <v>1983</v>
      </c>
      <c r="C1098" s="1">
        <v>504</v>
      </c>
      <c r="D1098" s="1" t="s">
        <v>2102</v>
      </c>
      <c r="E1098" s="1">
        <v>506</v>
      </c>
      <c r="F1098" s="1" t="s">
        <v>2102</v>
      </c>
      <c r="G1098" s="1">
        <v>512567</v>
      </c>
      <c r="H1098" s="1" t="s">
        <v>2187</v>
      </c>
      <c r="I1098" s="1">
        <v>5</v>
      </c>
      <c r="J1098" s="1" t="s">
        <v>381</v>
      </c>
      <c r="K1098">
        <f t="shared" si="0"/>
        <v>1</v>
      </c>
      <c r="L1098" t="str">
        <f t="shared" si="1"/>
        <v>Ratkovo</v>
      </c>
    </row>
    <row r="1099" spans="1:12" ht="12.75">
      <c r="A1099" s="1">
        <v>5</v>
      </c>
      <c r="B1099" s="1" t="s">
        <v>1983</v>
      </c>
      <c r="C1099" s="1">
        <v>504</v>
      </c>
      <c r="D1099" s="1" t="s">
        <v>2102</v>
      </c>
      <c r="E1099" s="1">
        <v>506</v>
      </c>
      <c r="F1099" s="1" t="s">
        <v>2102</v>
      </c>
      <c r="G1099" s="1">
        <v>512583</v>
      </c>
      <c r="H1099" s="1" t="s">
        <v>2188</v>
      </c>
      <c r="I1099" s="1">
        <v>7</v>
      </c>
      <c r="J1099" s="1" t="s">
        <v>381</v>
      </c>
      <c r="K1099">
        <f t="shared" si="0"/>
        <v>1</v>
      </c>
      <c r="L1099" t="str">
        <f t="shared" si="1"/>
        <v>Sklabiňa</v>
      </c>
    </row>
    <row r="1100" spans="1:12" ht="12.75">
      <c r="A1100" s="1">
        <v>5</v>
      </c>
      <c r="B1100" s="1" t="s">
        <v>1983</v>
      </c>
      <c r="C1100" s="1">
        <v>504</v>
      </c>
      <c r="D1100" s="1" t="s">
        <v>2102</v>
      </c>
      <c r="E1100" s="1">
        <v>506</v>
      </c>
      <c r="F1100" s="1" t="s">
        <v>2102</v>
      </c>
      <c r="G1100" s="1">
        <v>512591</v>
      </c>
      <c r="H1100" s="1" t="s">
        <v>2189</v>
      </c>
      <c r="I1100" s="1">
        <v>5</v>
      </c>
      <c r="J1100" s="1" t="s">
        <v>381</v>
      </c>
      <c r="K1100">
        <f t="shared" si="0"/>
        <v>1</v>
      </c>
      <c r="L1100" t="str">
        <f t="shared" si="1"/>
        <v>Sklabinský Podzámok</v>
      </c>
    </row>
    <row r="1101" spans="1:12" ht="12.75">
      <c r="A1101" s="1">
        <v>5</v>
      </c>
      <c r="B1101" s="1" t="s">
        <v>1983</v>
      </c>
      <c r="C1101" s="1">
        <v>504</v>
      </c>
      <c r="D1101" s="1" t="s">
        <v>2102</v>
      </c>
      <c r="E1101" s="1">
        <v>506</v>
      </c>
      <c r="F1101" s="1" t="s">
        <v>2102</v>
      </c>
      <c r="G1101" s="1">
        <v>512613</v>
      </c>
      <c r="H1101" s="1" t="s">
        <v>2190</v>
      </c>
      <c r="I1101" s="1">
        <v>5</v>
      </c>
      <c r="J1101" s="1" t="s">
        <v>381</v>
      </c>
      <c r="K1101">
        <f t="shared" si="0"/>
        <v>1</v>
      </c>
      <c r="L1101" t="str">
        <f t="shared" si="1"/>
        <v>Slovany</v>
      </c>
    </row>
    <row r="1102" spans="1:12" ht="12.75">
      <c r="A1102" s="1">
        <v>5</v>
      </c>
      <c r="B1102" s="1" t="s">
        <v>1983</v>
      </c>
      <c r="C1102" s="1">
        <v>504</v>
      </c>
      <c r="D1102" s="1" t="s">
        <v>2102</v>
      </c>
      <c r="E1102" s="1">
        <v>506</v>
      </c>
      <c r="F1102" s="1" t="s">
        <v>2102</v>
      </c>
      <c r="G1102" s="1">
        <v>512630</v>
      </c>
      <c r="H1102" s="1" t="s">
        <v>2191</v>
      </c>
      <c r="I1102" s="1">
        <v>5</v>
      </c>
      <c r="J1102" s="1" t="s">
        <v>381</v>
      </c>
      <c r="K1102">
        <f t="shared" si="0"/>
        <v>1</v>
      </c>
      <c r="L1102" t="str">
        <f t="shared" si="1"/>
        <v>Socovce</v>
      </c>
    </row>
    <row r="1103" spans="1:12" ht="12.75">
      <c r="A1103" s="1">
        <v>5</v>
      </c>
      <c r="B1103" s="1" t="s">
        <v>1983</v>
      </c>
      <c r="C1103" s="1">
        <v>504</v>
      </c>
      <c r="D1103" s="1" t="s">
        <v>2102</v>
      </c>
      <c r="E1103" s="1">
        <v>506</v>
      </c>
      <c r="F1103" s="1" t="s">
        <v>2102</v>
      </c>
      <c r="G1103" s="1">
        <v>512648</v>
      </c>
      <c r="H1103" s="1" t="s">
        <v>2192</v>
      </c>
      <c r="I1103" s="1">
        <v>11</v>
      </c>
      <c r="J1103" s="1" t="s">
        <v>381</v>
      </c>
      <c r="K1103">
        <f t="shared" si="0"/>
        <v>1</v>
      </c>
      <c r="L1103" t="str">
        <f t="shared" si="1"/>
        <v>Sučany</v>
      </c>
    </row>
    <row r="1104" spans="1:12" ht="12.75">
      <c r="A1104" s="1">
        <v>5</v>
      </c>
      <c r="B1104" s="1" t="s">
        <v>1983</v>
      </c>
      <c r="C1104" s="1">
        <v>504</v>
      </c>
      <c r="D1104" s="1" t="s">
        <v>2102</v>
      </c>
      <c r="E1104" s="1">
        <v>506</v>
      </c>
      <c r="F1104" s="1" t="s">
        <v>2102</v>
      </c>
      <c r="G1104" s="1">
        <v>512656</v>
      </c>
      <c r="H1104" s="1" t="s">
        <v>2193</v>
      </c>
      <c r="I1104" s="1">
        <v>7</v>
      </c>
      <c r="J1104" s="1" t="s">
        <v>381</v>
      </c>
      <c r="K1104">
        <f t="shared" si="0"/>
        <v>1</v>
      </c>
      <c r="L1104" t="str">
        <f t="shared" si="1"/>
        <v>Šútovo</v>
      </c>
    </row>
    <row r="1105" spans="1:12" ht="12.75">
      <c r="A1105" s="1">
        <v>5</v>
      </c>
      <c r="B1105" s="1" t="s">
        <v>1983</v>
      </c>
      <c r="C1105" s="1">
        <v>504</v>
      </c>
      <c r="D1105" s="1" t="s">
        <v>2102</v>
      </c>
      <c r="E1105" s="1">
        <v>506</v>
      </c>
      <c r="F1105" s="1" t="s">
        <v>2102</v>
      </c>
      <c r="G1105" s="1">
        <v>512664</v>
      </c>
      <c r="H1105" s="1" t="s">
        <v>2194</v>
      </c>
      <c r="I1105" s="1">
        <v>5</v>
      </c>
      <c r="J1105" s="1" t="s">
        <v>381</v>
      </c>
      <c r="K1105">
        <f t="shared" si="0"/>
        <v>1</v>
      </c>
      <c r="L1105" t="str">
        <f t="shared" si="1"/>
        <v>Trebostovo</v>
      </c>
    </row>
    <row r="1106" spans="1:12" ht="12.75">
      <c r="A1106" s="1">
        <v>5</v>
      </c>
      <c r="B1106" s="1" t="s">
        <v>1983</v>
      </c>
      <c r="C1106" s="1">
        <v>504</v>
      </c>
      <c r="D1106" s="1" t="s">
        <v>2102</v>
      </c>
      <c r="E1106" s="1">
        <v>506</v>
      </c>
      <c r="F1106" s="1" t="s">
        <v>2102</v>
      </c>
      <c r="G1106" s="1">
        <v>512672</v>
      </c>
      <c r="H1106" s="1" t="s">
        <v>2195</v>
      </c>
      <c r="I1106" s="1">
        <v>5</v>
      </c>
      <c r="J1106" s="1" t="s">
        <v>381</v>
      </c>
      <c r="K1106">
        <f t="shared" si="0"/>
        <v>1</v>
      </c>
      <c r="L1106" t="str">
        <f t="shared" si="1"/>
        <v>Trnovo</v>
      </c>
    </row>
    <row r="1107" spans="1:12" ht="12.75">
      <c r="A1107" s="1">
        <v>5</v>
      </c>
      <c r="B1107" s="1" t="s">
        <v>1983</v>
      </c>
      <c r="C1107" s="1">
        <v>504</v>
      </c>
      <c r="D1107" s="1" t="s">
        <v>2102</v>
      </c>
      <c r="E1107" s="1">
        <v>506</v>
      </c>
      <c r="F1107" s="1" t="s">
        <v>2102</v>
      </c>
      <c r="G1107" s="1">
        <v>512681</v>
      </c>
      <c r="H1107" s="1" t="s">
        <v>2196</v>
      </c>
      <c r="I1107" s="1">
        <v>11</v>
      </c>
      <c r="J1107" s="1" t="s">
        <v>381</v>
      </c>
      <c r="K1107">
        <f t="shared" si="0"/>
        <v>1</v>
      </c>
      <c r="L1107" t="str">
        <f t="shared" si="1"/>
        <v>Turany</v>
      </c>
    </row>
    <row r="1108" spans="1:12" ht="12.75">
      <c r="A1108" s="1">
        <v>5</v>
      </c>
      <c r="B1108" s="1" t="s">
        <v>1983</v>
      </c>
      <c r="C1108" s="1">
        <v>504</v>
      </c>
      <c r="D1108" s="1" t="s">
        <v>2102</v>
      </c>
      <c r="E1108" s="1">
        <v>506</v>
      </c>
      <c r="F1108" s="1" t="s">
        <v>2102</v>
      </c>
      <c r="G1108" s="1">
        <v>512702</v>
      </c>
      <c r="H1108" s="1" t="s">
        <v>2197</v>
      </c>
      <c r="I1108" s="1">
        <v>7</v>
      </c>
      <c r="J1108" s="1" t="s">
        <v>381</v>
      </c>
      <c r="K1108">
        <f t="shared" si="0"/>
        <v>1</v>
      </c>
      <c r="L1108" t="str">
        <f t="shared" si="1"/>
        <v>Turčianska Štiavnička</v>
      </c>
    </row>
    <row r="1109" spans="1:12" ht="12.75">
      <c r="A1109" s="1">
        <v>5</v>
      </c>
      <c r="B1109" s="1" t="s">
        <v>1983</v>
      </c>
      <c r="C1109" s="1">
        <v>504</v>
      </c>
      <c r="D1109" s="1" t="s">
        <v>2102</v>
      </c>
      <c r="E1109" s="1">
        <v>506</v>
      </c>
      <c r="F1109" s="1" t="s">
        <v>2102</v>
      </c>
      <c r="G1109" s="1">
        <v>545961</v>
      </c>
      <c r="H1109" s="1" t="s">
        <v>2198</v>
      </c>
      <c r="I1109" s="1">
        <v>5</v>
      </c>
      <c r="J1109" s="1" t="s">
        <v>381</v>
      </c>
      <c r="K1109">
        <f t="shared" si="0"/>
        <v>1</v>
      </c>
      <c r="L1109" t="str">
        <f t="shared" si="1"/>
        <v>Turčianske Jaseno</v>
      </c>
    </row>
    <row r="1110" spans="1:12" ht="12.75">
      <c r="A1110" s="1">
        <v>5</v>
      </c>
      <c r="B1110" s="1" t="s">
        <v>1983</v>
      </c>
      <c r="C1110" s="1">
        <v>504</v>
      </c>
      <c r="D1110" s="1" t="s">
        <v>2102</v>
      </c>
      <c r="E1110" s="1">
        <v>506</v>
      </c>
      <c r="F1110" s="1" t="s">
        <v>2102</v>
      </c>
      <c r="G1110" s="1">
        <v>512711</v>
      </c>
      <c r="H1110" s="1" t="s">
        <v>2199</v>
      </c>
      <c r="I1110" s="1">
        <v>7</v>
      </c>
      <c r="J1110" s="1" t="s">
        <v>381</v>
      </c>
      <c r="K1110">
        <f t="shared" si="0"/>
        <v>1</v>
      </c>
      <c r="L1110" t="str">
        <f t="shared" si="1"/>
        <v>Turčianske Kľačany</v>
      </c>
    </row>
    <row r="1111" spans="1:12" ht="12.75">
      <c r="A1111" s="1">
        <v>5</v>
      </c>
      <c r="B1111" s="1" t="s">
        <v>1983</v>
      </c>
      <c r="C1111" s="1">
        <v>504</v>
      </c>
      <c r="D1111" s="1" t="s">
        <v>2102</v>
      </c>
      <c r="E1111" s="1">
        <v>506</v>
      </c>
      <c r="F1111" s="1" t="s">
        <v>2102</v>
      </c>
      <c r="G1111" s="1">
        <v>512737</v>
      </c>
      <c r="H1111" s="1" t="s">
        <v>2200</v>
      </c>
      <c r="I1111" s="1">
        <v>5</v>
      </c>
      <c r="J1111" s="1" t="s">
        <v>381</v>
      </c>
      <c r="K1111">
        <f t="shared" si="0"/>
        <v>1</v>
      </c>
      <c r="L1111" t="str">
        <f t="shared" si="1"/>
        <v>Turčiansky Ďur</v>
      </c>
    </row>
    <row r="1112" spans="1:12" ht="12.75">
      <c r="A1112" s="1">
        <v>5</v>
      </c>
      <c r="B1112" s="1" t="s">
        <v>1983</v>
      </c>
      <c r="C1112" s="1">
        <v>504</v>
      </c>
      <c r="D1112" s="1" t="s">
        <v>2102</v>
      </c>
      <c r="E1112" s="1">
        <v>506</v>
      </c>
      <c r="F1112" s="1" t="s">
        <v>2102</v>
      </c>
      <c r="G1112" s="1">
        <v>512753</v>
      </c>
      <c r="H1112" s="1" t="s">
        <v>2201</v>
      </c>
      <c r="I1112" s="1">
        <v>5</v>
      </c>
      <c r="J1112" s="1" t="s">
        <v>381</v>
      </c>
      <c r="K1112">
        <f t="shared" si="0"/>
        <v>1</v>
      </c>
      <c r="L1112" t="str">
        <f t="shared" si="1"/>
        <v>Turčiansky Peter</v>
      </c>
    </row>
    <row r="1113" spans="1:12" ht="12.75">
      <c r="A1113" s="1">
        <v>5</v>
      </c>
      <c r="B1113" s="1" t="s">
        <v>1983</v>
      </c>
      <c r="C1113" s="1">
        <v>504</v>
      </c>
      <c r="D1113" s="1" t="s">
        <v>2102</v>
      </c>
      <c r="E1113" s="1">
        <v>506</v>
      </c>
      <c r="F1113" s="1" t="s">
        <v>2102</v>
      </c>
      <c r="G1113" s="1">
        <v>512761</v>
      </c>
      <c r="H1113" s="1" t="s">
        <v>2202</v>
      </c>
      <c r="I1113" s="1">
        <v>7</v>
      </c>
      <c r="J1113" s="1" t="s">
        <v>381</v>
      </c>
      <c r="K1113">
        <f t="shared" si="0"/>
        <v>1</v>
      </c>
      <c r="L1113" t="str">
        <f t="shared" si="1"/>
        <v>Valča</v>
      </c>
    </row>
    <row r="1114" spans="1:12" ht="12.75">
      <c r="A1114" s="1">
        <v>5</v>
      </c>
      <c r="B1114" s="1" t="s">
        <v>1983</v>
      </c>
      <c r="C1114" s="1">
        <v>504</v>
      </c>
      <c r="D1114" s="1" t="s">
        <v>2102</v>
      </c>
      <c r="E1114" s="1">
        <v>506</v>
      </c>
      <c r="F1114" s="1" t="s">
        <v>2102</v>
      </c>
      <c r="G1114" s="1">
        <v>512796</v>
      </c>
      <c r="H1114" s="1" t="s">
        <v>2203</v>
      </c>
      <c r="I1114" s="1">
        <v>5</v>
      </c>
      <c r="J1114" s="1" t="s">
        <v>381</v>
      </c>
      <c r="K1114">
        <f t="shared" si="0"/>
        <v>1</v>
      </c>
      <c r="L1114" t="str">
        <f t="shared" si="1"/>
        <v>Vrícko</v>
      </c>
    </row>
    <row r="1115" spans="1:12" ht="12.75">
      <c r="A1115" s="1">
        <v>5</v>
      </c>
      <c r="B1115" s="1" t="s">
        <v>1983</v>
      </c>
      <c r="C1115" s="1">
        <v>504</v>
      </c>
      <c r="D1115" s="1" t="s">
        <v>2102</v>
      </c>
      <c r="E1115" s="1">
        <v>506</v>
      </c>
      <c r="F1115" s="1" t="s">
        <v>2102</v>
      </c>
      <c r="G1115" s="1">
        <v>557358</v>
      </c>
      <c r="H1115" s="1" t="s">
        <v>2204</v>
      </c>
      <c r="I1115" s="1">
        <v>11</v>
      </c>
      <c r="J1115" s="1" t="s">
        <v>381</v>
      </c>
      <c r="K1115">
        <f t="shared" si="0"/>
        <v>1</v>
      </c>
      <c r="L1115" t="str">
        <f t="shared" si="1"/>
        <v>Vrútky</v>
      </c>
    </row>
    <row r="1116" spans="1:12" ht="12.75">
      <c r="A1116" s="1">
        <v>5</v>
      </c>
      <c r="B1116" s="1" t="s">
        <v>1983</v>
      </c>
      <c r="C1116" s="1">
        <v>504</v>
      </c>
      <c r="D1116" s="1" t="s">
        <v>2102</v>
      </c>
      <c r="E1116" s="1">
        <v>506</v>
      </c>
      <c r="F1116" s="1" t="s">
        <v>2102</v>
      </c>
      <c r="G1116" s="1">
        <v>512818</v>
      </c>
      <c r="H1116" s="1" t="s">
        <v>2205</v>
      </c>
      <c r="I1116" s="1">
        <v>5</v>
      </c>
      <c r="J1116" s="1" t="s">
        <v>381</v>
      </c>
      <c r="K1116">
        <f t="shared" si="0"/>
        <v>1</v>
      </c>
      <c r="L1116" t="str">
        <f t="shared" si="1"/>
        <v>Záborie</v>
      </c>
    </row>
    <row r="1117" spans="1:12" ht="12.75">
      <c r="A1117" s="1">
        <v>5</v>
      </c>
      <c r="B1117" s="1" t="s">
        <v>1983</v>
      </c>
      <c r="C1117" s="1">
        <v>504</v>
      </c>
      <c r="D1117" s="1" t="s">
        <v>2102</v>
      </c>
      <c r="E1117" s="1">
        <v>506</v>
      </c>
      <c r="F1117" s="1" t="s">
        <v>2102</v>
      </c>
      <c r="G1117" s="1">
        <v>512834</v>
      </c>
      <c r="H1117" s="1" t="s">
        <v>2206</v>
      </c>
      <c r="I1117" s="1">
        <v>7</v>
      </c>
      <c r="J1117" s="1" t="s">
        <v>381</v>
      </c>
      <c r="K1117">
        <f t="shared" si="0"/>
        <v>1</v>
      </c>
      <c r="L1117" t="str">
        <f t="shared" si="1"/>
        <v>Žabokreky</v>
      </c>
    </row>
    <row r="1118" spans="1:12" ht="12.75">
      <c r="A1118" s="1">
        <v>5</v>
      </c>
      <c r="B1118" s="1" t="s">
        <v>1983</v>
      </c>
      <c r="C1118" s="1">
        <v>504</v>
      </c>
      <c r="D1118" s="1" t="s">
        <v>2102</v>
      </c>
      <c r="E1118" s="1">
        <v>509</v>
      </c>
      <c r="F1118" s="1" t="s">
        <v>1555</v>
      </c>
      <c r="G1118" s="1">
        <v>512044</v>
      </c>
      <c r="H1118" s="1" t="s">
        <v>2207</v>
      </c>
      <c r="I1118" s="1">
        <v>5</v>
      </c>
      <c r="J1118" s="1" t="s">
        <v>381</v>
      </c>
      <c r="K1118">
        <f t="shared" si="0"/>
        <v>1</v>
      </c>
      <c r="L1118" t="str">
        <f t="shared" si="1"/>
        <v>Abramová</v>
      </c>
    </row>
    <row r="1119" spans="1:12" ht="12.75">
      <c r="A1119" s="1">
        <v>5</v>
      </c>
      <c r="B1119" s="1" t="s">
        <v>1983</v>
      </c>
      <c r="C1119" s="1">
        <v>504</v>
      </c>
      <c r="D1119" s="1" t="s">
        <v>2102</v>
      </c>
      <c r="E1119" s="1">
        <v>509</v>
      </c>
      <c r="F1119" s="1" t="s">
        <v>1555</v>
      </c>
      <c r="G1119" s="1">
        <v>512087</v>
      </c>
      <c r="H1119" s="1" t="s">
        <v>2208</v>
      </c>
      <c r="I1119" s="1">
        <v>5</v>
      </c>
      <c r="J1119" s="1" t="s">
        <v>381</v>
      </c>
      <c r="K1119">
        <f t="shared" si="0"/>
        <v>1</v>
      </c>
      <c r="L1119" t="str">
        <f t="shared" si="1"/>
        <v>Blažovce</v>
      </c>
    </row>
    <row r="1120" spans="1:12" ht="12.75">
      <c r="A1120" s="1">
        <v>5</v>
      </c>
      <c r="B1120" s="1" t="s">
        <v>1983</v>
      </c>
      <c r="C1120" s="1">
        <v>504</v>
      </c>
      <c r="D1120" s="1" t="s">
        <v>2102</v>
      </c>
      <c r="E1120" s="1">
        <v>509</v>
      </c>
      <c r="F1120" s="1" t="s">
        <v>1555</v>
      </c>
      <c r="G1120" s="1">
        <v>512095</v>
      </c>
      <c r="H1120" s="1" t="s">
        <v>2209</v>
      </c>
      <c r="I1120" s="1">
        <v>5</v>
      </c>
      <c r="J1120" s="1" t="s">
        <v>381</v>
      </c>
      <c r="K1120">
        <f t="shared" si="0"/>
        <v>1</v>
      </c>
      <c r="L1120" t="str">
        <f t="shared" si="1"/>
        <v>Bodorová</v>
      </c>
    </row>
    <row r="1121" spans="1:12" ht="12.75">
      <c r="A1121" s="1">
        <v>5</v>
      </c>
      <c r="B1121" s="1" t="s">
        <v>1983</v>
      </c>
      <c r="C1121" s="1">
        <v>504</v>
      </c>
      <c r="D1121" s="1" t="s">
        <v>2102</v>
      </c>
      <c r="E1121" s="1">
        <v>509</v>
      </c>
      <c r="F1121" s="1" t="s">
        <v>1555</v>
      </c>
      <c r="G1121" s="1">
        <v>512109</v>
      </c>
      <c r="H1121" s="1" t="s">
        <v>2210</v>
      </c>
      <c r="I1121" s="1">
        <v>5</v>
      </c>
      <c r="J1121" s="1" t="s">
        <v>381</v>
      </c>
      <c r="K1121">
        <f t="shared" si="0"/>
        <v>1</v>
      </c>
      <c r="L1121" t="str">
        <f t="shared" si="1"/>
        <v>Borcová</v>
      </c>
    </row>
    <row r="1122" spans="1:12" ht="12.75">
      <c r="A1122" s="1">
        <v>5</v>
      </c>
      <c r="B1122" s="1" t="s">
        <v>1983</v>
      </c>
      <c r="C1122" s="1">
        <v>504</v>
      </c>
      <c r="D1122" s="1" t="s">
        <v>2102</v>
      </c>
      <c r="E1122" s="1">
        <v>509</v>
      </c>
      <c r="F1122" s="1" t="s">
        <v>1555</v>
      </c>
      <c r="G1122" s="1">
        <v>512117</v>
      </c>
      <c r="H1122" s="1" t="s">
        <v>2211</v>
      </c>
      <c r="I1122" s="1">
        <v>5</v>
      </c>
      <c r="J1122" s="1" t="s">
        <v>381</v>
      </c>
      <c r="K1122">
        <f t="shared" si="0"/>
        <v>1</v>
      </c>
      <c r="L1122" t="str">
        <f t="shared" si="1"/>
        <v>Brieštie</v>
      </c>
    </row>
    <row r="1123" spans="1:12" ht="12.75">
      <c r="A1123" s="1">
        <v>5</v>
      </c>
      <c r="B1123" s="1" t="s">
        <v>1983</v>
      </c>
      <c r="C1123" s="1">
        <v>504</v>
      </c>
      <c r="D1123" s="1" t="s">
        <v>2102</v>
      </c>
      <c r="E1123" s="1">
        <v>509</v>
      </c>
      <c r="F1123" s="1" t="s">
        <v>1555</v>
      </c>
      <c r="G1123" s="1">
        <v>512125</v>
      </c>
      <c r="H1123" s="1" t="s">
        <v>2212</v>
      </c>
      <c r="I1123" s="1">
        <v>5</v>
      </c>
      <c r="J1123" s="1" t="s">
        <v>381</v>
      </c>
      <c r="K1123">
        <f t="shared" si="0"/>
        <v>1</v>
      </c>
      <c r="L1123" t="str">
        <f t="shared" si="1"/>
        <v>Budiš</v>
      </c>
    </row>
    <row r="1124" spans="1:12" ht="12.75">
      <c r="A1124" s="1">
        <v>5</v>
      </c>
      <c r="B1124" s="1" t="s">
        <v>1983</v>
      </c>
      <c r="C1124" s="1">
        <v>504</v>
      </c>
      <c r="D1124" s="1" t="s">
        <v>2102</v>
      </c>
      <c r="E1124" s="1">
        <v>509</v>
      </c>
      <c r="F1124" s="1" t="s">
        <v>1555</v>
      </c>
      <c r="G1124" s="1">
        <v>512141</v>
      </c>
      <c r="H1124" s="1" t="s">
        <v>2213</v>
      </c>
      <c r="I1124" s="1">
        <v>5</v>
      </c>
      <c r="J1124" s="1" t="s">
        <v>381</v>
      </c>
      <c r="K1124">
        <f t="shared" si="0"/>
        <v>1</v>
      </c>
      <c r="L1124" t="str">
        <f t="shared" si="1"/>
        <v>Čremošné</v>
      </c>
    </row>
    <row r="1125" spans="1:12" ht="12.75">
      <c r="A1125" s="1">
        <v>5</v>
      </c>
      <c r="B1125" s="1" t="s">
        <v>1983</v>
      </c>
      <c r="C1125" s="1">
        <v>504</v>
      </c>
      <c r="D1125" s="1" t="s">
        <v>2102</v>
      </c>
      <c r="E1125" s="1">
        <v>509</v>
      </c>
      <c r="F1125" s="1" t="s">
        <v>1555</v>
      </c>
      <c r="G1125" s="1">
        <v>512222</v>
      </c>
      <c r="H1125" s="1" t="s">
        <v>2214</v>
      </c>
      <c r="I1125" s="1">
        <v>7</v>
      </c>
      <c r="J1125" s="1" t="s">
        <v>381</v>
      </c>
      <c r="K1125">
        <f t="shared" si="0"/>
        <v>2</v>
      </c>
      <c r="L1125" t="str">
        <f t="shared" si="1"/>
        <v>Dubové (okres Turčianske Teplice)</v>
      </c>
    </row>
    <row r="1126" spans="1:12" ht="12.75">
      <c r="A1126" s="1">
        <v>5</v>
      </c>
      <c r="B1126" s="1" t="s">
        <v>1983</v>
      </c>
      <c r="C1126" s="1">
        <v>504</v>
      </c>
      <c r="D1126" s="1" t="s">
        <v>2102</v>
      </c>
      <c r="E1126" s="1">
        <v>509</v>
      </c>
      <c r="F1126" s="1" t="s">
        <v>1555</v>
      </c>
      <c r="G1126" s="1">
        <v>512265</v>
      </c>
      <c r="H1126" s="1" t="s">
        <v>2215</v>
      </c>
      <c r="I1126" s="1">
        <v>5</v>
      </c>
      <c r="J1126" s="1" t="s">
        <v>381</v>
      </c>
      <c r="K1126">
        <f t="shared" si="0"/>
        <v>2</v>
      </c>
      <c r="L1126" t="str">
        <f t="shared" si="1"/>
        <v>Háj (okres Turčianske Teplice)</v>
      </c>
    </row>
    <row r="1127" spans="1:12" ht="12.75">
      <c r="A1127" s="1">
        <v>5</v>
      </c>
      <c r="B1127" s="1" t="s">
        <v>1983</v>
      </c>
      <c r="C1127" s="1">
        <v>504</v>
      </c>
      <c r="D1127" s="1" t="s">
        <v>2102</v>
      </c>
      <c r="E1127" s="1">
        <v>509</v>
      </c>
      <c r="F1127" s="1" t="s">
        <v>1555</v>
      </c>
      <c r="G1127" s="1">
        <v>512273</v>
      </c>
      <c r="H1127" s="1" t="s">
        <v>2216</v>
      </c>
      <c r="I1127" s="1">
        <v>9</v>
      </c>
      <c r="J1127" s="1" t="s">
        <v>381</v>
      </c>
      <c r="K1127">
        <f t="shared" si="0"/>
        <v>1</v>
      </c>
      <c r="L1127" t="str">
        <f t="shared" si="1"/>
        <v>Horná Štubňa</v>
      </c>
    </row>
    <row r="1128" spans="1:12" ht="12.75">
      <c r="A1128" s="1">
        <v>5</v>
      </c>
      <c r="B1128" s="1" t="s">
        <v>1983</v>
      </c>
      <c r="C1128" s="1">
        <v>504</v>
      </c>
      <c r="D1128" s="1" t="s">
        <v>2102</v>
      </c>
      <c r="E1128" s="1">
        <v>509</v>
      </c>
      <c r="F1128" s="1" t="s">
        <v>1555</v>
      </c>
      <c r="G1128" s="1">
        <v>512303</v>
      </c>
      <c r="H1128" s="1" t="s">
        <v>2217</v>
      </c>
      <c r="I1128" s="1">
        <v>5</v>
      </c>
      <c r="J1128" s="1" t="s">
        <v>381</v>
      </c>
      <c r="K1128">
        <f t="shared" si="0"/>
        <v>1</v>
      </c>
      <c r="L1128" t="str">
        <f t="shared" si="1"/>
        <v>Ivančiná</v>
      </c>
    </row>
    <row r="1129" spans="1:12" ht="12.75">
      <c r="A1129" s="1">
        <v>5</v>
      </c>
      <c r="B1129" s="1" t="s">
        <v>1983</v>
      </c>
      <c r="C1129" s="1">
        <v>504</v>
      </c>
      <c r="D1129" s="1" t="s">
        <v>2102</v>
      </c>
      <c r="E1129" s="1">
        <v>509</v>
      </c>
      <c r="F1129" s="1" t="s">
        <v>1555</v>
      </c>
      <c r="G1129" s="1">
        <v>512311</v>
      </c>
      <c r="H1129" s="1" t="s">
        <v>2218</v>
      </c>
      <c r="I1129" s="1">
        <v>5</v>
      </c>
      <c r="J1129" s="1" t="s">
        <v>381</v>
      </c>
      <c r="K1129">
        <f t="shared" si="0"/>
        <v>1</v>
      </c>
      <c r="L1129" t="str">
        <f t="shared" si="1"/>
        <v>Jasenovo</v>
      </c>
    </row>
    <row r="1130" spans="1:12" ht="12.75">
      <c r="A1130" s="1">
        <v>5</v>
      </c>
      <c r="B1130" s="1" t="s">
        <v>1983</v>
      </c>
      <c r="C1130" s="1">
        <v>504</v>
      </c>
      <c r="D1130" s="1" t="s">
        <v>2102</v>
      </c>
      <c r="E1130" s="1">
        <v>509</v>
      </c>
      <c r="F1130" s="1" t="s">
        <v>1555</v>
      </c>
      <c r="G1130" s="1">
        <v>512320</v>
      </c>
      <c r="H1130" s="1" t="s">
        <v>2219</v>
      </c>
      <c r="I1130" s="1">
        <v>5</v>
      </c>
      <c r="J1130" s="1" t="s">
        <v>381</v>
      </c>
      <c r="K1130">
        <f t="shared" si="0"/>
        <v>1</v>
      </c>
      <c r="L1130" t="str">
        <f t="shared" si="1"/>
        <v>Jazernica</v>
      </c>
    </row>
    <row r="1131" spans="1:12" ht="12.75">
      <c r="A1131" s="1">
        <v>5</v>
      </c>
      <c r="B1131" s="1" t="s">
        <v>1983</v>
      </c>
      <c r="C1131" s="1">
        <v>504</v>
      </c>
      <c r="D1131" s="1" t="s">
        <v>2102</v>
      </c>
      <c r="E1131" s="1">
        <v>509</v>
      </c>
      <c r="F1131" s="1" t="s">
        <v>1555</v>
      </c>
      <c r="G1131" s="1">
        <v>512338</v>
      </c>
      <c r="H1131" s="1" t="s">
        <v>2220</v>
      </c>
      <c r="I1131" s="1">
        <v>5</v>
      </c>
      <c r="J1131" s="1" t="s">
        <v>381</v>
      </c>
      <c r="K1131">
        <f t="shared" si="0"/>
        <v>1</v>
      </c>
      <c r="L1131" t="str">
        <f t="shared" si="1"/>
        <v>Kaľamenová</v>
      </c>
    </row>
    <row r="1132" spans="1:12" ht="12.75">
      <c r="A1132" s="1">
        <v>5</v>
      </c>
      <c r="B1132" s="1" t="s">
        <v>1983</v>
      </c>
      <c r="C1132" s="1">
        <v>504</v>
      </c>
      <c r="D1132" s="1" t="s">
        <v>2102</v>
      </c>
      <c r="E1132" s="1">
        <v>509</v>
      </c>
      <c r="F1132" s="1" t="s">
        <v>1555</v>
      </c>
      <c r="G1132" s="1">
        <v>512427</v>
      </c>
      <c r="H1132" s="1" t="s">
        <v>2221</v>
      </c>
      <c r="I1132" s="1">
        <v>5</v>
      </c>
      <c r="J1132" s="1" t="s">
        <v>381</v>
      </c>
      <c r="K1132">
        <f t="shared" si="0"/>
        <v>1</v>
      </c>
      <c r="L1132" t="str">
        <f t="shared" si="1"/>
        <v>Liešno</v>
      </c>
    </row>
    <row r="1133" spans="1:12" ht="12.75">
      <c r="A1133" s="1">
        <v>5</v>
      </c>
      <c r="B1133" s="1" t="s">
        <v>1983</v>
      </c>
      <c r="C1133" s="1">
        <v>504</v>
      </c>
      <c r="D1133" s="1" t="s">
        <v>2102</v>
      </c>
      <c r="E1133" s="1">
        <v>509</v>
      </c>
      <c r="F1133" s="1" t="s">
        <v>1555</v>
      </c>
      <c r="G1133" s="1">
        <v>512443</v>
      </c>
      <c r="H1133" s="1" t="s">
        <v>2222</v>
      </c>
      <c r="I1133" s="1">
        <v>7</v>
      </c>
      <c r="J1133" s="1" t="s">
        <v>381</v>
      </c>
      <c r="K1133">
        <f t="shared" si="0"/>
        <v>1</v>
      </c>
      <c r="L1133" t="str">
        <f t="shared" si="1"/>
        <v>Malý Čepčín</v>
      </c>
    </row>
    <row r="1134" spans="1:12" ht="12.75">
      <c r="A1134" s="1">
        <v>5</v>
      </c>
      <c r="B1134" s="1" t="s">
        <v>1983</v>
      </c>
      <c r="C1134" s="1">
        <v>504</v>
      </c>
      <c r="D1134" s="1" t="s">
        <v>2102</v>
      </c>
      <c r="E1134" s="1">
        <v>509</v>
      </c>
      <c r="F1134" s="1" t="s">
        <v>1555</v>
      </c>
      <c r="G1134" s="1">
        <v>512451</v>
      </c>
      <c r="H1134" s="1" t="s">
        <v>2223</v>
      </c>
      <c r="I1134" s="1">
        <v>5</v>
      </c>
      <c r="J1134" s="1" t="s">
        <v>381</v>
      </c>
      <c r="K1134">
        <f t="shared" si="0"/>
        <v>1</v>
      </c>
      <c r="L1134" t="str">
        <f t="shared" si="1"/>
        <v>Moškovec</v>
      </c>
    </row>
    <row r="1135" spans="1:12" ht="12.75">
      <c r="A1135" s="1">
        <v>5</v>
      </c>
      <c r="B1135" s="1" t="s">
        <v>1983</v>
      </c>
      <c r="C1135" s="1">
        <v>504</v>
      </c>
      <c r="D1135" s="1" t="s">
        <v>2102</v>
      </c>
      <c r="E1135" s="1">
        <v>509</v>
      </c>
      <c r="F1135" s="1" t="s">
        <v>1555</v>
      </c>
      <c r="G1135" s="1">
        <v>512460</v>
      </c>
      <c r="H1135" s="1" t="s">
        <v>2224</v>
      </c>
      <c r="I1135" s="1">
        <v>9</v>
      </c>
      <c r="J1135" s="1" t="s">
        <v>381</v>
      </c>
      <c r="K1135">
        <f t="shared" si="0"/>
        <v>1</v>
      </c>
      <c r="L1135" t="str">
        <f t="shared" si="1"/>
        <v>Mošovce</v>
      </c>
    </row>
    <row r="1136" spans="1:12" ht="12.75">
      <c r="A1136" s="1">
        <v>5</v>
      </c>
      <c r="B1136" s="1" t="s">
        <v>1983</v>
      </c>
      <c r="C1136" s="1">
        <v>504</v>
      </c>
      <c r="D1136" s="1" t="s">
        <v>2102</v>
      </c>
      <c r="E1136" s="1">
        <v>509</v>
      </c>
      <c r="F1136" s="1" t="s">
        <v>1555</v>
      </c>
      <c r="G1136" s="1">
        <v>512494</v>
      </c>
      <c r="H1136" s="1" t="s">
        <v>2225</v>
      </c>
      <c r="I1136" s="1">
        <v>5</v>
      </c>
      <c r="J1136" s="1" t="s">
        <v>381</v>
      </c>
      <c r="K1136">
        <f t="shared" si="0"/>
        <v>1</v>
      </c>
      <c r="L1136" t="str">
        <f t="shared" si="1"/>
        <v>Ondrašová</v>
      </c>
    </row>
    <row r="1137" spans="1:12" ht="12.75">
      <c r="A1137" s="1">
        <v>5</v>
      </c>
      <c r="B1137" s="1" t="s">
        <v>1983</v>
      </c>
      <c r="C1137" s="1">
        <v>504</v>
      </c>
      <c r="D1137" s="1" t="s">
        <v>2102</v>
      </c>
      <c r="E1137" s="1">
        <v>509</v>
      </c>
      <c r="F1137" s="1" t="s">
        <v>1555</v>
      </c>
      <c r="G1137" s="1">
        <v>512559</v>
      </c>
      <c r="H1137" s="1" t="s">
        <v>2226</v>
      </c>
      <c r="I1137" s="1">
        <v>5</v>
      </c>
      <c r="J1137" s="1" t="s">
        <v>381</v>
      </c>
      <c r="K1137">
        <f t="shared" si="0"/>
        <v>1</v>
      </c>
      <c r="L1137" t="str">
        <f t="shared" si="1"/>
        <v>Rakša</v>
      </c>
    </row>
    <row r="1138" spans="1:12" ht="12.75">
      <c r="A1138" s="1">
        <v>5</v>
      </c>
      <c r="B1138" s="1" t="s">
        <v>1983</v>
      </c>
      <c r="C1138" s="1">
        <v>504</v>
      </c>
      <c r="D1138" s="1" t="s">
        <v>2102</v>
      </c>
      <c r="E1138" s="1">
        <v>509</v>
      </c>
      <c r="F1138" s="1" t="s">
        <v>1555</v>
      </c>
      <c r="G1138" s="1">
        <v>512575</v>
      </c>
      <c r="H1138" s="1" t="s">
        <v>2227</v>
      </c>
      <c r="I1138" s="1">
        <v>5</v>
      </c>
      <c r="J1138" s="1" t="s">
        <v>381</v>
      </c>
      <c r="K1138">
        <f t="shared" si="0"/>
        <v>1</v>
      </c>
      <c r="L1138" t="str">
        <f t="shared" si="1"/>
        <v>Rudno</v>
      </c>
    </row>
    <row r="1139" spans="1:12" ht="12.75">
      <c r="A1139" s="1">
        <v>5</v>
      </c>
      <c r="B1139" s="1" t="s">
        <v>1983</v>
      </c>
      <c r="C1139" s="1">
        <v>504</v>
      </c>
      <c r="D1139" s="1" t="s">
        <v>2102</v>
      </c>
      <c r="E1139" s="1">
        <v>509</v>
      </c>
      <c r="F1139" s="1" t="s">
        <v>1555</v>
      </c>
      <c r="G1139" s="1">
        <v>512605</v>
      </c>
      <c r="H1139" s="1" t="s">
        <v>2228</v>
      </c>
      <c r="I1139" s="1">
        <v>7</v>
      </c>
      <c r="J1139" s="1" t="s">
        <v>381</v>
      </c>
      <c r="K1139">
        <f t="shared" si="0"/>
        <v>1</v>
      </c>
      <c r="L1139" t="str">
        <f t="shared" si="1"/>
        <v>Sklené</v>
      </c>
    </row>
    <row r="1140" spans="1:12" ht="12.75">
      <c r="A1140" s="1">
        <v>5</v>
      </c>
      <c r="B1140" s="1" t="s">
        <v>1983</v>
      </c>
      <c r="C1140" s="1">
        <v>504</v>
      </c>
      <c r="D1140" s="1" t="s">
        <v>2102</v>
      </c>
      <c r="E1140" s="1">
        <v>509</v>
      </c>
      <c r="F1140" s="1" t="s">
        <v>1555</v>
      </c>
      <c r="G1140" s="1">
        <v>512621</v>
      </c>
      <c r="H1140" s="1" t="s">
        <v>2229</v>
      </c>
      <c r="I1140" s="1">
        <v>7</v>
      </c>
      <c r="J1140" s="1" t="s">
        <v>381</v>
      </c>
      <c r="K1140">
        <f t="shared" si="0"/>
        <v>1</v>
      </c>
      <c r="L1140" t="str">
        <f t="shared" si="1"/>
        <v>Slovenské Pravno</v>
      </c>
    </row>
    <row r="1141" spans="1:12" ht="12.75">
      <c r="A1141" s="1">
        <v>5</v>
      </c>
      <c r="B1141" s="1" t="s">
        <v>1983</v>
      </c>
      <c r="C1141" s="1">
        <v>504</v>
      </c>
      <c r="D1141" s="1" t="s">
        <v>2102</v>
      </c>
      <c r="E1141" s="1">
        <v>509</v>
      </c>
      <c r="F1141" s="1" t="s">
        <v>1555</v>
      </c>
      <c r="G1141" s="1">
        <v>512699</v>
      </c>
      <c r="H1141" s="1" t="s">
        <v>2230</v>
      </c>
      <c r="I1141" s="1">
        <v>5</v>
      </c>
      <c r="J1141" s="1" t="s">
        <v>381</v>
      </c>
      <c r="K1141">
        <f t="shared" si="0"/>
        <v>1</v>
      </c>
      <c r="L1141" t="str">
        <f t="shared" si="1"/>
        <v>Turček</v>
      </c>
    </row>
    <row r="1142" spans="1:12" ht="12.75">
      <c r="A1142" s="1">
        <v>5</v>
      </c>
      <c r="B1142" s="1" t="s">
        <v>1983</v>
      </c>
      <c r="C1142" s="1">
        <v>504</v>
      </c>
      <c r="D1142" s="1" t="s">
        <v>2102</v>
      </c>
      <c r="E1142" s="1">
        <v>509</v>
      </c>
      <c r="F1142" s="1" t="s">
        <v>1555</v>
      </c>
      <c r="G1142" s="1">
        <v>512729</v>
      </c>
      <c r="H1142" s="1" t="s">
        <v>1555</v>
      </c>
      <c r="I1142" s="1">
        <v>13</v>
      </c>
      <c r="J1142" s="1" t="s">
        <v>381</v>
      </c>
      <c r="K1142">
        <f t="shared" si="0"/>
        <v>1</v>
      </c>
      <c r="L1142" t="str">
        <f t="shared" si="1"/>
        <v>Turčianske Teplice</v>
      </c>
    </row>
    <row r="1143" spans="1:12" ht="12.75">
      <c r="A1143" s="1">
        <v>5</v>
      </c>
      <c r="B1143" s="1" t="s">
        <v>1983</v>
      </c>
      <c r="C1143" s="1">
        <v>504</v>
      </c>
      <c r="D1143" s="1" t="s">
        <v>2102</v>
      </c>
      <c r="E1143" s="1">
        <v>509</v>
      </c>
      <c r="F1143" s="1" t="s">
        <v>1555</v>
      </c>
      <c r="G1143" s="1">
        <v>512788</v>
      </c>
      <c r="H1143" s="1" t="s">
        <v>2231</v>
      </c>
      <c r="I1143" s="1">
        <v>5</v>
      </c>
      <c r="J1143" s="1" t="s">
        <v>381</v>
      </c>
      <c r="K1143">
        <f t="shared" si="0"/>
        <v>1</v>
      </c>
      <c r="L1143" t="str">
        <f t="shared" si="1"/>
        <v>Veľký Čepčín</v>
      </c>
    </row>
    <row r="1144" spans="1:12" ht="12.75">
      <c r="A1144" s="1">
        <v>5</v>
      </c>
      <c r="B1144" s="1" t="s">
        <v>1983</v>
      </c>
      <c r="C1144" s="1">
        <v>505</v>
      </c>
      <c r="D1144" s="1" t="s">
        <v>2232</v>
      </c>
      <c r="E1144" s="1">
        <v>507</v>
      </c>
      <c r="F1144" s="1" t="s">
        <v>2232</v>
      </c>
      <c r="G1144" s="1">
        <v>509558</v>
      </c>
      <c r="H1144" s="1" t="s">
        <v>2233</v>
      </c>
      <c r="I1144" s="1">
        <v>9</v>
      </c>
      <c r="J1144" s="1" t="s">
        <v>381</v>
      </c>
      <c r="K1144">
        <f t="shared" si="0"/>
        <v>1</v>
      </c>
      <c r="L1144" t="str">
        <f t="shared" si="1"/>
        <v>Babín</v>
      </c>
    </row>
    <row r="1145" spans="1:12" ht="12.75">
      <c r="A1145" s="1">
        <v>5</v>
      </c>
      <c r="B1145" s="1" t="s">
        <v>1983</v>
      </c>
      <c r="C1145" s="1">
        <v>505</v>
      </c>
      <c r="D1145" s="1" t="s">
        <v>2232</v>
      </c>
      <c r="E1145" s="1">
        <v>507</v>
      </c>
      <c r="F1145" s="1" t="s">
        <v>2232</v>
      </c>
      <c r="G1145" s="1">
        <v>509566</v>
      </c>
      <c r="H1145" s="1" t="s">
        <v>2234</v>
      </c>
      <c r="I1145" s="1">
        <v>7</v>
      </c>
      <c r="J1145" s="1" t="s">
        <v>381</v>
      </c>
      <c r="K1145">
        <f t="shared" si="0"/>
        <v>1</v>
      </c>
      <c r="L1145" t="str">
        <f t="shared" si="1"/>
        <v>Beňadovo</v>
      </c>
    </row>
    <row r="1146" spans="1:12" ht="12.75">
      <c r="A1146" s="1">
        <v>5</v>
      </c>
      <c r="B1146" s="1" t="s">
        <v>1983</v>
      </c>
      <c r="C1146" s="1">
        <v>505</v>
      </c>
      <c r="D1146" s="1" t="s">
        <v>2232</v>
      </c>
      <c r="E1146" s="1">
        <v>507</v>
      </c>
      <c r="F1146" s="1" t="s">
        <v>2232</v>
      </c>
      <c r="G1146" s="1">
        <v>509582</v>
      </c>
      <c r="H1146" s="1" t="s">
        <v>2235</v>
      </c>
      <c r="I1146" s="1">
        <v>9</v>
      </c>
      <c r="J1146" s="1" t="s">
        <v>381</v>
      </c>
      <c r="K1146">
        <f t="shared" si="0"/>
        <v>1</v>
      </c>
      <c r="L1146" t="str">
        <f t="shared" si="1"/>
        <v>Bobrov</v>
      </c>
    </row>
    <row r="1147" spans="1:12" ht="12.75">
      <c r="A1147" s="1">
        <v>5</v>
      </c>
      <c r="B1147" s="1" t="s">
        <v>1983</v>
      </c>
      <c r="C1147" s="1">
        <v>505</v>
      </c>
      <c r="D1147" s="1" t="s">
        <v>2232</v>
      </c>
      <c r="E1147" s="1">
        <v>507</v>
      </c>
      <c r="F1147" s="1" t="s">
        <v>2232</v>
      </c>
      <c r="G1147" s="1">
        <v>509591</v>
      </c>
      <c r="H1147" s="1" t="s">
        <v>2236</v>
      </c>
      <c r="I1147" s="1">
        <v>9</v>
      </c>
      <c r="J1147" s="1" t="s">
        <v>381</v>
      </c>
      <c r="K1147">
        <f t="shared" si="0"/>
        <v>1</v>
      </c>
      <c r="L1147" t="str">
        <f t="shared" si="1"/>
        <v>Breza</v>
      </c>
    </row>
    <row r="1148" spans="1:12" ht="12.75">
      <c r="A1148" s="1">
        <v>5</v>
      </c>
      <c r="B1148" s="1" t="s">
        <v>1983</v>
      </c>
      <c r="C1148" s="1">
        <v>505</v>
      </c>
      <c r="D1148" s="1" t="s">
        <v>2232</v>
      </c>
      <c r="E1148" s="1">
        <v>507</v>
      </c>
      <c r="F1148" s="1" t="s">
        <v>2232</v>
      </c>
      <c r="G1148" s="1">
        <v>509680</v>
      </c>
      <c r="H1148" s="1" t="s">
        <v>2237</v>
      </c>
      <c r="I1148" s="1">
        <v>11</v>
      </c>
      <c r="J1148" s="1" t="s">
        <v>381</v>
      </c>
      <c r="K1148">
        <f t="shared" si="0"/>
        <v>1</v>
      </c>
      <c r="L1148" t="str">
        <f t="shared" si="1"/>
        <v>Hruštín</v>
      </c>
    </row>
    <row r="1149" spans="1:12" ht="12.75">
      <c r="A1149" s="1">
        <v>5</v>
      </c>
      <c r="B1149" s="1" t="s">
        <v>1983</v>
      </c>
      <c r="C1149" s="1">
        <v>505</v>
      </c>
      <c r="D1149" s="1" t="s">
        <v>2232</v>
      </c>
      <c r="E1149" s="1">
        <v>507</v>
      </c>
      <c r="F1149" s="1" t="s">
        <v>2232</v>
      </c>
      <c r="G1149" s="1">
        <v>509728</v>
      </c>
      <c r="H1149" s="1" t="s">
        <v>2238</v>
      </c>
      <c r="I1149" s="1">
        <v>9</v>
      </c>
      <c r="J1149" s="1" t="s">
        <v>381</v>
      </c>
      <c r="K1149">
        <f t="shared" si="0"/>
        <v>1</v>
      </c>
      <c r="L1149" t="str">
        <f t="shared" si="1"/>
        <v>Klin</v>
      </c>
    </row>
    <row r="1150" spans="1:12" ht="12.75">
      <c r="A1150" s="1">
        <v>5</v>
      </c>
      <c r="B1150" s="1" t="s">
        <v>1983</v>
      </c>
      <c r="C1150" s="1">
        <v>505</v>
      </c>
      <c r="D1150" s="1" t="s">
        <v>2232</v>
      </c>
      <c r="E1150" s="1">
        <v>507</v>
      </c>
      <c r="F1150" s="1" t="s">
        <v>2232</v>
      </c>
      <c r="G1150" s="1">
        <v>509779</v>
      </c>
      <c r="H1150" s="1" t="s">
        <v>2239</v>
      </c>
      <c r="I1150" s="1">
        <v>7</v>
      </c>
      <c r="J1150" s="1" t="s">
        <v>381</v>
      </c>
      <c r="K1150">
        <f t="shared" si="0"/>
        <v>1</v>
      </c>
      <c r="L1150" t="str">
        <f t="shared" si="1"/>
        <v>Krušetnica</v>
      </c>
    </row>
    <row r="1151" spans="1:12" ht="12.75">
      <c r="A1151" s="1">
        <v>5</v>
      </c>
      <c r="B1151" s="1" t="s">
        <v>1983</v>
      </c>
      <c r="C1151" s="1">
        <v>505</v>
      </c>
      <c r="D1151" s="1" t="s">
        <v>2232</v>
      </c>
      <c r="E1151" s="1">
        <v>507</v>
      </c>
      <c r="F1151" s="1" t="s">
        <v>2232</v>
      </c>
      <c r="G1151" s="1">
        <v>509809</v>
      </c>
      <c r="H1151" s="1" t="s">
        <v>2240</v>
      </c>
      <c r="I1151" s="1">
        <v>9</v>
      </c>
      <c r="J1151" s="1" t="s">
        <v>381</v>
      </c>
      <c r="K1151">
        <f t="shared" si="0"/>
        <v>1</v>
      </c>
      <c r="L1151" t="str">
        <f t="shared" si="1"/>
        <v>Lokca</v>
      </c>
    </row>
    <row r="1152" spans="1:12" ht="12.75">
      <c r="A1152" s="1">
        <v>5</v>
      </c>
      <c r="B1152" s="1" t="s">
        <v>1983</v>
      </c>
      <c r="C1152" s="1">
        <v>505</v>
      </c>
      <c r="D1152" s="1" t="s">
        <v>2232</v>
      </c>
      <c r="E1152" s="1">
        <v>507</v>
      </c>
      <c r="F1152" s="1" t="s">
        <v>2232</v>
      </c>
      <c r="G1152" s="1">
        <v>509817</v>
      </c>
      <c r="H1152" s="1" t="s">
        <v>2241</v>
      </c>
      <c r="I1152" s="1">
        <v>7</v>
      </c>
      <c r="J1152" s="1" t="s">
        <v>381</v>
      </c>
      <c r="K1152">
        <f t="shared" si="0"/>
        <v>1</v>
      </c>
      <c r="L1152" t="str">
        <f t="shared" si="1"/>
        <v>Lomná</v>
      </c>
    </row>
    <row r="1153" spans="1:12" ht="12.75">
      <c r="A1153" s="1">
        <v>5</v>
      </c>
      <c r="B1153" s="1" t="s">
        <v>1983</v>
      </c>
      <c r="C1153" s="1">
        <v>505</v>
      </c>
      <c r="D1153" s="1" t="s">
        <v>2232</v>
      </c>
      <c r="E1153" s="1">
        <v>507</v>
      </c>
      <c r="F1153" s="1" t="s">
        <v>2232</v>
      </c>
      <c r="G1153" s="1">
        <v>509850</v>
      </c>
      <c r="H1153" s="1" t="s">
        <v>2242</v>
      </c>
      <c r="I1153" s="1">
        <v>9</v>
      </c>
      <c r="J1153" s="1" t="s">
        <v>381</v>
      </c>
      <c r="K1153">
        <f t="shared" si="0"/>
        <v>1</v>
      </c>
      <c r="L1153" t="str">
        <f t="shared" si="1"/>
        <v>Mútne</v>
      </c>
    </row>
    <row r="1154" spans="1:12" ht="12.75">
      <c r="A1154" s="1">
        <v>5</v>
      </c>
      <c r="B1154" s="1" t="s">
        <v>1983</v>
      </c>
      <c r="C1154" s="1">
        <v>505</v>
      </c>
      <c r="D1154" s="1" t="s">
        <v>2232</v>
      </c>
      <c r="E1154" s="1">
        <v>507</v>
      </c>
      <c r="F1154" s="1" t="s">
        <v>2232</v>
      </c>
      <c r="G1154" s="1">
        <v>509868</v>
      </c>
      <c r="H1154" s="1" t="s">
        <v>2232</v>
      </c>
      <c r="I1154" s="1">
        <v>12</v>
      </c>
      <c r="J1154" s="1" t="s">
        <v>381</v>
      </c>
      <c r="K1154">
        <f t="shared" si="0"/>
        <v>1</v>
      </c>
      <c r="L1154" t="str">
        <f t="shared" si="1"/>
        <v>Námestovo</v>
      </c>
    </row>
    <row r="1155" spans="1:12" ht="12.75">
      <c r="A1155" s="1">
        <v>5</v>
      </c>
      <c r="B1155" s="1" t="s">
        <v>1983</v>
      </c>
      <c r="C1155" s="1">
        <v>505</v>
      </c>
      <c r="D1155" s="1" t="s">
        <v>2232</v>
      </c>
      <c r="E1155" s="1">
        <v>507</v>
      </c>
      <c r="F1155" s="1" t="s">
        <v>2232</v>
      </c>
      <c r="G1155" s="1">
        <v>509884</v>
      </c>
      <c r="H1155" s="1" t="s">
        <v>2243</v>
      </c>
      <c r="I1155" s="1">
        <v>11</v>
      </c>
      <c r="J1155" s="1" t="s">
        <v>381</v>
      </c>
      <c r="K1155">
        <f t="shared" si="0"/>
        <v>1</v>
      </c>
      <c r="L1155" t="str">
        <f t="shared" si="1"/>
        <v>Novoť</v>
      </c>
    </row>
    <row r="1156" spans="1:12" ht="12.75">
      <c r="A1156" s="1">
        <v>5</v>
      </c>
      <c r="B1156" s="1" t="s">
        <v>1983</v>
      </c>
      <c r="C1156" s="1">
        <v>505</v>
      </c>
      <c r="D1156" s="1" t="s">
        <v>2232</v>
      </c>
      <c r="E1156" s="1">
        <v>507</v>
      </c>
      <c r="F1156" s="1" t="s">
        <v>2232</v>
      </c>
      <c r="G1156" s="1">
        <v>509892</v>
      </c>
      <c r="H1156" s="1" t="s">
        <v>2244</v>
      </c>
      <c r="I1156" s="1">
        <v>7</v>
      </c>
      <c r="J1156" s="1" t="s">
        <v>381</v>
      </c>
      <c r="K1156">
        <f t="shared" si="0"/>
        <v>1</v>
      </c>
      <c r="L1156" t="str">
        <f t="shared" si="1"/>
        <v>Oravská Jasenica</v>
      </c>
    </row>
    <row r="1157" spans="1:12" ht="12.75">
      <c r="A1157" s="1">
        <v>5</v>
      </c>
      <c r="B1157" s="1" t="s">
        <v>1983</v>
      </c>
      <c r="C1157" s="1">
        <v>505</v>
      </c>
      <c r="D1157" s="1" t="s">
        <v>2232</v>
      </c>
      <c r="E1157" s="1">
        <v>507</v>
      </c>
      <c r="F1157" s="1" t="s">
        <v>2232</v>
      </c>
      <c r="G1157" s="1">
        <v>509906</v>
      </c>
      <c r="H1157" s="1" t="s">
        <v>2245</v>
      </c>
      <c r="I1157" s="1">
        <v>11</v>
      </c>
      <c r="J1157" s="1" t="s">
        <v>381</v>
      </c>
      <c r="K1157">
        <f t="shared" si="0"/>
        <v>1</v>
      </c>
      <c r="L1157" t="str">
        <f t="shared" si="1"/>
        <v>Oravská Lesná</v>
      </c>
    </row>
    <row r="1158" spans="1:12" ht="12.75">
      <c r="A1158" s="1">
        <v>5</v>
      </c>
      <c r="B1158" s="1" t="s">
        <v>1983</v>
      </c>
      <c r="C1158" s="1">
        <v>505</v>
      </c>
      <c r="D1158" s="1" t="s">
        <v>2232</v>
      </c>
      <c r="E1158" s="1">
        <v>507</v>
      </c>
      <c r="F1158" s="1" t="s">
        <v>2232</v>
      </c>
      <c r="G1158" s="1">
        <v>509914</v>
      </c>
      <c r="H1158" s="1" t="s">
        <v>2246</v>
      </c>
      <c r="I1158" s="1">
        <v>10</v>
      </c>
      <c r="J1158" s="1" t="s">
        <v>381</v>
      </c>
      <c r="K1158">
        <f t="shared" si="0"/>
        <v>1</v>
      </c>
      <c r="L1158" t="str">
        <f t="shared" si="1"/>
        <v>Oravská Polhora</v>
      </c>
    </row>
    <row r="1159" spans="1:12" ht="12.75">
      <c r="A1159" s="1">
        <v>5</v>
      </c>
      <c r="B1159" s="1" t="s">
        <v>1983</v>
      </c>
      <c r="C1159" s="1">
        <v>505</v>
      </c>
      <c r="D1159" s="1" t="s">
        <v>2232</v>
      </c>
      <c r="E1159" s="1">
        <v>507</v>
      </c>
      <c r="F1159" s="1" t="s">
        <v>2232</v>
      </c>
      <c r="G1159" s="1">
        <v>509931</v>
      </c>
      <c r="H1159" s="1" t="s">
        <v>2247</v>
      </c>
      <c r="I1159" s="1">
        <v>9</v>
      </c>
      <c r="J1159" s="1" t="s">
        <v>381</v>
      </c>
      <c r="K1159">
        <f t="shared" si="0"/>
        <v>1</v>
      </c>
      <c r="L1159" t="str">
        <f t="shared" si="1"/>
        <v>Oravské Veselé</v>
      </c>
    </row>
    <row r="1160" spans="1:12" ht="12.75">
      <c r="A1160" s="1">
        <v>5</v>
      </c>
      <c r="B1160" s="1" t="s">
        <v>1983</v>
      </c>
      <c r="C1160" s="1">
        <v>505</v>
      </c>
      <c r="D1160" s="1" t="s">
        <v>2232</v>
      </c>
      <c r="E1160" s="1">
        <v>507</v>
      </c>
      <c r="F1160" s="1" t="s">
        <v>2232</v>
      </c>
      <c r="G1160" s="1">
        <v>510025</v>
      </c>
      <c r="H1160" s="1" t="s">
        <v>2248</v>
      </c>
      <c r="I1160" s="1">
        <v>11</v>
      </c>
      <c r="J1160" s="1" t="s">
        <v>381</v>
      </c>
      <c r="K1160">
        <f t="shared" si="0"/>
        <v>1</v>
      </c>
      <c r="L1160" t="str">
        <f t="shared" si="1"/>
        <v>Rabča</v>
      </c>
    </row>
    <row r="1161" spans="1:12" ht="12.75">
      <c r="A1161" s="1">
        <v>5</v>
      </c>
      <c r="B1161" s="1" t="s">
        <v>1983</v>
      </c>
      <c r="C1161" s="1">
        <v>505</v>
      </c>
      <c r="D1161" s="1" t="s">
        <v>2232</v>
      </c>
      <c r="E1161" s="1">
        <v>507</v>
      </c>
      <c r="F1161" s="1" t="s">
        <v>2232</v>
      </c>
      <c r="G1161" s="1">
        <v>510033</v>
      </c>
      <c r="H1161" s="1" t="s">
        <v>2249</v>
      </c>
      <c r="I1161" s="1">
        <v>9</v>
      </c>
      <c r="J1161" s="1" t="s">
        <v>381</v>
      </c>
      <c r="K1161">
        <f t="shared" si="0"/>
        <v>1</v>
      </c>
      <c r="L1161" t="str">
        <f t="shared" si="1"/>
        <v>Rabčice</v>
      </c>
    </row>
    <row r="1162" spans="1:12" ht="12.75">
      <c r="A1162" s="1">
        <v>5</v>
      </c>
      <c r="B1162" s="1" t="s">
        <v>1983</v>
      </c>
      <c r="C1162" s="1">
        <v>505</v>
      </c>
      <c r="D1162" s="1" t="s">
        <v>2232</v>
      </c>
      <c r="E1162" s="1">
        <v>507</v>
      </c>
      <c r="F1162" s="1" t="s">
        <v>2232</v>
      </c>
      <c r="G1162" s="1">
        <v>510050</v>
      </c>
      <c r="H1162" s="1" t="s">
        <v>2250</v>
      </c>
      <c r="I1162" s="1">
        <v>9</v>
      </c>
      <c r="J1162" s="1" t="s">
        <v>381</v>
      </c>
      <c r="K1162">
        <f t="shared" si="0"/>
        <v>1</v>
      </c>
      <c r="L1162" t="str">
        <f t="shared" si="1"/>
        <v>Sihelné</v>
      </c>
    </row>
    <row r="1163" spans="1:12" ht="12.75">
      <c r="A1163" s="1">
        <v>5</v>
      </c>
      <c r="B1163" s="1" t="s">
        <v>1983</v>
      </c>
      <c r="C1163" s="1">
        <v>505</v>
      </c>
      <c r="D1163" s="1" t="s">
        <v>2232</v>
      </c>
      <c r="E1163" s="1">
        <v>507</v>
      </c>
      <c r="F1163" s="1" t="s">
        <v>2232</v>
      </c>
      <c r="G1163" s="1">
        <v>510092</v>
      </c>
      <c r="H1163" s="1" t="s">
        <v>2251</v>
      </c>
      <c r="I1163" s="1">
        <v>7</v>
      </c>
      <c r="J1163" s="1" t="s">
        <v>381</v>
      </c>
      <c r="K1163">
        <f t="shared" si="0"/>
        <v>1</v>
      </c>
      <c r="L1163" t="str">
        <f t="shared" si="1"/>
        <v>Ťapešovo</v>
      </c>
    </row>
    <row r="1164" spans="1:12" ht="12.75">
      <c r="A1164" s="1">
        <v>5</v>
      </c>
      <c r="B1164" s="1" t="s">
        <v>1983</v>
      </c>
      <c r="C1164" s="1">
        <v>505</v>
      </c>
      <c r="D1164" s="1" t="s">
        <v>2232</v>
      </c>
      <c r="E1164" s="1">
        <v>507</v>
      </c>
      <c r="F1164" s="1" t="s">
        <v>2232</v>
      </c>
      <c r="G1164" s="1">
        <v>510149</v>
      </c>
      <c r="H1164" s="1" t="s">
        <v>2252</v>
      </c>
      <c r="I1164" s="1">
        <v>7</v>
      </c>
      <c r="J1164" s="1" t="s">
        <v>381</v>
      </c>
      <c r="K1164">
        <f t="shared" si="0"/>
        <v>1</v>
      </c>
      <c r="L1164" t="str">
        <f t="shared" si="1"/>
        <v>Vasiľov</v>
      </c>
    </row>
    <row r="1165" spans="1:12" ht="12.75">
      <c r="A1165" s="1">
        <v>5</v>
      </c>
      <c r="B1165" s="1" t="s">
        <v>1983</v>
      </c>
      <c r="C1165" s="1">
        <v>505</v>
      </c>
      <c r="D1165" s="1" t="s">
        <v>2232</v>
      </c>
      <c r="E1165" s="1">
        <v>507</v>
      </c>
      <c r="F1165" s="1" t="s">
        <v>2232</v>
      </c>
      <c r="G1165" s="1">
        <v>510157</v>
      </c>
      <c r="H1165" s="1" t="s">
        <v>2253</v>
      </c>
      <c r="I1165" s="1">
        <v>9</v>
      </c>
      <c r="J1165" s="1" t="s">
        <v>381</v>
      </c>
      <c r="K1165">
        <f t="shared" si="0"/>
        <v>1</v>
      </c>
      <c r="L1165" t="str">
        <f t="shared" si="1"/>
        <v>Vavrečka</v>
      </c>
    </row>
    <row r="1166" spans="1:12" ht="12.75">
      <c r="A1166" s="1">
        <v>5</v>
      </c>
      <c r="B1166" s="1" t="s">
        <v>1983</v>
      </c>
      <c r="C1166" s="1">
        <v>505</v>
      </c>
      <c r="D1166" s="1" t="s">
        <v>2232</v>
      </c>
      <c r="E1166" s="1">
        <v>507</v>
      </c>
      <c r="F1166" s="1" t="s">
        <v>2232</v>
      </c>
      <c r="G1166" s="1">
        <v>510203</v>
      </c>
      <c r="H1166" s="1" t="s">
        <v>2254</v>
      </c>
      <c r="I1166" s="1">
        <v>11</v>
      </c>
      <c r="J1166" s="1" t="s">
        <v>381</v>
      </c>
      <c r="K1166">
        <f t="shared" si="0"/>
        <v>1</v>
      </c>
      <c r="L1166" t="str">
        <f t="shared" si="1"/>
        <v>Zákamenné</v>
      </c>
    </row>
    <row r="1167" spans="1:12" ht="12.75">
      <c r="A1167" s="1">
        <v>5</v>
      </c>
      <c r="B1167" s="1" t="s">
        <v>1983</v>
      </c>
      <c r="C1167" s="1">
        <v>505</v>
      </c>
      <c r="D1167" s="1" t="s">
        <v>2232</v>
      </c>
      <c r="E1167" s="1">
        <v>507</v>
      </c>
      <c r="F1167" s="1" t="s">
        <v>2232</v>
      </c>
      <c r="G1167" s="1">
        <v>510246</v>
      </c>
      <c r="H1167" s="1" t="s">
        <v>2255</v>
      </c>
      <c r="I1167" s="1">
        <v>9</v>
      </c>
      <c r="J1167" s="1" t="s">
        <v>381</v>
      </c>
      <c r="K1167">
        <f t="shared" si="0"/>
        <v>1</v>
      </c>
      <c r="L1167" t="str">
        <f t="shared" si="1"/>
        <v>Zubrohlava</v>
      </c>
    </row>
    <row r="1168" spans="1:12" ht="12.75">
      <c r="A1168" s="1">
        <v>5</v>
      </c>
      <c r="B1168" s="1" t="s">
        <v>1983</v>
      </c>
      <c r="C1168" s="1">
        <v>505</v>
      </c>
      <c r="D1168" s="1" t="s">
        <v>2232</v>
      </c>
      <c r="E1168" s="1">
        <v>510</v>
      </c>
      <c r="F1168" s="1" t="s">
        <v>1556</v>
      </c>
      <c r="G1168" s="1">
        <v>509604</v>
      </c>
      <c r="H1168" s="1" t="s">
        <v>2256</v>
      </c>
      <c r="I1168" s="1">
        <v>9</v>
      </c>
      <c r="J1168" s="1" t="s">
        <v>381</v>
      </c>
      <c r="K1168">
        <f t="shared" si="0"/>
        <v>2</v>
      </c>
      <c r="L1168" t="str">
        <f t="shared" si="1"/>
        <v>Brezovica (okres Tvrdošín)</v>
      </c>
    </row>
    <row r="1169" spans="1:12" ht="12.75">
      <c r="A1169" s="1">
        <v>5</v>
      </c>
      <c r="B1169" s="1" t="s">
        <v>1983</v>
      </c>
      <c r="C1169" s="1">
        <v>505</v>
      </c>
      <c r="D1169" s="1" t="s">
        <v>2232</v>
      </c>
      <c r="E1169" s="1">
        <v>510</v>
      </c>
      <c r="F1169" s="1" t="s">
        <v>1556</v>
      </c>
      <c r="G1169" s="1">
        <v>518719</v>
      </c>
      <c r="H1169" s="1" t="s">
        <v>2257</v>
      </c>
      <c r="I1169" s="1">
        <v>7</v>
      </c>
      <c r="J1169" s="1" t="s">
        <v>381</v>
      </c>
      <c r="K1169">
        <f t="shared" si="0"/>
        <v>1</v>
      </c>
      <c r="L1169" t="str">
        <f t="shared" si="1"/>
        <v>Čimhová</v>
      </c>
    </row>
    <row r="1170" spans="1:12" ht="12.75">
      <c r="A1170" s="1">
        <v>5</v>
      </c>
      <c r="B1170" s="1" t="s">
        <v>1983</v>
      </c>
      <c r="C1170" s="1">
        <v>505</v>
      </c>
      <c r="D1170" s="1" t="s">
        <v>2232</v>
      </c>
      <c r="E1170" s="1">
        <v>510</v>
      </c>
      <c r="F1170" s="1" t="s">
        <v>1556</v>
      </c>
      <c r="G1170" s="1">
        <v>509655</v>
      </c>
      <c r="H1170" s="1" t="s">
        <v>2258</v>
      </c>
      <c r="I1170" s="1">
        <v>9</v>
      </c>
      <c r="J1170" s="1" t="s">
        <v>381</v>
      </c>
      <c r="K1170">
        <f t="shared" si="0"/>
        <v>1</v>
      </c>
      <c r="L1170" t="str">
        <f t="shared" si="1"/>
        <v>Habovka</v>
      </c>
    </row>
    <row r="1171" spans="1:12" ht="12.75">
      <c r="A1171" s="1">
        <v>5</v>
      </c>
      <c r="B1171" s="1" t="s">
        <v>1983</v>
      </c>
      <c r="C1171" s="1">
        <v>505</v>
      </c>
      <c r="D1171" s="1" t="s">
        <v>2232</v>
      </c>
      <c r="E1171" s="1">
        <v>510</v>
      </c>
      <c r="F1171" s="1" t="s">
        <v>1556</v>
      </c>
      <c r="G1171" s="1">
        <v>509663</v>
      </c>
      <c r="H1171" s="1" t="s">
        <v>2259</v>
      </c>
      <c r="I1171" s="1">
        <v>7</v>
      </c>
      <c r="J1171" s="1" t="s">
        <v>381</v>
      </c>
      <c r="K1171">
        <f t="shared" si="0"/>
        <v>1</v>
      </c>
      <c r="L1171" t="str">
        <f t="shared" si="1"/>
        <v>Hladovka</v>
      </c>
    </row>
    <row r="1172" spans="1:12" ht="12.75">
      <c r="A1172" s="1">
        <v>5</v>
      </c>
      <c r="B1172" s="1" t="s">
        <v>1983</v>
      </c>
      <c r="C1172" s="1">
        <v>505</v>
      </c>
      <c r="D1172" s="1" t="s">
        <v>2232</v>
      </c>
      <c r="E1172" s="1">
        <v>510</v>
      </c>
      <c r="F1172" s="1" t="s">
        <v>1556</v>
      </c>
      <c r="G1172" s="1">
        <v>509795</v>
      </c>
      <c r="H1172" s="1" t="s">
        <v>2260</v>
      </c>
      <c r="I1172" s="1">
        <v>9</v>
      </c>
      <c r="J1172" s="1" t="s">
        <v>381</v>
      </c>
      <c r="K1172">
        <f t="shared" si="0"/>
        <v>1</v>
      </c>
      <c r="L1172" t="str">
        <f t="shared" si="1"/>
        <v>Liesek</v>
      </c>
    </row>
    <row r="1173" spans="1:12" ht="12.75">
      <c r="A1173" s="1">
        <v>5</v>
      </c>
      <c r="B1173" s="1" t="s">
        <v>1983</v>
      </c>
      <c r="C1173" s="1">
        <v>505</v>
      </c>
      <c r="D1173" s="1" t="s">
        <v>2232</v>
      </c>
      <c r="E1173" s="1">
        <v>510</v>
      </c>
      <c r="F1173" s="1" t="s">
        <v>1556</v>
      </c>
      <c r="G1173" s="1">
        <v>509876</v>
      </c>
      <c r="H1173" s="1" t="s">
        <v>753</v>
      </c>
      <c r="I1173" s="1">
        <v>11</v>
      </c>
      <c r="J1173" s="1" t="s">
        <v>381</v>
      </c>
      <c r="K1173">
        <f t="shared" si="0"/>
        <v>2</v>
      </c>
      <c r="L1173" t="str">
        <f t="shared" si="1"/>
        <v>Nižná (okres Tvrdošín)</v>
      </c>
    </row>
    <row r="1174" spans="1:12" ht="12.75">
      <c r="A1174" s="1">
        <v>5</v>
      </c>
      <c r="B1174" s="1" t="s">
        <v>1983</v>
      </c>
      <c r="C1174" s="1">
        <v>505</v>
      </c>
      <c r="D1174" s="1" t="s">
        <v>2232</v>
      </c>
      <c r="E1174" s="1">
        <v>510</v>
      </c>
      <c r="F1174" s="1" t="s">
        <v>1556</v>
      </c>
      <c r="G1174" s="1">
        <v>509949</v>
      </c>
      <c r="H1174" s="1" t="s">
        <v>2261</v>
      </c>
      <c r="I1174" s="1">
        <v>7</v>
      </c>
      <c r="J1174" s="1" t="s">
        <v>381</v>
      </c>
      <c r="K1174">
        <f t="shared" si="0"/>
        <v>1</v>
      </c>
      <c r="L1174" t="str">
        <f t="shared" si="1"/>
        <v>Oravský Biely Potok</v>
      </c>
    </row>
    <row r="1175" spans="1:12" ht="12.75">
      <c r="A1175" s="1">
        <v>5</v>
      </c>
      <c r="B1175" s="1" t="s">
        <v>1983</v>
      </c>
      <c r="C1175" s="1">
        <v>505</v>
      </c>
      <c r="D1175" s="1" t="s">
        <v>2232</v>
      </c>
      <c r="E1175" s="1">
        <v>510</v>
      </c>
      <c r="F1175" s="1" t="s">
        <v>1556</v>
      </c>
      <c r="G1175" s="1">
        <v>509981</v>
      </c>
      <c r="H1175" s="1" t="s">
        <v>2262</v>
      </c>
      <c r="I1175" s="1">
        <v>7</v>
      </c>
      <c r="J1175" s="1" t="s">
        <v>381</v>
      </c>
      <c r="K1175">
        <f t="shared" si="0"/>
        <v>1</v>
      </c>
      <c r="L1175" t="str">
        <f t="shared" si="1"/>
        <v>Podbiel</v>
      </c>
    </row>
    <row r="1176" spans="1:12" ht="12.75">
      <c r="A1176" s="1">
        <v>5</v>
      </c>
      <c r="B1176" s="1" t="s">
        <v>1983</v>
      </c>
      <c r="C1176" s="1">
        <v>505</v>
      </c>
      <c r="D1176" s="1" t="s">
        <v>2232</v>
      </c>
      <c r="E1176" s="1">
        <v>510</v>
      </c>
      <c r="F1176" s="1" t="s">
        <v>1556</v>
      </c>
      <c r="G1176" s="1">
        <v>510076</v>
      </c>
      <c r="H1176" s="1" t="s">
        <v>2263</v>
      </c>
      <c r="I1176" s="1">
        <v>7</v>
      </c>
      <c r="J1176" s="1" t="s">
        <v>381</v>
      </c>
      <c r="K1176">
        <f t="shared" si="0"/>
        <v>1</v>
      </c>
      <c r="L1176" t="str">
        <f t="shared" si="1"/>
        <v>Suchá Hora</v>
      </c>
    </row>
    <row r="1177" spans="1:12" ht="12.75">
      <c r="A1177" s="1">
        <v>5</v>
      </c>
      <c r="B1177" s="1" t="s">
        <v>1983</v>
      </c>
      <c r="C1177" s="1">
        <v>505</v>
      </c>
      <c r="D1177" s="1" t="s">
        <v>2232</v>
      </c>
      <c r="E1177" s="1">
        <v>510</v>
      </c>
      <c r="F1177" s="1" t="s">
        <v>1556</v>
      </c>
      <c r="G1177" s="1">
        <v>510084</v>
      </c>
      <c r="H1177" s="1" t="s">
        <v>2264</v>
      </c>
      <c r="I1177" s="1">
        <v>7</v>
      </c>
      <c r="J1177" s="1" t="s">
        <v>381</v>
      </c>
      <c r="K1177">
        <f t="shared" si="0"/>
        <v>1</v>
      </c>
      <c r="L1177" t="str">
        <f t="shared" si="1"/>
        <v>Štefanov nad Oravou</v>
      </c>
    </row>
    <row r="1178" spans="1:12" ht="12.75">
      <c r="A1178" s="1">
        <v>5</v>
      </c>
      <c r="B1178" s="1" t="s">
        <v>1983</v>
      </c>
      <c r="C1178" s="1">
        <v>505</v>
      </c>
      <c r="D1178" s="1" t="s">
        <v>2232</v>
      </c>
      <c r="E1178" s="1">
        <v>510</v>
      </c>
      <c r="F1178" s="1" t="s">
        <v>1556</v>
      </c>
      <c r="G1178" s="1">
        <v>510106</v>
      </c>
      <c r="H1178" s="1" t="s">
        <v>2265</v>
      </c>
      <c r="I1178" s="1">
        <v>13</v>
      </c>
      <c r="J1178" s="1" t="s">
        <v>381</v>
      </c>
      <c r="K1178">
        <f t="shared" si="0"/>
        <v>1</v>
      </c>
      <c r="L1178" t="str">
        <f t="shared" si="1"/>
        <v>Trstená</v>
      </c>
    </row>
    <row r="1179" spans="1:12" ht="12.75">
      <c r="A1179" s="1">
        <v>5</v>
      </c>
      <c r="B1179" s="1" t="s">
        <v>1983</v>
      </c>
      <c r="C1179" s="1">
        <v>505</v>
      </c>
      <c r="D1179" s="1" t="s">
        <v>2232</v>
      </c>
      <c r="E1179" s="1">
        <v>510</v>
      </c>
      <c r="F1179" s="1" t="s">
        <v>1556</v>
      </c>
      <c r="G1179" s="1">
        <v>510114</v>
      </c>
      <c r="H1179" s="1" t="s">
        <v>1556</v>
      </c>
      <c r="I1179" s="1">
        <v>13</v>
      </c>
      <c r="J1179" s="1" t="s">
        <v>381</v>
      </c>
      <c r="K1179">
        <f t="shared" si="0"/>
        <v>1</v>
      </c>
      <c r="L1179" t="str">
        <f t="shared" si="1"/>
        <v>Tvrdošín</v>
      </c>
    </row>
    <row r="1180" spans="1:12" ht="12.75">
      <c r="A1180" s="1">
        <v>5</v>
      </c>
      <c r="B1180" s="1" t="s">
        <v>1983</v>
      </c>
      <c r="C1180" s="1">
        <v>505</v>
      </c>
      <c r="D1180" s="1" t="s">
        <v>2232</v>
      </c>
      <c r="E1180" s="1">
        <v>510</v>
      </c>
      <c r="F1180" s="1" t="s">
        <v>1556</v>
      </c>
      <c r="G1180" s="1">
        <v>510173</v>
      </c>
      <c r="H1180" s="1" t="s">
        <v>2266</v>
      </c>
      <c r="I1180" s="1">
        <v>9</v>
      </c>
      <c r="J1180" s="1" t="s">
        <v>381</v>
      </c>
      <c r="K1180">
        <f t="shared" si="0"/>
        <v>1</v>
      </c>
      <c r="L1180" t="str">
        <f t="shared" si="1"/>
        <v>Vitanová</v>
      </c>
    </row>
    <row r="1181" spans="1:12" ht="12.75">
      <c r="A1181" s="1">
        <v>5</v>
      </c>
      <c r="B1181" s="1" t="s">
        <v>1983</v>
      </c>
      <c r="C1181" s="1">
        <v>505</v>
      </c>
      <c r="D1181" s="1" t="s">
        <v>2232</v>
      </c>
      <c r="E1181" s="1">
        <v>510</v>
      </c>
      <c r="F1181" s="1" t="s">
        <v>1556</v>
      </c>
      <c r="G1181" s="1">
        <v>510190</v>
      </c>
      <c r="H1181" s="1" t="s">
        <v>2267</v>
      </c>
      <c r="I1181" s="1">
        <v>7</v>
      </c>
      <c r="J1181" s="1" t="s">
        <v>381</v>
      </c>
      <c r="K1181">
        <f t="shared" si="0"/>
        <v>1</v>
      </c>
      <c r="L1181" t="str">
        <f t="shared" si="1"/>
        <v>Zábiedovo</v>
      </c>
    </row>
    <row r="1182" spans="1:12" ht="12.75">
      <c r="A1182" s="1">
        <v>5</v>
      </c>
      <c r="B1182" s="1" t="s">
        <v>1983</v>
      </c>
      <c r="C1182" s="1">
        <v>505</v>
      </c>
      <c r="D1182" s="1" t="s">
        <v>2232</v>
      </c>
      <c r="E1182" s="1">
        <v>510</v>
      </c>
      <c r="F1182" s="1" t="s">
        <v>1556</v>
      </c>
      <c r="G1182" s="1">
        <v>510238</v>
      </c>
      <c r="H1182" s="1" t="s">
        <v>2268</v>
      </c>
      <c r="I1182" s="1">
        <v>9</v>
      </c>
      <c r="J1182" s="1" t="s">
        <v>381</v>
      </c>
      <c r="K1182">
        <f t="shared" si="0"/>
        <v>1</v>
      </c>
      <c r="L1182" t="str">
        <f t="shared" si="1"/>
        <v>Zuberec</v>
      </c>
    </row>
    <row r="1183" spans="1:12" ht="12.75">
      <c r="A1183" s="1">
        <v>5</v>
      </c>
      <c r="B1183" s="1" t="s">
        <v>1983</v>
      </c>
      <c r="C1183" s="1">
        <v>506</v>
      </c>
      <c r="D1183" s="1" t="s">
        <v>1547</v>
      </c>
      <c r="E1183" s="1">
        <v>508</v>
      </c>
      <c r="F1183" s="1" t="s">
        <v>1547</v>
      </c>
      <c r="G1183" s="1">
        <v>510301</v>
      </c>
      <c r="H1183" s="1" t="s">
        <v>2269</v>
      </c>
      <c r="I1183" s="1">
        <v>5</v>
      </c>
      <c r="J1183" s="1" t="s">
        <v>381</v>
      </c>
      <c r="K1183">
        <f t="shared" si="0"/>
        <v>1</v>
      </c>
      <c r="L1183" t="str">
        <f t="shared" si="1"/>
        <v>Bešeňová</v>
      </c>
    </row>
    <row r="1184" spans="1:12" ht="12.75">
      <c r="A1184" s="1">
        <v>5</v>
      </c>
      <c r="B1184" s="1" t="s">
        <v>1983</v>
      </c>
      <c r="C1184" s="1">
        <v>506</v>
      </c>
      <c r="D1184" s="1" t="s">
        <v>1547</v>
      </c>
      <c r="E1184" s="1">
        <v>508</v>
      </c>
      <c r="F1184" s="1" t="s">
        <v>1547</v>
      </c>
      <c r="G1184" s="1">
        <v>510441</v>
      </c>
      <c r="H1184" s="1" t="s">
        <v>2270</v>
      </c>
      <c r="I1184" s="1">
        <v>9</v>
      </c>
      <c r="J1184" s="1" t="s">
        <v>381</v>
      </c>
      <c r="K1184">
        <f t="shared" si="0"/>
        <v>1</v>
      </c>
      <c r="L1184" t="str">
        <f t="shared" si="1"/>
        <v>Hubová</v>
      </c>
    </row>
    <row r="1185" spans="1:12" ht="12.75">
      <c r="A1185" s="1">
        <v>5</v>
      </c>
      <c r="B1185" s="1" t="s">
        <v>1983</v>
      </c>
      <c r="C1185" s="1">
        <v>506</v>
      </c>
      <c r="D1185" s="1" t="s">
        <v>1547</v>
      </c>
      <c r="E1185" s="1">
        <v>508</v>
      </c>
      <c r="F1185" s="1" t="s">
        <v>1547</v>
      </c>
      <c r="G1185" s="1">
        <v>507300</v>
      </c>
      <c r="H1185" s="1" t="s">
        <v>2271</v>
      </c>
      <c r="I1185" s="1">
        <v>5</v>
      </c>
      <c r="J1185" s="1" t="s">
        <v>381</v>
      </c>
      <c r="K1185">
        <f t="shared" si="0"/>
        <v>1</v>
      </c>
      <c r="L1185" t="str">
        <f t="shared" si="1"/>
        <v>Ivachnová</v>
      </c>
    </row>
    <row r="1186" spans="1:12" ht="12.75">
      <c r="A1186" s="1">
        <v>5</v>
      </c>
      <c r="B1186" s="1" t="s">
        <v>1983</v>
      </c>
      <c r="C1186" s="1">
        <v>506</v>
      </c>
      <c r="D1186" s="1" t="s">
        <v>1547</v>
      </c>
      <c r="E1186" s="1">
        <v>508</v>
      </c>
      <c r="F1186" s="1" t="s">
        <v>1547</v>
      </c>
      <c r="G1186" s="1">
        <v>510530</v>
      </c>
      <c r="H1186" s="1" t="s">
        <v>2272</v>
      </c>
      <c r="I1186" s="1">
        <v>5</v>
      </c>
      <c r="J1186" s="1" t="s">
        <v>381</v>
      </c>
      <c r="K1186">
        <f t="shared" si="0"/>
        <v>1</v>
      </c>
      <c r="L1186" t="str">
        <f t="shared" si="1"/>
        <v>Kalameny</v>
      </c>
    </row>
    <row r="1187" spans="1:12" ht="12.75">
      <c r="A1187" s="1">
        <v>5</v>
      </c>
      <c r="B1187" s="1" t="s">
        <v>1983</v>
      </c>
      <c r="C1187" s="1">
        <v>506</v>
      </c>
      <c r="D1187" s="1" t="s">
        <v>1547</v>
      </c>
      <c r="E1187" s="1">
        <v>508</v>
      </c>
      <c r="F1187" s="1" t="s">
        <v>1547</v>
      </c>
      <c r="G1187" s="1">
        <v>510548</v>
      </c>
      <c r="H1187" s="1" t="s">
        <v>2273</v>
      </c>
      <c r="I1187" s="1">
        <v>9</v>
      </c>
      <c r="J1187" s="1" t="s">
        <v>381</v>
      </c>
      <c r="K1187">
        <f t="shared" si="0"/>
        <v>1</v>
      </c>
      <c r="L1187" t="str">
        <f t="shared" si="1"/>
        <v>Komjatná</v>
      </c>
    </row>
    <row r="1188" spans="1:12" ht="12.75">
      <c r="A1188" s="1">
        <v>5</v>
      </c>
      <c r="B1188" s="1" t="s">
        <v>1983</v>
      </c>
      <c r="C1188" s="1">
        <v>506</v>
      </c>
      <c r="D1188" s="1" t="s">
        <v>1547</v>
      </c>
      <c r="E1188" s="1">
        <v>508</v>
      </c>
      <c r="F1188" s="1" t="s">
        <v>1547</v>
      </c>
      <c r="G1188" s="1">
        <v>510599</v>
      </c>
      <c r="H1188" s="1" t="s">
        <v>2274</v>
      </c>
      <c r="I1188" s="1">
        <v>9</v>
      </c>
      <c r="J1188" s="1" t="s">
        <v>381</v>
      </c>
      <c r="K1188">
        <f t="shared" si="0"/>
        <v>1</v>
      </c>
      <c r="L1188" t="str">
        <f t="shared" si="1"/>
        <v>Likavka</v>
      </c>
    </row>
    <row r="1189" spans="1:12" ht="12.75">
      <c r="A1189" s="1">
        <v>5</v>
      </c>
      <c r="B1189" s="1" t="s">
        <v>1983</v>
      </c>
      <c r="C1189" s="1">
        <v>506</v>
      </c>
      <c r="D1189" s="1" t="s">
        <v>1547</v>
      </c>
      <c r="E1189" s="1">
        <v>508</v>
      </c>
      <c r="F1189" s="1" t="s">
        <v>1547</v>
      </c>
      <c r="G1189" s="1">
        <v>510629</v>
      </c>
      <c r="H1189" s="1" t="s">
        <v>2275</v>
      </c>
      <c r="I1189" s="1">
        <v>9</v>
      </c>
      <c r="J1189" s="1" t="s">
        <v>381</v>
      </c>
      <c r="K1189">
        <f t="shared" si="0"/>
        <v>1</v>
      </c>
      <c r="L1189" t="str">
        <f t="shared" si="1"/>
        <v>Liptovská Lúžna</v>
      </c>
    </row>
    <row r="1190" spans="1:12" ht="12.75">
      <c r="A1190" s="1">
        <v>5</v>
      </c>
      <c r="B1190" s="1" t="s">
        <v>1983</v>
      </c>
      <c r="C1190" s="1">
        <v>506</v>
      </c>
      <c r="D1190" s="1" t="s">
        <v>1547</v>
      </c>
      <c r="E1190" s="1">
        <v>508</v>
      </c>
      <c r="F1190" s="1" t="s">
        <v>1547</v>
      </c>
      <c r="G1190" s="1">
        <v>510637</v>
      </c>
      <c r="H1190" s="1" t="s">
        <v>2318</v>
      </c>
      <c r="I1190" s="1">
        <v>9</v>
      </c>
      <c r="J1190" s="1" t="s">
        <v>381</v>
      </c>
      <c r="K1190">
        <f t="shared" si="0"/>
        <v>1</v>
      </c>
      <c r="L1190" t="str">
        <f t="shared" si="1"/>
        <v>Liptovská Osada</v>
      </c>
    </row>
    <row r="1191" spans="1:12" ht="12.75">
      <c r="A1191" s="1">
        <v>5</v>
      </c>
      <c r="B1191" s="1" t="s">
        <v>1983</v>
      </c>
      <c r="C1191" s="1">
        <v>506</v>
      </c>
      <c r="D1191" s="1" t="s">
        <v>1547</v>
      </c>
      <c r="E1191" s="1">
        <v>508</v>
      </c>
      <c r="F1191" s="1" t="s">
        <v>1547</v>
      </c>
      <c r="G1191" s="1">
        <v>510661</v>
      </c>
      <c r="H1191" s="1" t="s">
        <v>2320</v>
      </c>
      <c r="I1191" s="1">
        <v>7</v>
      </c>
      <c r="J1191" s="1" t="s">
        <v>381</v>
      </c>
      <c r="K1191">
        <f t="shared" si="0"/>
        <v>1</v>
      </c>
      <c r="L1191" t="str">
        <f t="shared" si="1"/>
        <v>Liptovská Štiavnica</v>
      </c>
    </row>
    <row r="1192" spans="1:12" ht="12.75">
      <c r="A1192" s="1">
        <v>5</v>
      </c>
      <c r="B1192" s="1" t="s">
        <v>1983</v>
      </c>
      <c r="C1192" s="1">
        <v>506</v>
      </c>
      <c r="D1192" s="1" t="s">
        <v>1547</v>
      </c>
      <c r="E1192" s="1">
        <v>508</v>
      </c>
      <c r="F1192" s="1" t="s">
        <v>1547</v>
      </c>
      <c r="G1192" s="1">
        <v>510670</v>
      </c>
      <c r="H1192" s="1" t="s">
        <v>2322</v>
      </c>
      <c r="I1192" s="1">
        <v>7</v>
      </c>
      <c r="J1192" s="1" t="s">
        <v>381</v>
      </c>
      <c r="K1192">
        <f t="shared" si="0"/>
        <v>1</v>
      </c>
      <c r="L1192" t="str">
        <f t="shared" si="1"/>
        <v>Liptovská Teplá</v>
      </c>
    </row>
    <row r="1193" spans="1:12" ht="12.75">
      <c r="A1193" s="1">
        <v>5</v>
      </c>
      <c r="B1193" s="1" t="s">
        <v>1983</v>
      </c>
      <c r="C1193" s="1">
        <v>506</v>
      </c>
      <c r="D1193" s="1" t="s">
        <v>1547</v>
      </c>
      <c r="E1193" s="1">
        <v>508</v>
      </c>
      <c r="F1193" s="1" t="s">
        <v>1547</v>
      </c>
      <c r="G1193" s="1">
        <v>510718</v>
      </c>
      <c r="H1193" s="1" t="s">
        <v>2324</v>
      </c>
      <c r="I1193" s="1">
        <v>9</v>
      </c>
      <c r="J1193" s="1" t="s">
        <v>381</v>
      </c>
      <c r="K1193">
        <f t="shared" si="0"/>
        <v>1</v>
      </c>
      <c r="L1193" t="str">
        <f t="shared" si="1"/>
        <v>Liptovské Revúce</v>
      </c>
    </row>
    <row r="1194" spans="1:12" ht="12.75">
      <c r="A1194" s="1">
        <v>5</v>
      </c>
      <c r="B1194" s="1" t="s">
        <v>1983</v>
      </c>
      <c r="C1194" s="1">
        <v>506</v>
      </c>
      <c r="D1194" s="1" t="s">
        <v>1547</v>
      </c>
      <c r="E1194" s="1">
        <v>508</v>
      </c>
      <c r="F1194" s="1" t="s">
        <v>1547</v>
      </c>
      <c r="G1194" s="1">
        <v>511005</v>
      </c>
      <c r="H1194" s="1" t="s">
        <v>2325</v>
      </c>
      <c r="I1194" s="1">
        <v>11</v>
      </c>
      <c r="J1194" s="1" t="s">
        <v>381</v>
      </c>
      <c r="K1194">
        <f t="shared" si="0"/>
        <v>1</v>
      </c>
      <c r="L1194" t="str">
        <f t="shared" si="1"/>
        <v>Liptovské Sliače</v>
      </c>
    </row>
    <row r="1195" spans="1:12" ht="12.75">
      <c r="A1195" s="1">
        <v>5</v>
      </c>
      <c r="B1195" s="1" t="s">
        <v>1983</v>
      </c>
      <c r="C1195" s="1">
        <v>506</v>
      </c>
      <c r="D1195" s="1" t="s">
        <v>1547</v>
      </c>
      <c r="E1195" s="1">
        <v>508</v>
      </c>
      <c r="F1195" s="1" t="s">
        <v>1547</v>
      </c>
      <c r="G1195" s="1">
        <v>510742</v>
      </c>
      <c r="H1195" s="1" t="s">
        <v>2326</v>
      </c>
      <c r="I1195" s="1">
        <v>5</v>
      </c>
      <c r="J1195" s="1" t="s">
        <v>381</v>
      </c>
      <c r="K1195">
        <f t="shared" si="0"/>
        <v>1</v>
      </c>
      <c r="L1195" t="str">
        <f t="shared" si="1"/>
        <v>Liptovský Michal</v>
      </c>
    </row>
    <row r="1196" spans="1:12" ht="12.75">
      <c r="A1196" s="1">
        <v>5</v>
      </c>
      <c r="B1196" s="1" t="s">
        <v>1983</v>
      </c>
      <c r="C1196" s="1">
        <v>506</v>
      </c>
      <c r="D1196" s="1" t="s">
        <v>1547</v>
      </c>
      <c r="E1196" s="1">
        <v>508</v>
      </c>
      <c r="F1196" s="1" t="s">
        <v>1547</v>
      </c>
      <c r="G1196" s="1">
        <v>510785</v>
      </c>
      <c r="H1196" s="1" t="s">
        <v>2328</v>
      </c>
      <c r="I1196" s="1">
        <v>9</v>
      </c>
      <c r="J1196" s="1" t="s">
        <v>381</v>
      </c>
      <c r="K1196">
        <f t="shared" si="0"/>
        <v>1</v>
      </c>
      <c r="L1196" t="str">
        <f t="shared" si="1"/>
        <v>Lisková</v>
      </c>
    </row>
    <row r="1197" spans="1:12" ht="12.75">
      <c r="A1197" s="1">
        <v>5</v>
      </c>
      <c r="B1197" s="1" t="s">
        <v>1983</v>
      </c>
      <c r="C1197" s="1">
        <v>506</v>
      </c>
      <c r="D1197" s="1" t="s">
        <v>1547</v>
      </c>
      <c r="E1197" s="1">
        <v>508</v>
      </c>
      <c r="F1197" s="1" t="s">
        <v>1547</v>
      </c>
      <c r="G1197" s="1">
        <v>510807</v>
      </c>
      <c r="H1197" s="1" t="s">
        <v>2329</v>
      </c>
      <c r="I1197" s="1">
        <v>9</v>
      </c>
      <c r="J1197" s="1" t="s">
        <v>381</v>
      </c>
      <c r="K1197">
        <f t="shared" si="0"/>
        <v>1</v>
      </c>
      <c r="L1197" t="str">
        <f t="shared" si="1"/>
        <v>Ľubochňa</v>
      </c>
    </row>
    <row r="1198" spans="1:12" ht="12.75">
      <c r="A1198" s="1">
        <v>5</v>
      </c>
      <c r="B1198" s="1" t="s">
        <v>1983</v>
      </c>
      <c r="C1198" s="1">
        <v>506</v>
      </c>
      <c r="D1198" s="1" t="s">
        <v>1547</v>
      </c>
      <c r="E1198" s="1">
        <v>508</v>
      </c>
      <c r="F1198" s="1" t="s">
        <v>1547</v>
      </c>
      <c r="G1198" s="1">
        <v>510815</v>
      </c>
      <c r="H1198" s="1" t="s">
        <v>2331</v>
      </c>
      <c r="I1198" s="1">
        <v>9</v>
      </c>
      <c r="J1198" s="1" t="s">
        <v>381</v>
      </c>
      <c r="K1198">
        <f t="shared" si="0"/>
        <v>3</v>
      </c>
      <c r="L1198" t="str">
        <f t="shared" si="1"/>
        <v>Lúčky (okres Ružomberok)</v>
      </c>
    </row>
    <row r="1199" spans="1:12" ht="12.75">
      <c r="A1199" s="1">
        <v>5</v>
      </c>
      <c r="B1199" s="1" t="s">
        <v>1983</v>
      </c>
      <c r="C1199" s="1">
        <v>506</v>
      </c>
      <c r="D1199" s="1" t="s">
        <v>1547</v>
      </c>
      <c r="E1199" s="1">
        <v>508</v>
      </c>
      <c r="F1199" s="1" t="s">
        <v>1547</v>
      </c>
      <c r="G1199" s="1">
        <v>510823</v>
      </c>
      <c r="H1199" s="1" t="s">
        <v>2333</v>
      </c>
      <c r="I1199" s="1">
        <v>7</v>
      </c>
      <c r="J1199" s="1" t="s">
        <v>381</v>
      </c>
      <c r="K1199">
        <f t="shared" si="0"/>
        <v>1</v>
      </c>
      <c r="L1199" t="str">
        <f t="shared" si="1"/>
        <v>Ludrová</v>
      </c>
    </row>
    <row r="1200" spans="1:12" ht="12.75">
      <c r="A1200" s="1">
        <v>5</v>
      </c>
      <c r="B1200" s="1" t="s">
        <v>1983</v>
      </c>
      <c r="C1200" s="1">
        <v>506</v>
      </c>
      <c r="D1200" s="1" t="s">
        <v>1547</v>
      </c>
      <c r="E1200" s="1">
        <v>508</v>
      </c>
      <c r="F1200" s="1" t="s">
        <v>1547</v>
      </c>
      <c r="G1200" s="1">
        <v>510866</v>
      </c>
      <c r="H1200" s="1" t="s">
        <v>2335</v>
      </c>
      <c r="I1200" s="1">
        <v>5</v>
      </c>
      <c r="J1200" s="1" t="s">
        <v>381</v>
      </c>
      <c r="K1200">
        <f t="shared" si="0"/>
        <v>1</v>
      </c>
      <c r="L1200" t="str">
        <f t="shared" si="1"/>
        <v>Martinček</v>
      </c>
    </row>
    <row r="1201" spans="1:12" ht="12.75">
      <c r="A1201" s="1">
        <v>5</v>
      </c>
      <c r="B1201" s="1" t="s">
        <v>1983</v>
      </c>
      <c r="C1201" s="1">
        <v>506</v>
      </c>
      <c r="D1201" s="1" t="s">
        <v>1547</v>
      </c>
      <c r="E1201" s="1">
        <v>508</v>
      </c>
      <c r="F1201" s="1" t="s">
        <v>1547</v>
      </c>
      <c r="G1201" s="1">
        <v>510955</v>
      </c>
      <c r="H1201" s="1" t="s">
        <v>2336</v>
      </c>
      <c r="I1201" s="1">
        <v>5</v>
      </c>
      <c r="J1201" s="1" t="s">
        <v>381</v>
      </c>
      <c r="K1201">
        <f t="shared" si="0"/>
        <v>2</v>
      </c>
      <c r="L1201" t="str">
        <f t="shared" si="1"/>
        <v>Potok (okres Ružomberok)</v>
      </c>
    </row>
    <row r="1202" spans="1:12" ht="12.75">
      <c r="A1202" s="1">
        <v>5</v>
      </c>
      <c r="B1202" s="1" t="s">
        <v>1983</v>
      </c>
      <c r="C1202" s="1">
        <v>506</v>
      </c>
      <c r="D1202" s="1" t="s">
        <v>1547</v>
      </c>
      <c r="E1202" s="1">
        <v>508</v>
      </c>
      <c r="F1202" s="1" t="s">
        <v>1547</v>
      </c>
      <c r="G1202" s="1">
        <v>510998</v>
      </c>
      <c r="H1202" s="1" t="s">
        <v>1547</v>
      </c>
      <c r="I1202" s="1">
        <v>25</v>
      </c>
      <c r="J1202" s="1" t="s">
        <v>381</v>
      </c>
      <c r="K1202">
        <f t="shared" si="0"/>
        <v>1</v>
      </c>
      <c r="L1202" t="str">
        <f t="shared" si="1"/>
        <v>Ružomberok</v>
      </c>
    </row>
    <row r="1203" spans="1:12" ht="12.75">
      <c r="A1203" s="1">
        <v>5</v>
      </c>
      <c r="B1203" s="1" t="s">
        <v>1983</v>
      </c>
      <c r="C1203" s="1">
        <v>506</v>
      </c>
      <c r="D1203" s="1" t="s">
        <v>1547</v>
      </c>
      <c r="E1203" s="1">
        <v>508</v>
      </c>
      <c r="F1203" s="1" t="s">
        <v>1547</v>
      </c>
      <c r="G1203" s="1">
        <v>511030</v>
      </c>
      <c r="H1203" s="1" t="s">
        <v>2339</v>
      </c>
      <c r="I1203" s="1">
        <v>9</v>
      </c>
      <c r="J1203" s="1" t="s">
        <v>381</v>
      </c>
      <c r="K1203">
        <f t="shared" si="0"/>
        <v>1</v>
      </c>
      <c r="L1203" t="str">
        <f t="shared" si="1"/>
        <v>Stankovany</v>
      </c>
    </row>
    <row r="1204" spans="1:12" ht="12.75">
      <c r="A1204" s="1">
        <v>5</v>
      </c>
      <c r="B1204" s="1" t="s">
        <v>1983</v>
      </c>
      <c r="C1204" s="1">
        <v>506</v>
      </c>
      <c r="D1204" s="1" t="s">
        <v>1547</v>
      </c>
      <c r="E1204" s="1">
        <v>508</v>
      </c>
      <c r="F1204" s="1" t="s">
        <v>1547</v>
      </c>
      <c r="G1204" s="1">
        <v>511056</v>
      </c>
      <c r="H1204" s="1" t="s">
        <v>2341</v>
      </c>
      <c r="I1204" s="1">
        <v>7</v>
      </c>
      <c r="J1204" s="1" t="s">
        <v>381</v>
      </c>
      <c r="K1204">
        <f t="shared" si="0"/>
        <v>1</v>
      </c>
      <c r="L1204" t="str">
        <f t="shared" si="1"/>
        <v>Štiavnička</v>
      </c>
    </row>
    <row r="1205" spans="1:12" ht="12.75">
      <c r="A1205" s="1">
        <v>5</v>
      </c>
      <c r="B1205" s="1" t="s">
        <v>1983</v>
      </c>
      <c r="C1205" s="1">
        <v>506</v>
      </c>
      <c r="D1205" s="1" t="s">
        <v>1547</v>
      </c>
      <c r="E1205" s="1">
        <v>508</v>
      </c>
      <c r="F1205" s="1" t="s">
        <v>1547</v>
      </c>
      <c r="G1205" s="1">
        <v>511064</v>
      </c>
      <c r="H1205" s="1" t="s">
        <v>2343</v>
      </c>
      <c r="I1205" s="1">
        <v>7</v>
      </c>
      <c r="J1205" s="1" t="s">
        <v>381</v>
      </c>
      <c r="K1205">
        <f t="shared" si="0"/>
        <v>1</v>
      </c>
      <c r="L1205" t="str">
        <f t="shared" si="1"/>
        <v>Švošov</v>
      </c>
    </row>
    <row r="1206" spans="1:12" ht="12.75">
      <c r="A1206" s="1">
        <v>5</v>
      </c>
      <c r="B1206" s="1" t="s">
        <v>1983</v>
      </c>
      <c r="C1206" s="1">
        <v>506</v>
      </c>
      <c r="D1206" s="1" t="s">
        <v>1547</v>
      </c>
      <c r="E1206" s="1">
        <v>508</v>
      </c>
      <c r="F1206" s="1" t="s">
        <v>1547</v>
      </c>
      <c r="G1206" s="1">
        <v>507407</v>
      </c>
      <c r="H1206" s="1" t="s">
        <v>2345</v>
      </c>
      <c r="I1206" s="1">
        <v>5</v>
      </c>
      <c r="J1206" s="1" t="s">
        <v>381</v>
      </c>
      <c r="K1206">
        <f t="shared" si="0"/>
        <v>1</v>
      </c>
      <c r="L1206" t="str">
        <f t="shared" si="1"/>
        <v>Turík</v>
      </c>
    </row>
    <row r="1207" spans="1:12" ht="12.75">
      <c r="A1207" s="1">
        <v>5</v>
      </c>
      <c r="B1207" s="1" t="s">
        <v>1983</v>
      </c>
      <c r="C1207" s="1">
        <v>506</v>
      </c>
      <c r="D1207" s="1" t="s">
        <v>1547</v>
      </c>
      <c r="E1207" s="1">
        <v>508</v>
      </c>
      <c r="F1207" s="1" t="s">
        <v>1547</v>
      </c>
      <c r="G1207" s="1">
        <v>511102</v>
      </c>
      <c r="H1207" s="1" t="s">
        <v>2346</v>
      </c>
      <c r="I1207" s="1">
        <v>7</v>
      </c>
      <c r="J1207" s="1" t="s">
        <v>381</v>
      </c>
      <c r="K1207">
        <f t="shared" si="0"/>
        <v>1</v>
      </c>
      <c r="L1207" t="str">
        <f t="shared" si="1"/>
        <v>Valaská Dubová</v>
      </c>
    </row>
    <row r="1208" spans="1:12" ht="12.75">
      <c r="A1208" s="1">
        <v>5</v>
      </c>
      <c r="B1208" s="1" t="s">
        <v>1983</v>
      </c>
      <c r="C1208" s="1">
        <v>507</v>
      </c>
      <c r="D1208" s="1" t="s">
        <v>1560</v>
      </c>
      <c r="E1208" s="1">
        <v>501</v>
      </c>
      <c r="F1208" s="1" t="s">
        <v>1472</v>
      </c>
      <c r="G1208" s="1">
        <v>517461</v>
      </c>
      <c r="H1208" s="1" t="s">
        <v>1472</v>
      </c>
      <c r="I1208" s="1">
        <v>17</v>
      </c>
      <c r="J1208" s="1" t="s">
        <v>381</v>
      </c>
      <c r="K1208">
        <f t="shared" si="0"/>
        <v>1</v>
      </c>
      <c r="L1208" t="str">
        <f t="shared" si="1"/>
        <v>Bytča</v>
      </c>
    </row>
    <row r="1209" spans="1:12" ht="12.75">
      <c r="A1209" s="1">
        <v>5</v>
      </c>
      <c r="B1209" s="1" t="s">
        <v>1983</v>
      </c>
      <c r="C1209" s="1">
        <v>507</v>
      </c>
      <c r="D1209" s="1" t="s">
        <v>1560</v>
      </c>
      <c r="E1209" s="1">
        <v>501</v>
      </c>
      <c r="F1209" s="1" t="s">
        <v>1472</v>
      </c>
      <c r="G1209" s="1">
        <v>581984</v>
      </c>
      <c r="H1209" s="1" t="s">
        <v>2349</v>
      </c>
      <c r="I1209" s="1">
        <v>7</v>
      </c>
      <c r="J1209" s="1" t="s">
        <v>381</v>
      </c>
      <c r="K1209">
        <f t="shared" si="0"/>
        <v>1</v>
      </c>
      <c r="L1209" t="str">
        <f t="shared" si="1"/>
        <v>Hlboké nad Váhom</v>
      </c>
    </row>
    <row r="1210" spans="1:12" ht="12.75">
      <c r="A1210" s="1">
        <v>5</v>
      </c>
      <c r="B1210" s="1" t="s">
        <v>1983</v>
      </c>
      <c r="C1210" s="1">
        <v>507</v>
      </c>
      <c r="D1210" s="1" t="s">
        <v>1560</v>
      </c>
      <c r="E1210" s="1">
        <v>501</v>
      </c>
      <c r="F1210" s="1" t="s">
        <v>1472</v>
      </c>
      <c r="G1210" s="1">
        <v>517623</v>
      </c>
      <c r="H1210" s="1" t="s">
        <v>2351</v>
      </c>
      <c r="I1210" s="1">
        <v>7</v>
      </c>
      <c r="J1210" s="1" t="s">
        <v>381</v>
      </c>
      <c r="K1210">
        <f t="shared" si="0"/>
        <v>1</v>
      </c>
      <c r="L1210" t="str">
        <f t="shared" si="1"/>
        <v>Hvozdnica</v>
      </c>
    </row>
    <row r="1211" spans="1:12" ht="12.75">
      <c r="A1211" s="1">
        <v>5</v>
      </c>
      <c r="B1211" s="1" t="s">
        <v>1983</v>
      </c>
      <c r="C1211" s="1">
        <v>507</v>
      </c>
      <c r="D1211" s="1" t="s">
        <v>1560</v>
      </c>
      <c r="E1211" s="1">
        <v>501</v>
      </c>
      <c r="F1211" s="1" t="s">
        <v>1472</v>
      </c>
      <c r="G1211" s="1">
        <v>517631</v>
      </c>
      <c r="H1211" s="1" t="s">
        <v>426</v>
      </c>
      <c r="I1211" s="1">
        <v>7</v>
      </c>
      <c r="J1211" s="1" t="s">
        <v>381</v>
      </c>
      <c r="K1211">
        <f t="shared" si="0"/>
        <v>2</v>
      </c>
      <c r="L1211" t="str">
        <f t="shared" si="1"/>
        <v>Jablonové (okres Bytča)</v>
      </c>
    </row>
    <row r="1212" spans="1:12" ht="12.75">
      <c r="A1212" s="1">
        <v>5</v>
      </c>
      <c r="B1212" s="1" t="s">
        <v>1983</v>
      </c>
      <c r="C1212" s="1">
        <v>507</v>
      </c>
      <c r="D1212" s="1" t="s">
        <v>1560</v>
      </c>
      <c r="E1212" s="1">
        <v>501</v>
      </c>
      <c r="F1212" s="1" t="s">
        <v>1472</v>
      </c>
      <c r="G1212" s="1">
        <v>517674</v>
      </c>
      <c r="H1212" s="1" t="s">
        <v>2353</v>
      </c>
      <c r="I1212" s="1">
        <v>9</v>
      </c>
      <c r="J1212" s="1" t="s">
        <v>381</v>
      </c>
      <c r="K1212">
        <f t="shared" si="0"/>
        <v>1</v>
      </c>
      <c r="L1212" t="str">
        <f t="shared" si="1"/>
        <v>Kolárovice</v>
      </c>
    </row>
    <row r="1213" spans="1:12" ht="12.75">
      <c r="A1213" s="1">
        <v>5</v>
      </c>
      <c r="B1213" s="1" t="s">
        <v>1983</v>
      </c>
      <c r="C1213" s="1">
        <v>507</v>
      </c>
      <c r="D1213" s="1" t="s">
        <v>1560</v>
      </c>
      <c r="E1213" s="1">
        <v>501</v>
      </c>
      <c r="F1213" s="1" t="s">
        <v>1472</v>
      </c>
      <c r="G1213" s="1">
        <v>517691</v>
      </c>
      <c r="H1213" s="1" t="s">
        <v>2354</v>
      </c>
      <c r="I1213" s="1">
        <v>9</v>
      </c>
      <c r="J1213" s="1" t="s">
        <v>381</v>
      </c>
      <c r="K1213">
        <f t="shared" si="0"/>
        <v>1</v>
      </c>
      <c r="L1213" t="str">
        <f t="shared" si="1"/>
        <v>Kotešová</v>
      </c>
    </row>
    <row r="1214" spans="1:12" ht="12.75">
      <c r="A1214" s="1">
        <v>5</v>
      </c>
      <c r="B1214" s="1" t="s">
        <v>1983</v>
      </c>
      <c r="C1214" s="1">
        <v>507</v>
      </c>
      <c r="D1214" s="1" t="s">
        <v>1560</v>
      </c>
      <c r="E1214" s="1">
        <v>501</v>
      </c>
      <c r="F1214" s="1" t="s">
        <v>1472</v>
      </c>
      <c r="G1214" s="1">
        <v>517798</v>
      </c>
      <c r="H1214" s="1" t="s">
        <v>2355</v>
      </c>
      <c r="I1214" s="1">
        <v>7</v>
      </c>
      <c r="J1214" s="1" t="s">
        <v>381</v>
      </c>
      <c r="K1214">
        <f t="shared" si="0"/>
        <v>1</v>
      </c>
      <c r="L1214" t="str">
        <f t="shared" si="1"/>
        <v>Maršová - Rašov</v>
      </c>
    </row>
    <row r="1215" spans="1:12" ht="12.75">
      <c r="A1215" s="1">
        <v>5</v>
      </c>
      <c r="B1215" s="1" t="s">
        <v>1983</v>
      </c>
      <c r="C1215" s="1">
        <v>507</v>
      </c>
      <c r="D1215" s="1" t="s">
        <v>1560</v>
      </c>
      <c r="E1215" s="1">
        <v>501</v>
      </c>
      <c r="F1215" s="1" t="s">
        <v>1472</v>
      </c>
      <c r="G1215" s="1">
        <v>517861</v>
      </c>
      <c r="H1215" s="1" t="s">
        <v>2356</v>
      </c>
      <c r="I1215" s="1">
        <v>9</v>
      </c>
      <c r="J1215" s="1" t="s">
        <v>381</v>
      </c>
      <c r="K1215">
        <f t="shared" si="0"/>
        <v>1</v>
      </c>
      <c r="L1215" t="str">
        <f t="shared" si="1"/>
        <v>Petrovice</v>
      </c>
    </row>
    <row r="1216" spans="1:12" ht="12.75">
      <c r="A1216" s="1">
        <v>5</v>
      </c>
      <c r="B1216" s="1" t="s">
        <v>1983</v>
      </c>
      <c r="C1216" s="1">
        <v>507</v>
      </c>
      <c r="D1216" s="1" t="s">
        <v>1560</v>
      </c>
      <c r="E1216" s="1">
        <v>501</v>
      </c>
      <c r="F1216" s="1" t="s">
        <v>1472</v>
      </c>
      <c r="G1216" s="1">
        <v>517895</v>
      </c>
      <c r="H1216" s="1" t="s">
        <v>2357</v>
      </c>
      <c r="I1216" s="1">
        <v>9</v>
      </c>
      <c r="J1216" s="1" t="s">
        <v>381</v>
      </c>
      <c r="K1216">
        <f t="shared" si="0"/>
        <v>1</v>
      </c>
      <c r="L1216" t="str">
        <f t="shared" si="1"/>
        <v>Predmier</v>
      </c>
    </row>
    <row r="1217" spans="1:12" ht="12.75">
      <c r="A1217" s="1">
        <v>5</v>
      </c>
      <c r="B1217" s="1" t="s">
        <v>1983</v>
      </c>
      <c r="C1217" s="1">
        <v>507</v>
      </c>
      <c r="D1217" s="1" t="s">
        <v>1560</v>
      </c>
      <c r="E1217" s="1">
        <v>501</v>
      </c>
      <c r="F1217" s="1" t="s">
        <v>1472</v>
      </c>
      <c r="G1217" s="1">
        <v>517992</v>
      </c>
      <c r="H1217" s="1" t="s">
        <v>2358</v>
      </c>
      <c r="I1217" s="1">
        <v>7</v>
      </c>
      <c r="J1217" s="1" t="s">
        <v>381</v>
      </c>
      <c r="K1217">
        <f t="shared" si="0"/>
        <v>1</v>
      </c>
      <c r="L1217" t="str">
        <f t="shared" si="1"/>
        <v>Súľov - Hradná</v>
      </c>
    </row>
    <row r="1218" spans="1:12" ht="12.75">
      <c r="A1218" s="1">
        <v>5</v>
      </c>
      <c r="B1218" s="1" t="s">
        <v>1983</v>
      </c>
      <c r="C1218" s="1">
        <v>507</v>
      </c>
      <c r="D1218" s="1" t="s">
        <v>1560</v>
      </c>
      <c r="E1218" s="1">
        <v>501</v>
      </c>
      <c r="F1218" s="1" t="s">
        <v>1472</v>
      </c>
      <c r="G1218" s="1">
        <v>518018</v>
      </c>
      <c r="H1218" s="1" t="s">
        <v>2359</v>
      </c>
      <c r="I1218" s="1">
        <v>11</v>
      </c>
      <c r="J1218" s="1" t="s">
        <v>381</v>
      </c>
      <c r="K1218">
        <f t="shared" si="0"/>
        <v>1</v>
      </c>
      <c r="L1218" t="str">
        <f t="shared" si="1"/>
        <v>Štiavnik</v>
      </c>
    </row>
    <row r="1219" spans="1:12" ht="12.75">
      <c r="A1219" s="1">
        <v>5</v>
      </c>
      <c r="B1219" s="1" t="s">
        <v>1983</v>
      </c>
      <c r="C1219" s="1">
        <v>507</v>
      </c>
      <c r="D1219" s="1" t="s">
        <v>1560</v>
      </c>
      <c r="E1219" s="1">
        <v>501</v>
      </c>
      <c r="F1219" s="1" t="s">
        <v>1472</v>
      </c>
      <c r="G1219" s="1">
        <v>518085</v>
      </c>
      <c r="H1219" s="1" t="s">
        <v>2360</v>
      </c>
      <c r="I1219" s="1">
        <v>11</v>
      </c>
      <c r="J1219" s="1" t="s">
        <v>381</v>
      </c>
      <c r="K1219">
        <f t="shared" si="0"/>
        <v>1</v>
      </c>
      <c r="L1219" t="str">
        <f t="shared" si="1"/>
        <v>Veľké Rovné</v>
      </c>
    </row>
    <row r="1220" spans="1:12" ht="12.75">
      <c r="A1220" s="1">
        <v>5</v>
      </c>
      <c r="B1220" s="1" t="s">
        <v>1983</v>
      </c>
      <c r="C1220" s="1">
        <v>507</v>
      </c>
      <c r="D1220" s="1" t="s">
        <v>1560</v>
      </c>
      <c r="E1220" s="1">
        <v>504</v>
      </c>
      <c r="F1220" s="1" t="s">
        <v>2361</v>
      </c>
      <c r="G1220" s="1">
        <v>509175</v>
      </c>
      <c r="H1220" s="1" t="s">
        <v>2362</v>
      </c>
      <c r="I1220" s="1">
        <v>5</v>
      </c>
      <c r="J1220" s="1" t="s">
        <v>381</v>
      </c>
      <c r="K1220">
        <f t="shared" si="0"/>
        <v>1</v>
      </c>
      <c r="L1220" t="str">
        <f t="shared" si="1"/>
        <v>Dolný Vadičov</v>
      </c>
    </row>
    <row r="1221" spans="1:12" ht="12.75">
      <c r="A1221" s="1">
        <v>5</v>
      </c>
      <c r="B1221" s="1" t="s">
        <v>1983</v>
      </c>
      <c r="C1221" s="1">
        <v>507</v>
      </c>
      <c r="D1221" s="1" t="s">
        <v>1560</v>
      </c>
      <c r="E1221" s="1">
        <v>504</v>
      </c>
      <c r="F1221" s="1" t="s">
        <v>2361</v>
      </c>
      <c r="G1221" s="1">
        <v>509205</v>
      </c>
      <c r="H1221" s="1" t="s">
        <v>2363</v>
      </c>
      <c r="I1221" s="1">
        <v>9</v>
      </c>
      <c r="J1221" s="1" t="s">
        <v>381</v>
      </c>
      <c r="K1221">
        <f t="shared" si="0"/>
        <v>1</v>
      </c>
      <c r="L1221" t="str">
        <f t="shared" si="1"/>
        <v>Horný Vadičov</v>
      </c>
    </row>
    <row r="1222" spans="1:12" ht="12.75">
      <c r="A1222" s="1">
        <v>5</v>
      </c>
      <c r="B1222" s="1" t="s">
        <v>1983</v>
      </c>
      <c r="C1222" s="1">
        <v>507</v>
      </c>
      <c r="D1222" s="1" t="s">
        <v>1560</v>
      </c>
      <c r="E1222" s="1">
        <v>504</v>
      </c>
      <c r="F1222" s="1" t="s">
        <v>2361</v>
      </c>
      <c r="G1222" s="1">
        <v>509256</v>
      </c>
      <c r="H1222" s="1" t="s">
        <v>2361</v>
      </c>
      <c r="I1222" s="1">
        <v>19</v>
      </c>
      <c r="J1222" s="1" t="s">
        <v>381</v>
      </c>
      <c r="K1222">
        <f t="shared" si="0"/>
        <v>1</v>
      </c>
      <c r="L1222" t="str">
        <f t="shared" si="1"/>
        <v>Kysucké Nové Mesto</v>
      </c>
    </row>
    <row r="1223" spans="1:12" ht="12.75">
      <c r="A1223" s="1">
        <v>5</v>
      </c>
      <c r="B1223" s="1" t="s">
        <v>1983</v>
      </c>
      <c r="C1223" s="1">
        <v>507</v>
      </c>
      <c r="D1223" s="1" t="s">
        <v>1560</v>
      </c>
      <c r="E1223" s="1">
        <v>504</v>
      </c>
      <c r="F1223" s="1" t="s">
        <v>2361</v>
      </c>
      <c r="G1223" s="1">
        <v>509264</v>
      </c>
      <c r="H1223" s="1" t="s">
        <v>2364</v>
      </c>
      <c r="I1223" s="1">
        <v>9</v>
      </c>
      <c r="J1223" s="1" t="s">
        <v>381</v>
      </c>
      <c r="K1223">
        <f t="shared" si="0"/>
        <v>1</v>
      </c>
      <c r="L1223" t="str">
        <f t="shared" si="1"/>
        <v>Kysucký Lieskovec</v>
      </c>
    </row>
    <row r="1224" spans="1:12" ht="12.75">
      <c r="A1224" s="1">
        <v>5</v>
      </c>
      <c r="B1224" s="1" t="s">
        <v>1983</v>
      </c>
      <c r="C1224" s="1">
        <v>507</v>
      </c>
      <c r="D1224" s="1" t="s">
        <v>1560</v>
      </c>
      <c r="E1224" s="1">
        <v>504</v>
      </c>
      <c r="F1224" s="1" t="s">
        <v>2361</v>
      </c>
      <c r="G1224" s="1">
        <v>509272</v>
      </c>
      <c r="H1224" s="1" t="s">
        <v>2365</v>
      </c>
      <c r="I1224" s="1">
        <v>7</v>
      </c>
      <c r="J1224" s="1" t="s">
        <v>381</v>
      </c>
      <c r="K1224">
        <f t="shared" si="0"/>
        <v>1</v>
      </c>
      <c r="L1224" t="str">
        <f t="shared" si="1"/>
        <v>Lodno</v>
      </c>
    </row>
    <row r="1225" spans="1:12" ht="12.75">
      <c r="A1225" s="1">
        <v>5</v>
      </c>
      <c r="B1225" s="1" t="s">
        <v>1983</v>
      </c>
      <c r="C1225" s="1">
        <v>507</v>
      </c>
      <c r="D1225" s="1" t="s">
        <v>1560</v>
      </c>
      <c r="E1225" s="1">
        <v>504</v>
      </c>
      <c r="F1225" s="1" t="s">
        <v>2361</v>
      </c>
      <c r="G1225" s="1">
        <v>509281</v>
      </c>
      <c r="H1225" s="1" t="s">
        <v>2366</v>
      </c>
      <c r="I1225" s="1">
        <v>5</v>
      </c>
      <c r="J1225" s="1" t="s">
        <v>381</v>
      </c>
      <c r="K1225">
        <f t="shared" si="0"/>
        <v>1</v>
      </c>
      <c r="L1225" t="str">
        <f t="shared" si="1"/>
        <v>Lopušné Pažite</v>
      </c>
    </row>
    <row r="1226" spans="1:12" ht="12.75">
      <c r="A1226" s="1">
        <v>5</v>
      </c>
      <c r="B1226" s="1" t="s">
        <v>1983</v>
      </c>
      <c r="C1226" s="1">
        <v>507</v>
      </c>
      <c r="D1226" s="1" t="s">
        <v>1560</v>
      </c>
      <c r="E1226" s="1">
        <v>504</v>
      </c>
      <c r="F1226" s="1" t="s">
        <v>2361</v>
      </c>
      <c r="G1226" s="1">
        <v>509302</v>
      </c>
      <c r="H1226" s="1" t="s">
        <v>2367</v>
      </c>
      <c r="I1226" s="1">
        <v>11</v>
      </c>
      <c r="J1226" s="1" t="s">
        <v>381</v>
      </c>
      <c r="K1226">
        <f t="shared" si="0"/>
        <v>1</v>
      </c>
      <c r="L1226" t="str">
        <f t="shared" si="1"/>
        <v>Nesluša</v>
      </c>
    </row>
    <row r="1227" spans="1:12" ht="12.75">
      <c r="A1227" s="1">
        <v>5</v>
      </c>
      <c r="B1227" s="1" t="s">
        <v>1983</v>
      </c>
      <c r="C1227" s="1">
        <v>507</v>
      </c>
      <c r="D1227" s="1" t="s">
        <v>1560</v>
      </c>
      <c r="E1227" s="1">
        <v>504</v>
      </c>
      <c r="F1227" s="1" t="s">
        <v>2361</v>
      </c>
      <c r="G1227" s="1">
        <v>509329</v>
      </c>
      <c r="H1227" s="1" t="s">
        <v>2368</v>
      </c>
      <c r="I1227" s="1">
        <v>7</v>
      </c>
      <c r="J1227" s="1" t="s">
        <v>381</v>
      </c>
      <c r="K1227">
        <f t="shared" si="0"/>
        <v>1</v>
      </c>
      <c r="L1227" t="str">
        <f t="shared" si="1"/>
        <v>Ochodnica</v>
      </c>
    </row>
    <row r="1228" spans="1:12" ht="12.75">
      <c r="A1228" s="1">
        <v>5</v>
      </c>
      <c r="B1228" s="1" t="s">
        <v>1983</v>
      </c>
      <c r="C1228" s="1">
        <v>507</v>
      </c>
      <c r="D1228" s="1" t="s">
        <v>1560</v>
      </c>
      <c r="E1228" s="1">
        <v>504</v>
      </c>
      <c r="F1228" s="1" t="s">
        <v>2361</v>
      </c>
      <c r="G1228" s="1">
        <v>509370</v>
      </c>
      <c r="H1228" s="1" t="s">
        <v>2369</v>
      </c>
      <c r="I1228" s="1">
        <v>9</v>
      </c>
      <c r="J1228" s="1" t="s">
        <v>381</v>
      </c>
      <c r="K1228">
        <f t="shared" si="0"/>
        <v>1</v>
      </c>
      <c r="L1228" t="str">
        <f t="shared" si="1"/>
        <v>Povina</v>
      </c>
    </row>
    <row r="1229" spans="1:12" ht="12.75">
      <c r="A1229" s="1">
        <v>5</v>
      </c>
      <c r="B1229" s="1" t="s">
        <v>1983</v>
      </c>
      <c r="C1229" s="1">
        <v>507</v>
      </c>
      <c r="D1229" s="1" t="s">
        <v>1560</v>
      </c>
      <c r="E1229" s="1">
        <v>504</v>
      </c>
      <c r="F1229" s="1" t="s">
        <v>2361</v>
      </c>
      <c r="G1229" s="1">
        <v>580791</v>
      </c>
      <c r="H1229" s="1" t="s">
        <v>2370</v>
      </c>
      <c r="I1229" s="1">
        <v>9</v>
      </c>
      <c r="J1229" s="1" t="s">
        <v>381</v>
      </c>
      <c r="K1229">
        <f t="shared" si="0"/>
        <v>1</v>
      </c>
      <c r="L1229" t="str">
        <f t="shared" si="1"/>
        <v>Radoľa</v>
      </c>
    </row>
    <row r="1230" spans="1:12" ht="12.75">
      <c r="A1230" s="1">
        <v>5</v>
      </c>
      <c r="B1230" s="1" t="s">
        <v>1983</v>
      </c>
      <c r="C1230" s="1">
        <v>507</v>
      </c>
      <c r="D1230" s="1" t="s">
        <v>1560</v>
      </c>
      <c r="E1230" s="1">
        <v>504</v>
      </c>
      <c r="F1230" s="1" t="s">
        <v>2361</v>
      </c>
      <c r="G1230" s="1">
        <v>509426</v>
      </c>
      <c r="H1230" s="1" t="s">
        <v>2371</v>
      </c>
      <c r="I1230" s="1">
        <v>9</v>
      </c>
      <c r="J1230" s="1" t="s">
        <v>381</v>
      </c>
      <c r="K1230">
        <f t="shared" si="0"/>
        <v>1</v>
      </c>
      <c r="L1230" t="str">
        <f t="shared" si="1"/>
        <v>Rudina</v>
      </c>
    </row>
    <row r="1231" spans="1:12" ht="12.75">
      <c r="A1231" s="1">
        <v>5</v>
      </c>
      <c r="B1231" s="1" t="s">
        <v>1983</v>
      </c>
      <c r="C1231" s="1">
        <v>507</v>
      </c>
      <c r="D1231" s="1" t="s">
        <v>1560</v>
      </c>
      <c r="E1231" s="1">
        <v>504</v>
      </c>
      <c r="F1231" s="1" t="s">
        <v>2361</v>
      </c>
      <c r="G1231" s="1">
        <v>509434</v>
      </c>
      <c r="H1231" s="1" t="s">
        <v>2372</v>
      </c>
      <c r="I1231" s="1">
        <v>5</v>
      </c>
      <c r="J1231" s="1" t="s">
        <v>381</v>
      </c>
      <c r="K1231">
        <f t="shared" si="0"/>
        <v>1</v>
      </c>
      <c r="L1231" t="str">
        <f t="shared" si="1"/>
        <v>Rudinka</v>
      </c>
    </row>
    <row r="1232" spans="1:12" ht="12.75">
      <c r="A1232" s="1">
        <v>5</v>
      </c>
      <c r="B1232" s="1" t="s">
        <v>1983</v>
      </c>
      <c r="C1232" s="1">
        <v>507</v>
      </c>
      <c r="D1232" s="1" t="s">
        <v>1560</v>
      </c>
      <c r="E1232" s="1">
        <v>504</v>
      </c>
      <c r="F1232" s="1" t="s">
        <v>2361</v>
      </c>
      <c r="G1232" s="1">
        <v>509442</v>
      </c>
      <c r="H1232" s="1" t="s">
        <v>2373</v>
      </c>
      <c r="I1232" s="1">
        <v>7</v>
      </c>
      <c r="J1232" s="1" t="s">
        <v>381</v>
      </c>
      <c r="K1232">
        <f t="shared" si="0"/>
        <v>1</v>
      </c>
      <c r="L1232" t="str">
        <f t="shared" si="1"/>
        <v>Rudinská</v>
      </c>
    </row>
    <row r="1233" spans="1:12" ht="12.75">
      <c r="A1233" s="1">
        <v>5</v>
      </c>
      <c r="B1233" s="1" t="s">
        <v>1983</v>
      </c>
      <c r="C1233" s="1">
        <v>507</v>
      </c>
      <c r="D1233" s="1" t="s">
        <v>1560</v>
      </c>
      <c r="E1233" s="1">
        <v>504</v>
      </c>
      <c r="F1233" s="1" t="s">
        <v>2361</v>
      </c>
      <c r="G1233" s="1">
        <v>509469</v>
      </c>
      <c r="H1233" s="1" t="s">
        <v>2374</v>
      </c>
      <c r="I1233" s="1">
        <v>9</v>
      </c>
      <c r="J1233" s="1" t="s">
        <v>381</v>
      </c>
      <c r="K1233">
        <f t="shared" si="0"/>
        <v>1</v>
      </c>
      <c r="L1233" t="str">
        <f t="shared" si="1"/>
        <v>Snežnica</v>
      </c>
    </row>
    <row r="1234" spans="1:12" ht="12.75">
      <c r="A1234" s="1">
        <v>5</v>
      </c>
      <c r="B1234" s="1" t="s">
        <v>1983</v>
      </c>
      <c r="C1234" s="1">
        <v>507</v>
      </c>
      <c r="D1234" s="1" t="s">
        <v>1560</v>
      </c>
      <c r="E1234" s="1">
        <v>511</v>
      </c>
      <c r="F1234" s="1" t="s">
        <v>1560</v>
      </c>
      <c r="G1234" s="1">
        <v>517429</v>
      </c>
      <c r="H1234" s="1" t="s">
        <v>1837</v>
      </c>
      <c r="I1234" s="1">
        <v>11</v>
      </c>
      <c r="J1234" s="1" t="s">
        <v>381</v>
      </c>
      <c r="K1234">
        <f t="shared" si="0"/>
        <v>2</v>
      </c>
      <c r="L1234" t="str">
        <f t="shared" si="1"/>
        <v>Belá (okres Žilina)</v>
      </c>
    </row>
    <row r="1235" spans="1:12" ht="12.75">
      <c r="A1235" s="1">
        <v>5</v>
      </c>
      <c r="B1235" s="1" t="s">
        <v>1983</v>
      </c>
      <c r="C1235" s="1">
        <v>507</v>
      </c>
      <c r="D1235" s="1" t="s">
        <v>1560</v>
      </c>
      <c r="E1235" s="1">
        <v>511</v>
      </c>
      <c r="F1235" s="1" t="s">
        <v>1560</v>
      </c>
      <c r="G1235" s="1">
        <v>547522</v>
      </c>
      <c r="H1235" s="1" t="s">
        <v>2375</v>
      </c>
      <c r="I1235" s="1">
        <v>7</v>
      </c>
      <c r="J1235" s="1" t="s">
        <v>381</v>
      </c>
      <c r="K1235">
        <f t="shared" si="0"/>
        <v>1</v>
      </c>
      <c r="L1235" t="str">
        <f t="shared" si="1"/>
        <v>Bitarová</v>
      </c>
    </row>
    <row r="1236" spans="1:12" ht="12.75">
      <c r="A1236" s="1">
        <v>5</v>
      </c>
      <c r="B1236" s="1" t="s">
        <v>1983</v>
      </c>
      <c r="C1236" s="1">
        <v>507</v>
      </c>
      <c r="D1236" s="1" t="s">
        <v>1560</v>
      </c>
      <c r="E1236" s="1">
        <v>511</v>
      </c>
      <c r="F1236" s="1" t="s">
        <v>1560</v>
      </c>
      <c r="G1236" s="1">
        <v>547557</v>
      </c>
      <c r="H1236" s="1" t="s">
        <v>2376</v>
      </c>
      <c r="I1236" s="1">
        <v>7</v>
      </c>
      <c r="J1236" s="1" t="s">
        <v>381</v>
      </c>
      <c r="K1236">
        <f t="shared" si="0"/>
        <v>1</v>
      </c>
      <c r="L1236" t="str">
        <f t="shared" si="1"/>
        <v>Brezany</v>
      </c>
    </row>
    <row r="1237" spans="1:12" ht="12.75">
      <c r="A1237" s="1">
        <v>5</v>
      </c>
      <c r="B1237" s="1" t="s">
        <v>1983</v>
      </c>
      <c r="C1237" s="1">
        <v>507</v>
      </c>
      <c r="D1237" s="1" t="s">
        <v>1560</v>
      </c>
      <c r="E1237" s="1">
        <v>511</v>
      </c>
      <c r="F1237" s="1" t="s">
        <v>1560</v>
      </c>
      <c r="G1237" s="1">
        <v>517470</v>
      </c>
      <c r="H1237" s="1" t="s">
        <v>2377</v>
      </c>
      <c r="I1237" s="1">
        <v>5</v>
      </c>
      <c r="J1237" s="1" t="s">
        <v>381</v>
      </c>
      <c r="K1237">
        <f t="shared" si="0"/>
        <v>1</v>
      </c>
      <c r="L1237" t="str">
        <f t="shared" si="1"/>
        <v>Čičmany</v>
      </c>
    </row>
    <row r="1238" spans="1:12" ht="12.75">
      <c r="A1238" s="1">
        <v>5</v>
      </c>
      <c r="B1238" s="1" t="s">
        <v>1983</v>
      </c>
      <c r="C1238" s="1">
        <v>507</v>
      </c>
      <c r="D1238" s="1" t="s">
        <v>1560</v>
      </c>
      <c r="E1238" s="1">
        <v>511</v>
      </c>
      <c r="F1238" s="1" t="s">
        <v>1560</v>
      </c>
      <c r="G1238" s="1">
        <v>517488</v>
      </c>
      <c r="H1238" s="1" t="s">
        <v>2378</v>
      </c>
      <c r="I1238" s="1">
        <v>9</v>
      </c>
      <c r="J1238" s="1" t="s">
        <v>381</v>
      </c>
      <c r="K1238">
        <f t="shared" si="0"/>
        <v>1</v>
      </c>
      <c r="L1238" t="str">
        <f t="shared" si="1"/>
        <v>Divina</v>
      </c>
    </row>
    <row r="1239" spans="1:12" ht="12.75">
      <c r="A1239" s="1">
        <v>5</v>
      </c>
      <c r="B1239" s="1" t="s">
        <v>1983</v>
      </c>
      <c r="C1239" s="1">
        <v>507</v>
      </c>
      <c r="D1239" s="1" t="s">
        <v>1560</v>
      </c>
      <c r="E1239" s="1">
        <v>511</v>
      </c>
      <c r="F1239" s="1" t="s">
        <v>1560</v>
      </c>
      <c r="G1239" s="1">
        <v>517496</v>
      </c>
      <c r="H1239" s="1" t="s">
        <v>2379</v>
      </c>
      <c r="I1239" s="1">
        <v>8</v>
      </c>
      <c r="J1239" s="1" t="s">
        <v>381</v>
      </c>
      <c r="K1239">
        <f t="shared" si="0"/>
        <v>1</v>
      </c>
      <c r="L1239" t="str">
        <f t="shared" si="1"/>
        <v>Divinka</v>
      </c>
    </row>
    <row r="1240" spans="1:12" ht="12.75">
      <c r="A1240" s="1">
        <v>5</v>
      </c>
      <c r="B1240" s="1" t="s">
        <v>1983</v>
      </c>
      <c r="C1240" s="1">
        <v>507</v>
      </c>
      <c r="D1240" s="1" t="s">
        <v>1560</v>
      </c>
      <c r="E1240" s="1">
        <v>511</v>
      </c>
      <c r="F1240" s="1" t="s">
        <v>1560</v>
      </c>
      <c r="G1240" s="1">
        <v>517500</v>
      </c>
      <c r="H1240" s="1" t="s">
        <v>2380</v>
      </c>
      <c r="I1240" s="1">
        <v>9</v>
      </c>
      <c r="J1240" s="1" t="s">
        <v>381</v>
      </c>
      <c r="K1240">
        <f t="shared" si="0"/>
        <v>1</v>
      </c>
      <c r="L1240" t="str">
        <f t="shared" si="1"/>
        <v>Dlhé Pole</v>
      </c>
    </row>
    <row r="1241" spans="1:12" ht="12.75">
      <c r="A1241" s="1">
        <v>5</v>
      </c>
      <c r="B1241" s="1" t="s">
        <v>1983</v>
      </c>
      <c r="C1241" s="1">
        <v>507</v>
      </c>
      <c r="D1241" s="1" t="s">
        <v>1560</v>
      </c>
      <c r="E1241" s="1">
        <v>511</v>
      </c>
      <c r="F1241" s="1" t="s">
        <v>1560</v>
      </c>
      <c r="G1241" s="1">
        <v>517518</v>
      </c>
      <c r="H1241" s="1" t="s">
        <v>2381</v>
      </c>
      <c r="I1241" s="1">
        <v>7</v>
      </c>
      <c r="J1241" s="1" t="s">
        <v>381</v>
      </c>
      <c r="K1241">
        <f t="shared" si="0"/>
        <v>1</v>
      </c>
      <c r="L1241" t="str">
        <f t="shared" si="1"/>
        <v>Dolná Tižina</v>
      </c>
    </row>
    <row r="1242" spans="1:12" ht="12.75">
      <c r="A1242" s="1">
        <v>5</v>
      </c>
      <c r="B1242" s="1" t="s">
        <v>1983</v>
      </c>
      <c r="C1242" s="1">
        <v>507</v>
      </c>
      <c r="D1242" s="1" t="s">
        <v>1560</v>
      </c>
      <c r="E1242" s="1">
        <v>511</v>
      </c>
      <c r="F1242" s="1" t="s">
        <v>1560</v>
      </c>
      <c r="G1242" s="1">
        <v>517526</v>
      </c>
      <c r="H1242" s="1" t="s">
        <v>2382</v>
      </c>
      <c r="I1242" s="1">
        <v>9</v>
      </c>
      <c r="J1242" s="1" t="s">
        <v>381</v>
      </c>
      <c r="K1242">
        <f t="shared" si="0"/>
        <v>1</v>
      </c>
      <c r="L1242" t="str">
        <f t="shared" si="1"/>
        <v>Dolný Hričov</v>
      </c>
    </row>
    <row r="1243" spans="1:12" ht="12.75">
      <c r="A1243" s="1">
        <v>5</v>
      </c>
      <c r="B1243" s="1" t="s">
        <v>1983</v>
      </c>
      <c r="C1243" s="1">
        <v>507</v>
      </c>
      <c r="D1243" s="1" t="s">
        <v>1560</v>
      </c>
      <c r="E1243" s="1">
        <v>511</v>
      </c>
      <c r="F1243" s="1" t="s">
        <v>1560</v>
      </c>
      <c r="G1243" s="1">
        <v>557986</v>
      </c>
      <c r="H1243" s="1" t="s">
        <v>2383</v>
      </c>
      <c r="I1243" s="1">
        <v>7</v>
      </c>
      <c r="J1243" s="1" t="s">
        <v>381</v>
      </c>
      <c r="K1243">
        <f t="shared" si="0"/>
        <v>1</v>
      </c>
      <c r="L1243" t="str">
        <f t="shared" si="1"/>
        <v>Ďurčiná</v>
      </c>
    </row>
    <row r="1244" spans="1:12" ht="12.75">
      <c r="A1244" s="1">
        <v>5</v>
      </c>
      <c r="B1244" s="1" t="s">
        <v>1983</v>
      </c>
      <c r="C1244" s="1">
        <v>507</v>
      </c>
      <c r="D1244" s="1" t="s">
        <v>1560</v>
      </c>
      <c r="E1244" s="1">
        <v>511</v>
      </c>
      <c r="F1244" s="1" t="s">
        <v>1560</v>
      </c>
      <c r="G1244" s="1">
        <v>517542</v>
      </c>
      <c r="H1244" s="1" t="s">
        <v>2384</v>
      </c>
      <c r="I1244" s="1">
        <v>7</v>
      </c>
      <c r="J1244" s="1" t="s">
        <v>381</v>
      </c>
      <c r="K1244">
        <f t="shared" si="0"/>
        <v>1</v>
      </c>
      <c r="L1244" t="str">
        <f t="shared" si="1"/>
        <v>Fačkov</v>
      </c>
    </row>
    <row r="1245" spans="1:12" ht="12.75">
      <c r="A1245" s="1">
        <v>5</v>
      </c>
      <c r="B1245" s="1" t="s">
        <v>1983</v>
      </c>
      <c r="C1245" s="1">
        <v>507</v>
      </c>
      <c r="D1245" s="1" t="s">
        <v>1560</v>
      </c>
      <c r="E1245" s="1">
        <v>511</v>
      </c>
      <c r="F1245" s="1" t="s">
        <v>1560</v>
      </c>
      <c r="G1245" s="1">
        <v>517551</v>
      </c>
      <c r="H1245" s="1" t="s">
        <v>2385</v>
      </c>
      <c r="I1245" s="1">
        <v>7</v>
      </c>
      <c r="J1245" s="1" t="s">
        <v>381</v>
      </c>
      <c r="K1245">
        <f t="shared" si="0"/>
        <v>1</v>
      </c>
      <c r="L1245" t="str">
        <f t="shared" si="1"/>
        <v>Gbeľany</v>
      </c>
    </row>
    <row r="1246" spans="1:12" ht="12.75">
      <c r="A1246" s="1">
        <v>5</v>
      </c>
      <c r="B1246" s="1" t="s">
        <v>1983</v>
      </c>
      <c r="C1246" s="1">
        <v>507</v>
      </c>
      <c r="D1246" s="1" t="s">
        <v>1560</v>
      </c>
      <c r="E1246" s="1">
        <v>511</v>
      </c>
      <c r="F1246" s="1" t="s">
        <v>1560</v>
      </c>
      <c r="G1246" s="1">
        <v>517593</v>
      </c>
      <c r="H1246" s="1" t="s">
        <v>2386</v>
      </c>
      <c r="I1246" s="1">
        <v>7</v>
      </c>
      <c r="J1246" s="1" t="s">
        <v>381</v>
      </c>
      <c r="K1246">
        <f t="shared" si="0"/>
        <v>1</v>
      </c>
      <c r="L1246" t="str">
        <f t="shared" si="1"/>
        <v>Horný Hričov</v>
      </c>
    </row>
    <row r="1247" spans="1:12" ht="12.75">
      <c r="A1247" s="1">
        <v>5</v>
      </c>
      <c r="B1247" s="1" t="s">
        <v>1983</v>
      </c>
      <c r="C1247" s="1">
        <v>507</v>
      </c>
      <c r="D1247" s="1" t="s">
        <v>1560</v>
      </c>
      <c r="E1247" s="1">
        <v>511</v>
      </c>
      <c r="F1247" s="1" t="s">
        <v>1560</v>
      </c>
      <c r="G1247" s="1">
        <v>517577</v>
      </c>
      <c r="H1247" s="1" t="s">
        <v>2387</v>
      </c>
      <c r="I1247" s="1">
        <v>7</v>
      </c>
      <c r="J1247" s="1" t="s">
        <v>381</v>
      </c>
      <c r="K1247">
        <f t="shared" si="0"/>
        <v>1</v>
      </c>
      <c r="L1247" t="str">
        <f t="shared" si="1"/>
        <v>Hôrky</v>
      </c>
    </row>
    <row r="1248" spans="1:12" ht="12.75">
      <c r="A1248" s="1">
        <v>5</v>
      </c>
      <c r="B1248" s="1" t="s">
        <v>1983</v>
      </c>
      <c r="C1248" s="1">
        <v>507</v>
      </c>
      <c r="D1248" s="1" t="s">
        <v>1560</v>
      </c>
      <c r="E1248" s="1">
        <v>511</v>
      </c>
      <c r="F1248" s="1" t="s">
        <v>1560</v>
      </c>
      <c r="G1248" s="1">
        <v>547590</v>
      </c>
      <c r="H1248" s="1" t="s">
        <v>2388</v>
      </c>
      <c r="I1248" s="1">
        <v>5</v>
      </c>
      <c r="J1248" s="1" t="s">
        <v>381</v>
      </c>
      <c r="K1248">
        <f t="shared" si="0"/>
        <v>1</v>
      </c>
      <c r="L1248" t="str">
        <f t="shared" si="1"/>
        <v>Hričovské Podhradie</v>
      </c>
    </row>
    <row r="1249" spans="1:12" ht="12.75">
      <c r="A1249" s="1">
        <v>5</v>
      </c>
      <c r="B1249" s="1" t="s">
        <v>1983</v>
      </c>
      <c r="C1249" s="1">
        <v>507</v>
      </c>
      <c r="D1249" s="1" t="s">
        <v>1560</v>
      </c>
      <c r="E1249" s="1">
        <v>511</v>
      </c>
      <c r="F1249" s="1" t="s">
        <v>1560</v>
      </c>
      <c r="G1249" s="1">
        <v>517640</v>
      </c>
      <c r="H1249" s="1" t="s">
        <v>2389</v>
      </c>
      <c r="I1249" s="1">
        <v>7</v>
      </c>
      <c r="J1249" s="1" t="s">
        <v>381</v>
      </c>
      <c r="K1249">
        <f t="shared" si="0"/>
        <v>1</v>
      </c>
      <c r="L1249" t="str">
        <f t="shared" si="1"/>
        <v>Jasenové</v>
      </c>
    </row>
    <row r="1250" spans="1:12" ht="12.75">
      <c r="A1250" s="1">
        <v>5</v>
      </c>
      <c r="B1250" s="1" t="s">
        <v>1983</v>
      </c>
      <c r="C1250" s="1">
        <v>507</v>
      </c>
      <c r="D1250" s="1" t="s">
        <v>1560</v>
      </c>
      <c r="E1250" s="1">
        <v>511</v>
      </c>
      <c r="F1250" s="1" t="s">
        <v>1560</v>
      </c>
      <c r="G1250" s="1">
        <v>517658</v>
      </c>
      <c r="H1250" s="1" t="s">
        <v>2390</v>
      </c>
      <c r="I1250" s="1">
        <v>9</v>
      </c>
      <c r="J1250" s="1" t="s">
        <v>381</v>
      </c>
      <c r="K1250">
        <f t="shared" si="0"/>
        <v>2</v>
      </c>
      <c r="L1250" t="str">
        <f t="shared" si="1"/>
        <v>Kamenná Poruba (okres Žilina)</v>
      </c>
    </row>
    <row r="1251" spans="1:12" ht="12.75">
      <c r="A1251" s="1">
        <v>5</v>
      </c>
      <c r="B1251" s="1" t="s">
        <v>1983</v>
      </c>
      <c r="C1251" s="1">
        <v>507</v>
      </c>
      <c r="D1251" s="1" t="s">
        <v>1560</v>
      </c>
      <c r="E1251" s="1">
        <v>511</v>
      </c>
      <c r="F1251" s="1" t="s">
        <v>1560</v>
      </c>
      <c r="G1251" s="1">
        <v>557994</v>
      </c>
      <c r="H1251" s="1" t="s">
        <v>2391</v>
      </c>
      <c r="I1251" s="1">
        <v>5</v>
      </c>
      <c r="J1251" s="1" t="s">
        <v>381</v>
      </c>
      <c r="K1251">
        <f t="shared" si="0"/>
        <v>1</v>
      </c>
      <c r="L1251" t="str">
        <f t="shared" si="1"/>
        <v>Kľače</v>
      </c>
    </row>
    <row r="1252" spans="1:12" ht="12.75">
      <c r="A1252" s="1">
        <v>5</v>
      </c>
      <c r="B1252" s="1" t="s">
        <v>1983</v>
      </c>
      <c r="C1252" s="1">
        <v>507</v>
      </c>
      <c r="D1252" s="1" t="s">
        <v>1560</v>
      </c>
      <c r="E1252" s="1">
        <v>511</v>
      </c>
      <c r="F1252" s="1" t="s">
        <v>1560</v>
      </c>
      <c r="G1252" s="1">
        <v>517682</v>
      </c>
      <c r="H1252" s="1" t="s">
        <v>2063</v>
      </c>
      <c r="I1252" s="1">
        <v>9</v>
      </c>
      <c r="J1252" s="1" t="s">
        <v>381</v>
      </c>
      <c r="K1252">
        <f t="shared" si="0"/>
        <v>2</v>
      </c>
      <c r="L1252" t="str">
        <f t="shared" si="1"/>
        <v>Konská (okres Žilina)</v>
      </c>
    </row>
    <row r="1253" spans="1:12" ht="12.75">
      <c r="A1253" s="1">
        <v>5</v>
      </c>
      <c r="B1253" s="1" t="s">
        <v>1983</v>
      </c>
      <c r="C1253" s="1">
        <v>507</v>
      </c>
      <c r="D1253" s="1" t="s">
        <v>1560</v>
      </c>
      <c r="E1253" s="1">
        <v>511</v>
      </c>
      <c r="F1253" s="1" t="s">
        <v>1560</v>
      </c>
      <c r="G1253" s="1">
        <v>517704</v>
      </c>
      <c r="H1253" s="1" t="s">
        <v>2392</v>
      </c>
      <c r="I1253" s="1">
        <v>5</v>
      </c>
      <c r="J1253" s="1" t="s">
        <v>381</v>
      </c>
      <c r="K1253">
        <f t="shared" si="0"/>
        <v>1</v>
      </c>
      <c r="L1253" t="str">
        <f t="shared" si="1"/>
        <v>Kotrčiná Lúčka</v>
      </c>
    </row>
    <row r="1254" spans="1:12" ht="12.75">
      <c r="A1254" s="1">
        <v>5</v>
      </c>
      <c r="B1254" s="1" t="s">
        <v>1983</v>
      </c>
      <c r="C1254" s="1">
        <v>507</v>
      </c>
      <c r="D1254" s="1" t="s">
        <v>1560</v>
      </c>
      <c r="E1254" s="1">
        <v>511</v>
      </c>
      <c r="F1254" s="1" t="s">
        <v>1560</v>
      </c>
      <c r="G1254" s="1">
        <v>517712</v>
      </c>
      <c r="H1254" s="1" t="s">
        <v>2393</v>
      </c>
      <c r="I1254" s="1">
        <v>9</v>
      </c>
      <c r="J1254" s="1" t="s">
        <v>381</v>
      </c>
      <c r="K1254">
        <f t="shared" si="0"/>
        <v>1</v>
      </c>
      <c r="L1254" t="str">
        <f t="shared" si="1"/>
        <v>Krasňany</v>
      </c>
    </row>
    <row r="1255" spans="1:12" ht="12.75">
      <c r="A1255" s="1">
        <v>5</v>
      </c>
      <c r="B1255" s="1" t="s">
        <v>1983</v>
      </c>
      <c r="C1255" s="1">
        <v>507</v>
      </c>
      <c r="D1255" s="1" t="s">
        <v>1560</v>
      </c>
      <c r="E1255" s="1">
        <v>511</v>
      </c>
      <c r="F1255" s="1" t="s">
        <v>1560</v>
      </c>
      <c r="G1255" s="1">
        <v>517721</v>
      </c>
      <c r="H1255" s="1" t="s">
        <v>2394</v>
      </c>
      <c r="I1255" s="1">
        <v>7</v>
      </c>
      <c r="J1255" s="1" t="s">
        <v>381</v>
      </c>
      <c r="K1255">
        <f t="shared" si="0"/>
        <v>1</v>
      </c>
      <c r="L1255" t="str">
        <f t="shared" si="1"/>
        <v>Kunerad</v>
      </c>
    </row>
    <row r="1256" spans="1:12" ht="12.75">
      <c r="A1256" s="1">
        <v>5</v>
      </c>
      <c r="B1256" s="1" t="s">
        <v>1983</v>
      </c>
      <c r="C1256" s="1">
        <v>507</v>
      </c>
      <c r="D1256" s="1" t="s">
        <v>1560</v>
      </c>
      <c r="E1256" s="1">
        <v>511</v>
      </c>
      <c r="F1256" s="1" t="s">
        <v>1560</v>
      </c>
      <c r="G1256" s="1">
        <v>517739</v>
      </c>
      <c r="H1256" s="1" t="s">
        <v>2395</v>
      </c>
      <c r="I1256" s="1">
        <v>9</v>
      </c>
      <c r="J1256" s="1" t="s">
        <v>381</v>
      </c>
      <c r="K1256">
        <f t="shared" si="0"/>
        <v>1</v>
      </c>
      <c r="L1256" t="str">
        <f t="shared" si="1"/>
        <v>Lietava</v>
      </c>
    </row>
    <row r="1257" spans="1:12" ht="12.75">
      <c r="A1257" s="1">
        <v>5</v>
      </c>
      <c r="B1257" s="1" t="s">
        <v>1983</v>
      </c>
      <c r="C1257" s="1">
        <v>507</v>
      </c>
      <c r="D1257" s="1" t="s">
        <v>1560</v>
      </c>
      <c r="E1257" s="1">
        <v>511</v>
      </c>
      <c r="F1257" s="1" t="s">
        <v>1560</v>
      </c>
      <c r="G1257" s="1">
        <v>557935</v>
      </c>
      <c r="H1257" s="1" t="s">
        <v>2396</v>
      </c>
      <c r="I1257" s="1">
        <v>9</v>
      </c>
      <c r="J1257" s="1" t="s">
        <v>381</v>
      </c>
      <c r="K1257">
        <f t="shared" si="0"/>
        <v>1</v>
      </c>
      <c r="L1257" t="str">
        <f t="shared" si="1"/>
        <v>Lietavská Lúčka</v>
      </c>
    </row>
    <row r="1258" spans="1:12" ht="12.75">
      <c r="A1258" s="1">
        <v>5</v>
      </c>
      <c r="B1258" s="1" t="s">
        <v>1983</v>
      </c>
      <c r="C1258" s="1">
        <v>507</v>
      </c>
      <c r="D1258" s="1" t="s">
        <v>1560</v>
      </c>
      <c r="E1258" s="1">
        <v>511</v>
      </c>
      <c r="F1258" s="1" t="s">
        <v>1560</v>
      </c>
      <c r="G1258" s="1">
        <v>517755</v>
      </c>
      <c r="H1258" s="1" t="s">
        <v>2397</v>
      </c>
      <c r="I1258" s="1">
        <v>9</v>
      </c>
      <c r="J1258" s="1" t="s">
        <v>381</v>
      </c>
      <c r="K1258">
        <f t="shared" si="0"/>
        <v>1</v>
      </c>
      <c r="L1258" t="str">
        <f t="shared" si="1"/>
        <v>Lietavská Svinná - Babkov</v>
      </c>
    </row>
    <row r="1259" spans="1:12" ht="12.75">
      <c r="A1259" s="1">
        <v>5</v>
      </c>
      <c r="B1259" s="1" t="s">
        <v>1983</v>
      </c>
      <c r="C1259" s="1">
        <v>507</v>
      </c>
      <c r="D1259" s="1" t="s">
        <v>1560</v>
      </c>
      <c r="E1259" s="1">
        <v>511</v>
      </c>
      <c r="F1259" s="1" t="s">
        <v>1560</v>
      </c>
      <c r="G1259" s="1">
        <v>517763</v>
      </c>
      <c r="H1259" s="1" t="s">
        <v>2398</v>
      </c>
      <c r="I1259" s="1">
        <v>7</v>
      </c>
      <c r="J1259" s="1" t="s">
        <v>381</v>
      </c>
      <c r="K1259">
        <f t="shared" si="0"/>
        <v>1</v>
      </c>
      <c r="L1259" t="str">
        <f t="shared" si="1"/>
        <v>Lutiše</v>
      </c>
    </row>
    <row r="1260" spans="1:12" ht="12.75">
      <c r="A1260" s="1">
        <v>5</v>
      </c>
      <c r="B1260" s="1" t="s">
        <v>1983</v>
      </c>
      <c r="C1260" s="1">
        <v>507</v>
      </c>
      <c r="D1260" s="1" t="s">
        <v>1560</v>
      </c>
      <c r="E1260" s="1">
        <v>511</v>
      </c>
      <c r="F1260" s="1" t="s">
        <v>1560</v>
      </c>
      <c r="G1260" s="1">
        <v>517771</v>
      </c>
      <c r="H1260" s="1" t="s">
        <v>2399</v>
      </c>
      <c r="I1260" s="1">
        <v>7</v>
      </c>
      <c r="J1260" s="1" t="s">
        <v>381</v>
      </c>
      <c r="K1260">
        <f t="shared" si="0"/>
        <v>1</v>
      </c>
      <c r="L1260" t="str">
        <f t="shared" si="1"/>
        <v>Lysica</v>
      </c>
    </row>
    <row r="1261" spans="1:12" ht="12.75">
      <c r="A1261" s="1">
        <v>5</v>
      </c>
      <c r="B1261" s="1" t="s">
        <v>1983</v>
      </c>
      <c r="C1261" s="1">
        <v>507</v>
      </c>
      <c r="D1261" s="1" t="s">
        <v>1560</v>
      </c>
      <c r="E1261" s="1">
        <v>511</v>
      </c>
      <c r="F1261" s="1" t="s">
        <v>1560</v>
      </c>
      <c r="G1261" s="1">
        <v>517780</v>
      </c>
      <c r="H1261" s="1" t="s">
        <v>2400</v>
      </c>
      <c r="I1261" s="1">
        <v>5</v>
      </c>
      <c r="J1261" s="1" t="s">
        <v>381</v>
      </c>
      <c r="K1261">
        <f t="shared" si="0"/>
        <v>1</v>
      </c>
      <c r="L1261" t="str">
        <f t="shared" si="1"/>
        <v>Malá Čierna</v>
      </c>
    </row>
    <row r="1262" spans="1:12" ht="12.75">
      <c r="A1262" s="1">
        <v>5</v>
      </c>
      <c r="B1262" s="1" t="s">
        <v>1983</v>
      </c>
      <c r="C1262" s="1">
        <v>507</v>
      </c>
      <c r="D1262" s="1" t="s">
        <v>1560</v>
      </c>
      <c r="E1262" s="1">
        <v>511</v>
      </c>
      <c r="F1262" s="1" t="s">
        <v>1560</v>
      </c>
      <c r="G1262" s="1">
        <v>517801</v>
      </c>
      <c r="H1262" s="1" t="s">
        <v>2401</v>
      </c>
      <c r="I1262" s="1">
        <v>7</v>
      </c>
      <c r="J1262" s="1" t="s">
        <v>381</v>
      </c>
      <c r="K1262">
        <f t="shared" si="0"/>
        <v>1</v>
      </c>
      <c r="L1262" t="str">
        <f t="shared" si="1"/>
        <v>Mojš</v>
      </c>
    </row>
    <row r="1263" spans="1:12" ht="12.75">
      <c r="A1263" s="1">
        <v>5</v>
      </c>
      <c r="B1263" s="1" t="s">
        <v>1983</v>
      </c>
      <c r="C1263" s="1">
        <v>507</v>
      </c>
      <c r="D1263" s="1" t="s">
        <v>1560</v>
      </c>
      <c r="E1263" s="1">
        <v>511</v>
      </c>
      <c r="F1263" s="1" t="s">
        <v>1560</v>
      </c>
      <c r="G1263" s="1">
        <v>517828</v>
      </c>
      <c r="H1263" s="1" t="s">
        <v>2402</v>
      </c>
      <c r="I1263" s="1">
        <v>7</v>
      </c>
      <c r="J1263" s="1" t="s">
        <v>381</v>
      </c>
      <c r="K1263">
        <f t="shared" si="0"/>
        <v>1</v>
      </c>
      <c r="L1263" t="str">
        <f t="shared" si="1"/>
        <v>Nededza</v>
      </c>
    </row>
    <row r="1264" spans="1:12" ht="12.75">
      <c r="A1264" s="1">
        <v>5</v>
      </c>
      <c r="B1264" s="1" t="s">
        <v>1983</v>
      </c>
      <c r="C1264" s="1">
        <v>507</v>
      </c>
      <c r="D1264" s="1" t="s">
        <v>1560</v>
      </c>
      <c r="E1264" s="1">
        <v>511</v>
      </c>
      <c r="F1264" s="1" t="s">
        <v>1560</v>
      </c>
      <c r="G1264" s="1">
        <v>558168</v>
      </c>
      <c r="H1264" s="1" t="s">
        <v>2403</v>
      </c>
      <c r="I1264" s="1">
        <v>5</v>
      </c>
      <c r="J1264" s="1" t="s">
        <v>381</v>
      </c>
      <c r="K1264">
        <f t="shared" si="0"/>
        <v>1</v>
      </c>
      <c r="L1264" t="str">
        <f t="shared" si="1"/>
        <v>Nezbudská Lúčka</v>
      </c>
    </row>
    <row r="1265" spans="1:12" ht="12.75">
      <c r="A1265" s="1">
        <v>5</v>
      </c>
      <c r="B1265" s="1" t="s">
        <v>1983</v>
      </c>
      <c r="C1265" s="1">
        <v>507</v>
      </c>
      <c r="D1265" s="1" t="s">
        <v>1560</v>
      </c>
      <c r="E1265" s="1">
        <v>511</v>
      </c>
      <c r="F1265" s="1" t="s">
        <v>1560</v>
      </c>
      <c r="G1265" s="1">
        <v>547611</v>
      </c>
      <c r="H1265" s="1" t="s">
        <v>2404</v>
      </c>
      <c r="I1265" s="1">
        <v>7</v>
      </c>
      <c r="J1265" s="1" t="s">
        <v>381</v>
      </c>
      <c r="K1265">
        <f t="shared" si="0"/>
        <v>1</v>
      </c>
      <c r="L1265" t="str">
        <f t="shared" si="1"/>
        <v>Ovčiarsko</v>
      </c>
    </row>
    <row r="1266" spans="1:12" ht="12.75">
      <c r="A1266" s="1">
        <v>5</v>
      </c>
      <c r="B1266" s="1" t="s">
        <v>1983</v>
      </c>
      <c r="C1266" s="1">
        <v>507</v>
      </c>
      <c r="D1266" s="1" t="s">
        <v>1560</v>
      </c>
      <c r="E1266" s="1">
        <v>511</v>
      </c>
      <c r="F1266" s="1" t="s">
        <v>1560</v>
      </c>
      <c r="G1266" s="1">
        <v>547620</v>
      </c>
      <c r="H1266" s="1" t="s">
        <v>2405</v>
      </c>
      <c r="I1266" s="1">
        <v>5</v>
      </c>
      <c r="J1266" s="1" t="s">
        <v>381</v>
      </c>
      <c r="K1266">
        <f t="shared" si="0"/>
        <v>1</v>
      </c>
      <c r="L1266" t="str">
        <f t="shared" si="1"/>
        <v>Paština Závada</v>
      </c>
    </row>
    <row r="1267" spans="1:12" ht="12.75">
      <c r="A1267" s="1">
        <v>5</v>
      </c>
      <c r="B1267" s="1" t="s">
        <v>1983</v>
      </c>
      <c r="C1267" s="1">
        <v>507</v>
      </c>
      <c r="D1267" s="1" t="s">
        <v>1560</v>
      </c>
      <c r="E1267" s="1">
        <v>511</v>
      </c>
      <c r="F1267" s="1" t="s">
        <v>1560</v>
      </c>
      <c r="G1267" s="1">
        <v>517879</v>
      </c>
      <c r="H1267" s="1" t="s">
        <v>2406</v>
      </c>
      <c r="I1267" s="1">
        <v>7</v>
      </c>
      <c r="J1267" s="1" t="s">
        <v>381</v>
      </c>
      <c r="K1267">
        <f t="shared" si="0"/>
        <v>2</v>
      </c>
      <c r="L1267" t="str">
        <f t="shared" si="1"/>
        <v>Podhorie (okres Žilina)</v>
      </c>
    </row>
    <row r="1268" spans="1:12" ht="12.75">
      <c r="A1268" s="1">
        <v>5</v>
      </c>
      <c r="B1268" s="1" t="s">
        <v>1983</v>
      </c>
      <c r="C1268" s="1">
        <v>507</v>
      </c>
      <c r="D1268" s="1" t="s">
        <v>1560</v>
      </c>
      <c r="E1268" s="1">
        <v>511</v>
      </c>
      <c r="F1268" s="1" t="s">
        <v>1560</v>
      </c>
      <c r="G1268" s="1">
        <v>557960</v>
      </c>
      <c r="H1268" s="1" t="s">
        <v>2407</v>
      </c>
      <c r="I1268" s="1">
        <v>5</v>
      </c>
      <c r="J1268" s="1" t="s">
        <v>381</v>
      </c>
      <c r="K1268">
        <f t="shared" si="0"/>
        <v>4</v>
      </c>
      <c r="L1268" t="str">
        <f t="shared" si="1"/>
        <v>Porúbka (okres Žilina)</v>
      </c>
    </row>
    <row r="1269" spans="1:12" ht="12.75">
      <c r="A1269" s="1">
        <v>5</v>
      </c>
      <c r="B1269" s="1" t="s">
        <v>1983</v>
      </c>
      <c r="C1269" s="1">
        <v>507</v>
      </c>
      <c r="D1269" s="1" t="s">
        <v>1560</v>
      </c>
      <c r="E1269" s="1">
        <v>511</v>
      </c>
      <c r="F1269" s="1" t="s">
        <v>1560</v>
      </c>
      <c r="G1269" s="1">
        <v>517917</v>
      </c>
      <c r="H1269" s="1" t="s">
        <v>2408</v>
      </c>
      <c r="I1269" s="1">
        <v>13</v>
      </c>
      <c r="J1269" s="1" t="s">
        <v>381</v>
      </c>
      <c r="K1269">
        <f t="shared" si="0"/>
        <v>1</v>
      </c>
      <c r="L1269" t="str">
        <f t="shared" si="1"/>
        <v>Rajec</v>
      </c>
    </row>
    <row r="1270" spans="1:12" ht="12.75">
      <c r="A1270" s="1">
        <v>5</v>
      </c>
      <c r="B1270" s="1" t="s">
        <v>1983</v>
      </c>
      <c r="C1270" s="1">
        <v>507</v>
      </c>
      <c r="D1270" s="1" t="s">
        <v>1560</v>
      </c>
      <c r="E1270" s="1">
        <v>511</v>
      </c>
      <c r="F1270" s="1" t="s">
        <v>1560</v>
      </c>
      <c r="G1270" s="1">
        <v>517925</v>
      </c>
      <c r="H1270" s="1" t="s">
        <v>2409</v>
      </c>
      <c r="I1270" s="1">
        <v>9</v>
      </c>
      <c r="J1270" s="1" t="s">
        <v>381</v>
      </c>
      <c r="K1270">
        <f t="shared" si="0"/>
        <v>1</v>
      </c>
      <c r="L1270" t="str">
        <f t="shared" si="1"/>
        <v>Rajecká Lesná</v>
      </c>
    </row>
    <row r="1271" spans="1:12" ht="12.75">
      <c r="A1271" s="1">
        <v>5</v>
      </c>
      <c r="B1271" s="1" t="s">
        <v>1983</v>
      </c>
      <c r="C1271" s="1">
        <v>507</v>
      </c>
      <c r="D1271" s="1" t="s">
        <v>1560</v>
      </c>
      <c r="E1271" s="1">
        <v>511</v>
      </c>
      <c r="F1271" s="1" t="s">
        <v>1560</v>
      </c>
      <c r="G1271" s="1">
        <v>517933</v>
      </c>
      <c r="H1271" s="1" t="s">
        <v>2410</v>
      </c>
      <c r="I1271" s="1">
        <v>9</v>
      </c>
      <c r="J1271" s="1" t="s">
        <v>381</v>
      </c>
      <c r="K1271">
        <f t="shared" si="0"/>
        <v>1</v>
      </c>
      <c r="L1271" t="str">
        <f t="shared" si="1"/>
        <v>Rajecké Teplice</v>
      </c>
    </row>
    <row r="1272" spans="1:12" ht="12.75">
      <c r="A1272" s="1">
        <v>5</v>
      </c>
      <c r="B1272" s="1" t="s">
        <v>1983</v>
      </c>
      <c r="C1272" s="1">
        <v>507</v>
      </c>
      <c r="D1272" s="1" t="s">
        <v>1560</v>
      </c>
      <c r="E1272" s="1">
        <v>511</v>
      </c>
      <c r="F1272" s="1" t="s">
        <v>1560</v>
      </c>
      <c r="G1272" s="1">
        <v>517941</v>
      </c>
      <c r="H1272" s="1" t="s">
        <v>2411</v>
      </c>
      <c r="I1272" s="1">
        <v>9</v>
      </c>
      <c r="J1272" s="1" t="s">
        <v>381</v>
      </c>
      <c r="K1272">
        <f t="shared" si="0"/>
        <v>1</v>
      </c>
      <c r="L1272" t="str">
        <f t="shared" si="1"/>
        <v>Rosina</v>
      </c>
    </row>
    <row r="1273" spans="1:12" ht="12.75">
      <c r="A1273" s="1">
        <v>5</v>
      </c>
      <c r="B1273" s="1" t="s">
        <v>1983</v>
      </c>
      <c r="C1273" s="1">
        <v>507</v>
      </c>
      <c r="D1273" s="1" t="s">
        <v>1560</v>
      </c>
      <c r="E1273" s="1">
        <v>511</v>
      </c>
      <c r="F1273" s="1" t="s">
        <v>1560</v>
      </c>
      <c r="G1273" s="1">
        <v>517950</v>
      </c>
      <c r="H1273" s="1" t="s">
        <v>2412</v>
      </c>
      <c r="I1273" s="1">
        <v>9</v>
      </c>
      <c r="J1273" s="1" t="s">
        <v>381</v>
      </c>
      <c r="K1273">
        <f t="shared" si="0"/>
        <v>1</v>
      </c>
      <c r="L1273" t="str">
        <f t="shared" si="1"/>
        <v>Stráňavy</v>
      </c>
    </row>
    <row r="1274" spans="1:12" ht="12.75">
      <c r="A1274" s="1">
        <v>5</v>
      </c>
      <c r="B1274" s="1" t="s">
        <v>1983</v>
      </c>
      <c r="C1274" s="1">
        <v>507</v>
      </c>
      <c r="D1274" s="1" t="s">
        <v>1560</v>
      </c>
      <c r="E1274" s="1">
        <v>511</v>
      </c>
      <c r="F1274" s="1" t="s">
        <v>1560</v>
      </c>
      <c r="G1274" s="1">
        <v>517968</v>
      </c>
      <c r="H1274" s="1" t="s">
        <v>2422</v>
      </c>
      <c r="I1274" s="1">
        <v>7</v>
      </c>
      <c r="J1274" s="1" t="s">
        <v>381</v>
      </c>
      <c r="K1274">
        <f t="shared" si="0"/>
        <v>1</v>
      </c>
      <c r="L1274" t="str">
        <f t="shared" si="1"/>
        <v>Stránske</v>
      </c>
    </row>
    <row r="1275" spans="1:12" ht="12.75">
      <c r="A1275" s="1">
        <v>5</v>
      </c>
      <c r="B1275" s="1" t="s">
        <v>1983</v>
      </c>
      <c r="C1275" s="1">
        <v>507</v>
      </c>
      <c r="D1275" s="1" t="s">
        <v>1560</v>
      </c>
      <c r="E1275" s="1">
        <v>511</v>
      </c>
      <c r="F1275" s="1" t="s">
        <v>1560</v>
      </c>
      <c r="G1275" s="1">
        <v>517976</v>
      </c>
      <c r="H1275" s="1" t="s">
        <v>2424</v>
      </c>
      <c r="I1275" s="1">
        <v>7</v>
      </c>
      <c r="J1275" s="1" t="s">
        <v>381</v>
      </c>
      <c r="K1275">
        <f t="shared" si="0"/>
        <v>1</v>
      </c>
      <c r="L1275" t="str">
        <f t="shared" si="1"/>
        <v>Stráža</v>
      </c>
    </row>
    <row r="1276" spans="1:12" ht="12.75">
      <c r="A1276" s="1">
        <v>5</v>
      </c>
      <c r="B1276" s="1" t="s">
        <v>1983</v>
      </c>
      <c r="C1276" s="1">
        <v>507</v>
      </c>
      <c r="D1276" s="1" t="s">
        <v>1560</v>
      </c>
      <c r="E1276" s="1">
        <v>511</v>
      </c>
      <c r="F1276" s="1" t="s">
        <v>1560</v>
      </c>
      <c r="G1276" s="1">
        <v>517984</v>
      </c>
      <c r="H1276" s="1" t="s">
        <v>2426</v>
      </c>
      <c r="I1276" s="1">
        <v>9</v>
      </c>
      <c r="J1276" s="1" t="s">
        <v>381</v>
      </c>
      <c r="K1276">
        <f t="shared" si="0"/>
        <v>1</v>
      </c>
      <c r="L1276" t="str">
        <f t="shared" si="1"/>
        <v>Strečno</v>
      </c>
    </row>
    <row r="1277" spans="1:12" ht="12.75">
      <c r="A1277" s="1">
        <v>5</v>
      </c>
      <c r="B1277" s="1" t="s">
        <v>1983</v>
      </c>
      <c r="C1277" s="1">
        <v>507</v>
      </c>
      <c r="D1277" s="1" t="s">
        <v>1560</v>
      </c>
      <c r="E1277" s="1">
        <v>511</v>
      </c>
      <c r="F1277" s="1" t="s">
        <v>1560</v>
      </c>
      <c r="G1277" s="1">
        <v>518000</v>
      </c>
      <c r="H1277" s="1" t="s">
        <v>2427</v>
      </c>
      <c r="I1277" s="1">
        <v>7</v>
      </c>
      <c r="J1277" s="1" t="s">
        <v>381</v>
      </c>
      <c r="K1277">
        <f t="shared" si="0"/>
        <v>1</v>
      </c>
      <c r="L1277" t="str">
        <f t="shared" si="1"/>
        <v>Svederník</v>
      </c>
    </row>
    <row r="1278" spans="1:12" ht="12.75">
      <c r="A1278" s="1">
        <v>5</v>
      </c>
      <c r="B1278" s="1" t="s">
        <v>1983</v>
      </c>
      <c r="C1278" s="1">
        <v>507</v>
      </c>
      <c r="D1278" s="1" t="s">
        <v>1560</v>
      </c>
      <c r="E1278" s="1">
        <v>511</v>
      </c>
      <c r="F1278" s="1" t="s">
        <v>1560</v>
      </c>
      <c r="G1278" s="1">
        <v>581712</v>
      </c>
      <c r="H1278" s="1" t="s">
        <v>2429</v>
      </c>
      <c r="I1278" s="1">
        <v>5</v>
      </c>
      <c r="J1278" s="1" t="s">
        <v>381</v>
      </c>
      <c r="K1278">
        <f t="shared" si="0"/>
        <v>1</v>
      </c>
      <c r="L1278" t="str">
        <f t="shared" si="1"/>
        <v>Šuja</v>
      </c>
    </row>
    <row r="1279" spans="1:12" ht="12.75">
      <c r="A1279" s="1">
        <v>5</v>
      </c>
      <c r="B1279" s="1" t="s">
        <v>1983</v>
      </c>
      <c r="C1279" s="1">
        <v>507</v>
      </c>
      <c r="D1279" s="1" t="s">
        <v>1560</v>
      </c>
      <c r="E1279" s="1">
        <v>511</v>
      </c>
      <c r="F1279" s="1" t="s">
        <v>1560</v>
      </c>
      <c r="G1279" s="1">
        <v>518034</v>
      </c>
      <c r="H1279" s="1" t="s">
        <v>2431</v>
      </c>
      <c r="I1279" s="1">
        <v>9</v>
      </c>
      <c r="J1279" s="1" t="s">
        <v>381</v>
      </c>
      <c r="K1279">
        <f t="shared" si="0"/>
        <v>1</v>
      </c>
      <c r="L1279" t="str">
        <f t="shared" si="1"/>
        <v>Teplička nad Váhom</v>
      </c>
    </row>
    <row r="1280" spans="1:12" ht="12.75">
      <c r="A1280" s="1">
        <v>5</v>
      </c>
      <c r="B1280" s="1" t="s">
        <v>1983</v>
      </c>
      <c r="C1280" s="1">
        <v>507</v>
      </c>
      <c r="D1280" s="1" t="s">
        <v>1560</v>
      </c>
      <c r="E1280" s="1">
        <v>511</v>
      </c>
      <c r="F1280" s="1" t="s">
        <v>1560</v>
      </c>
      <c r="G1280" s="1">
        <v>518042</v>
      </c>
      <c r="H1280" s="1" t="s">
        <v>2432</v>
      </c>
      <c r="I1280" s="1">
        <v>11</v>
      </c>
      <c r="J1280" s="1" t="s">
        <v>381</v>
      </c>
      <c r="K1280">
        <f t="shared" si="0"/>
        <v>1</v>
      </c>
      <c r="L1280" t="str">
        <f t="shared" si="1"/>
        <v>Terchová</v>
      </c>
    </row>
    <row r="1281" spans="1:12" ht="12.75">
      <c r="A1281" s="1">
        <v>5</v>
      </c>
      <c r="B1281" s="1" t="s">
        <v>1983</v>
      </c>
      <c r="C1281" s="1">
        <v>507</v>
      </c>
      <c r="D1281" s="1" t="s">
        <v>1560</v>
      </c>
      <c r="E1281" s="1">
        <v>511</v>
      </c>
      <c r="F1281" s="1" t="s">
        <v>1560</v>
      </c>
      <c r="G1281" s="1">
        <v>518051</v>
      </c>
      <c r="H1281" s="1" t="s">
        <v>2433</v>
      </c>
      <c r="I1281" s="1">
        <v>9</v>
      </c>
      <c r="J1281" s="1" t="s">
        <v>381</v>
      </c>
      <c r="K1281">
        <f t="shared" si="0"/>
        <v>1</v>
      </c>
      <c r="L1281" t="str">
        <f t="shared" si="1"/>
        <v>Turie</v>
      </c>
    </row>
    <row r="1282" spans="1:12" ht="12.75">
      <c r="A1282" s="1">
        <v>5</v>
      </c>
      <c r="B1282" s="1" t="s">
        <v>1983</v>
      </c>
      <c r="C1282" s="1">
        <v>507</v>
      </c>
      <c r="D1282" s="1" t="s">
        <v>1560</v>
      </c>
      <c r="E1282" s="1">
        <v>511</v>
      </c>
      <c r="F1282" s="1" t="s">
        <v>1560</v>
      </c>
      <c r="G1282" s="1">
        <v>518069</v>
      </c>
      <c r="H1282" s="1" t="s">
        <v>2435</v>
      </c>
      <c r="I1282" s="1">
        <v>11</v>
      </c>
      <c r="J1282" s="1" t="s">
        <v>381</v>
      </c>
      <c r="K1282">
        <f t="shared" si="0"/>
        <v>1</v>
      </c>
      <c r="L1282" t="str">
        <f t="shared" si="1"/>
        <v>Varín</v>
      </c>
    </row>
    <row r="1283" spans="1:12" ht="12.75">
      <c r="A1283" s="1">
        <v>5</v>
      </c>
      <c r="B1283" s="1" t="s">
        <v>1983</v>
      </c>
      <c r="C1283" s="1">
        <v>507</v>
      </c>
      <c r="D1283" s="1" t="s">
        <v>1560</v>
      </c>
      <c r="E1283" s="1">
        <v>511</v>
      </c>
      <c r="F1283" s="1" t="s">
        <v>1560</v>
      </c>
      <c r="G1283" s="1">
        <v>518077</v>
      </c>
      <c r="H1283" s="1" t="s">
        <v>2436</v>
      </c>
      <c r="I1283" s="1">
        <v>5</v>
      </c>
      <c r="J1283" s="1" t="s">
        <v>381</v>
      </c>
      <c r="K1283">
        <f t="shared" si="0"/>
        <v>1</v>
      </c>
      <c r="L1283" t="str">
        <f t="shared" si="1"/>
        <v>Veľká Čierna</v>
      </c>
    </row>
    <row r="1284" spans="1:12" ht="12.75">
      <c r="A1284" s="1">
        <v>5</v>
      </c>
      <c r="B1284" s="1" t="s">
        <v>1983</v>
      </c>
      <c r="C1284" s="1">
        <v>507</v>
      </c>
      <c r="D1284" s="1" t="s">
        <v>1560</v>
      </c>
      <c r="E1284" s="1">
        <v>511</v>
      </c>
      <c r="F1284" s="1" t="s">
        <v>1560</v>
      </c>
      <c r="G1284" s="1">
        <v>518093</v>
      </c>
      <c r="H1284" s="1" t="s">
        <v>1160</v>
      </c>
      <c r="I1284" s="1">
        <v>9</v>
      </c>
      <c r="J1284" s="1" t="s">
        <v>381</v>
      </c>
      <c r="K1284">
        <f t="shared" si="0"/>
        <v>3</v>
      </c>
      <c r="L1284" t="str">
        <f t="shared" si="1"/>
        <v>Višňové (okres Žilina)</v>
      </c>
    </row>
    <row r="1285" spans="1:12" ht="12.75">
      <c r="A1285" s="1">
        <v>5</v>
      </c>
      <c r="B1285" s="1" t="s">
        <v>1983</v>
      </c>
      <c r="C1285" s="1">
        <v>507</v>
      </c>
      <c r="D1285" s="1" t="s">
        <v>1560</v>
      </c>
      <c r="E1285" s="1">
        <v>511</v>
      </c>
      <c r="F1285" s="1" t="s">
        <v>1560</v>
      </c>
      <c r="G1285" s="1">
        <v>518131</v>
      </c>
      <c r="H1285" s="1" t="s">
        <v>2439</v>
      </c>
      <c r="I1285" s="1">
        <v>7</v>
      </c>
      <c r="J1285" s="1" t="s">
        <v>381</v>
      </c>
      <c r="K1285">
        <f t="shared" si="0"/>
        <v>1</v>
      </c>
      <c r="L1285" t="str">
        <f t="shared" si="1"/>
        <v>Zbyňov</v>
      </c>
    </row>
    <row r="1286" spans="1:12" ht="12.75">
      <c r="A1286" s="1">
        <v>5</v>
      </c>
      <c r="B1286" s="1" t="s">
        <v>1983</v>
      </c>
      <c r="C1286" s="1">
        <v>507</v>
      </c>
      <c r="D1286" s="1" t="s">
        <v>1560</v>
      </c>
      <c r="E1286" s="1">
        <v>511</v>
      </c>
      <c r="F1286" s="1" t="s">
        <v>1560</v>
      </c>
      <c r="G1286" s="1">
        <v>517402</v>
      </c>
      <c r="H1286" s="1" t="s">
        <v>1560</v>
      </c>
      <c r="I1286" s="1">
        <v>31</v>
      </c>
      <c r="J1286" s="1" t="s">
        <v>381</v>
      </c>
      <c r="K1286">
        <f t="shared" si="0"/>
        <v>1</v>
      </c>
      <c r="L1286" t="str">
        <f t="shared" si="1"/>
        <v>Žilina</v>
      </c>
    </row>
    <row r="1287" spans="1:12" ht="12.75">
      <c r="A1287" s="1">
        <v>6</v>
      </c>
      <c r="B1287" s="1" t="s">
        <v>2441</v>
      </c>
      <c r="C1287" s="1">
        <v>601</v>
      </c>
      <c r="D1287" s="1" t="s">
        <v>18</v>
      </c>
      <c r="E1287" s="1">
        <v>601</v>
      </c>
      <c r="F1287" s="1" t="s">
        <v>18</v>
      </c>
      <c r="G1287" s="1">
        <v>508454</v>
      </c>
      <c r="H1287" s="1" t="s">
        <v>2442</v>
      </c>
      <c r="I1287" s="1">
        <v>9</v>
      </c>
      <c r="J1287" s="1" t="s">
        <v>381</v>
      </c>
      <c r="K1287">
        <f t="shared" si="0"/>
        <v>1</v>
      </c>
      <c r="L1287" t="str">
        <f t="shared" si="1"/>
        <v>Badín</v>
      </c>
    </row>
    <row r="1288" spans="1:12" ht="12.75">
      <c r="A1288" s="1">
        <v>6</v>
      </c>
      <c r="B1288" s="1" t="s">
        <v>2441</v>
      </c>
      <c r="C1288" s="1">
        <v>601</v>
      </c>
      <c r="D1288" s="1" t="s">
        <v>18</v>
      </c>
      <c r="E1288" s="1">
        <v>601</v>
      </c>
      <c r="F1288" s="1" t="s">
        <v>18</v>
      </c>
      <c r="G1288" s="1">
        <v>508471</v>
      </c>
      <c r="H1288" s="1" t="s">
        <v>2443</v>
      </c>
      <c r="I1288" s="1">
        <v>5</v>
      </c>
      <c r="J1288" s="1" t="s">
        <v>381</v>
      </c>
      <c r="K1288">
        <f t="shared" si="0"/>
        <v>1</v>
      </c>
      <c r="L1288" t="str">
        <f t="shared" si="1"/>
        <v>Baláže</v>
      </c>
    </row>
    <row r="1289" spans="1:12" ht="12.75">
      <c r="A1289" s="1">
        <v>6</v>
      </c>
      <c r="B1289" s="1" t="s">
        <v>2441</v>
      </c>
      <c r="C1289" s="1">
        <v>601</v>
      </c>
      <c r="D1289" s="1" t="s">
        <v>18</v>
      </c>
      <c r="E1289" s="1">
        <v>601</v>
      </c>
      <c r="F1289" s="1" t="s">
        <v>18</v>
      </c>
      <c r="G1289" s="1">
        <v>508438</v>
      </c>
      <c r="H1289" s="1" t="s">
        <v>18</v>
      </c>
      <c r="I1289" s="1">
        <v>31</v>
      </c>
      <c r="J1289" s="1" t="s">
        <v>381</v>
      </c>
      <c r="K1289">
        <f t="shared" si="0"/>
        <v>1</v>
      </c>
      <c r="L1289" t="str">
        <f t="shared" si="1"/>
        <v>Banská Bystrica</v>
      </c>
    </row>
    <row r="1290" spans="1:12" ht="12.75">
      <c r="A1290" s="1">
        <v>6</v>
      </c>
      <c r="B1290" s="1" t="s">
        <v>2441</v>
      </c>
      <c r="C1290" s="1">
        <v>601</v>
      </c>
      <c r="D1290" s="1" t="s">
        <v>18</v>
      </c>
      <c r="E1290" s="1">
        <v>601</v>
      </c>
      <c r="F1290" s="1" t="s">
        <v>18</v>
      </c>
      <c r="G1290" s="1">
        <v>508675</v>
      </c>
      <c r="H1290" s="1" t="s">
        <v>2446</v>
      </c>
      <c r="I1290" s="1">
        <v>9</v>
      </c>
      <c r="J1290" s="1" t="s">
        <v>381</v>
      </c>
      <c r="K1290">
        <f t="shared" si="0"/>
        <v>1</v>
      </c>
      <c r="L1290" t="str">
        <f t="shared" si="1"/>
        <v>Brusno</v>
      </c>
    </row>
    <row r="1291" spans="1:12" ht="12.75">
      <c r="A1291" s="1">
        <v>6</v>
      </c>
      <c r="B1291" s="1" t="s">
        <v>2441</v>
      </c>
      <c r="C1291" s="1">
        <v>601</v>
      </c>
      <c r="D1291" s="1" t="s">
        <v>18</v>
      </c>
      <c r="E1291" s="1">
        <v>601</v>
      </c>
      <c r="F1291" s="1" t="s">
        <v>18</v>
      </c>
      <c r="G1291" s="1">
        <v>508519</v>
      </c>
      <c r="H1291" s="1" t="s">
        <v>2448</v>
      </c>
      <c r="I1291" s="1">
        <v>5</v>
      </c>
      <c r="J1291" s="1" t="s">
        <v>381</v>
      </c>
      <c r="K1291">
        <f t="shared" si="0"/>
        <v>1</v>
      </c>
      <c r="L1291" t="str">
        <f t="shared" si="1"/>
        <v>Čerín</v>
      </c>
    </row>
    <row r="1292" spans="1:12" ht="12.75">
      <c r="A1292" s="1">
        <v>6</v>
      </c>
      <c r="B1292" s="1" t="s">
        <v>2441</v>
      </c>
      <c r="C1292" s="1">
        <v>601</v>
      </c>
      <c r="D1292" s="1" t="s">
        <v>18</v>
      </c>
      <c r="E1292" s="1">
        <v>601</v>
      </c>
      <c r="F1292" s="1" t="s">
        <v>18</v>
      </c>
      <c r="G1292" s="1">
        <v>508543</v>
      </c>
      <c r="H1292" s="1" t="s">
        <v>2449</v>
      </c>
      <c r="I1292" s="1">
        <v>5</v>
      </c>
      <c r="J1292" s="1" t="s">
        <v>381</v>
      </c>
      <c r="K1292">
        <f t="shared" si="0"/>
        <v>1</v>
      </c>
      <c r="L1292" t="str">
        <f t="shared" si="1"/>
        <v>Dolná Mičiná</v>
      </c>
    </row>
    <row r="1293" spans="1:12" ht="12.75">
      <c r="A1293" s="1">
        <v>6</v>
      </c>
      <c r="B1293" s="1" t="s">
        <v>2441</v>
      </c>
      <c r="C1293" s="1">
        <v>601</v>
      </c>
      <c r="D1293" s="1" t="s">
        <v>18</v>
      </c>
      <c r="E1293" s="1">
        <v>601</v>
      </c>
      <c r="F1293" s="1" t="s">
        <v>18</v>
      </c>
      <c r="G1293" s="1">
        <v>508551</v>
      </c>
      <c r="H1293" s="1" t="s">
        <v>2451</v>
      </c>
      <c r="I1293" s="1">
        <v>5</v>
      </c>
      <c r="J1293" s="1" t="s">
        <v>381</v>
      </c>
      <c r="K1293">
        <f t="shared" si="0"/>
        <v>1</v>
      </c>
      <c r="L1293" t="str">
        <f t="shared" si="1"/>
        <v>Dolný Harmanec</v>
      </c>
    </row>
    <row r="1294" spans="1:12" ht="12.75">
      <c r="A1294" s="1">
        <v>6</v>
      </c>
      <c r="B1294" s="1" t="s">
        <v>2441</v>
      </c>
      <c r="C1294" s="1">
        <v>601</v>
      </c>
      <c r="D1294" s="1" t="s">
        <v>18</v>
      </c>
      <c r="E1294" s="1">
        <v>601</v>
      </c>
      <c r="F1294" s="1" t="s">
        <v>18</v>
      </c>
      <c r="G1294" s="1">
        <v>508560</v>
      </c>
      <c r="H1294" s="1" t="s">
        <v>2453</v>
      </c>
      <c r="I1294" s="1">
        <v>5</v>
      </c>
      <c r="J1294" s="1" t="s">
        <v>381</v>
      </c>
      <c r="K1294">
        <f t="shared" si="0"/>
        <v>1</v>
      </c>
      <c r="L1294" t="str">
        <f t="shared" si="1"/>
        <v>Donovaly</v>
      </c>
    </row>
    <row r="1295" spans="1:12" ht="12.75">
      <c r="A1295" s="1">
        <v>6</v>
      </c>
      <c r="B1295" s="1" t="s">
        <v>2441</v>
      </c>
      <c r="C1295" s="1">
        <v>601</v>
      </c>
      <c r="D1295" s="1" t="s">
        <v>18</v>
      </c>
      <c r="E1295" s="1">
        <v>601</v>
      </c>
      <c r="F1295" s="1" t="s">
        <v>18</v>
      </c>
      <c r="G1295" s="1">
        <v>508586</v>
      </c>
      <c r="H1295" s="1" t="s">
        <v>2455</v>
      </c>
      <c r="I1295" s="1">
        <v>5</v>
      </c>
      <c r="J1295" s="1" t="s">
        <v>381</v>
      </c>
      <c r="K1295">
        <f t="shared" si="0"/>
        <v>1</v>
      </c>
      <c r="L1295" t="str">
        <f t="shared" si="1"/>
        <v>Dúbravica</v>
      </c>
    </row>
    <row r="1296" spans="1:12" ht="12.75">
      <c r="A1296" s="1">
        <v>6</v>
      </c>
      <c r="B1296" s="1" t="s">
        <v>2441</v>
      </c>
      <c r="C1296" s="1">
        <v>601</v>
      </c>
      <c r="D1296" s="1" t="s">
        <v>18</v>
      </c>
      <c r="E1296" s="1">
        <v>601</v>
      </c>
      <c r="F1296" s="1" t="s">
        <v>18</v>
      </c>
      <c r="G1296" s="1">
        <v>508594</v>
      </c>
      <c r="H1296" s="1" t="s">
        <v>2457</v>
      </c>
      <c r="I1296" s="1">
        <v>7</v>
      </c>
      <c r="J1296" s="1" t="s">
        <v>381</v>
      </c>
      <c r="K1296">
        <f t="shared" si="0"/>
        <v>1</v>
      </c>
      <c r="L1296" t="str">
        <f t="shared" si="1"/>
        <v>Harmanec</v>
      </c>
    </row>
    <row r="1297" spans="1:12" ht="12.75">
      <c r="A1297" s="1">
        <v>6</v>
      </c>
      <c r="B1297" s="1" t="s">
        <v>2441</v>
      </c>
      <c r="C1297" s="1">
        <v>601</v>
      </c>
      <c r="D1297" s="1" t="s">
        <v>18</v>
      </c>
      <c r="E1297" s="1">
        <v>601</v>
      </c>
      <c r="F1297" s="1" t="s">
        <v>18</v>
      </c>
      <c r="G1297" s="1">
        <v>508616</v>
      </c>
      <c r="H1297" s="1" t="s">
        <v>2458</v>
      </c>
      <c r="I1297" s="1">
        <v>7</v>
      </c>
      <c r="J1297" s="1" t="s">
        <v>381</v>
      </c>
      <c r="K1297">
        <f t="shared" si="0"/>
        <v>1</v>
      </c>
      <c r="L1297" t="str">
        <f t="shared" si="1"/>
        <v>Hiadeľ</v>
      </c>
    </row>
    <row r="1298" spans="1:12" ht="12.75">
      <c r="A1298" s="1">
        <v>6</v>
      </c>
      <c r="B1298" s="1" t="s">
        <v>2441</v>
      </c>
      <c r="C1298" s="1">
        <v>601</v>
      </c>
      <c r="D1298" s="1" t="s">
        <v>18</v>
      </c>
      <c r="E1298" s="1">
        <v>601</v>
      </c>
      <c r="F1298" s="1" t="s">
        <v>18</v>
      </c>
      <c r="G1298" s="1">
        <v>508632</v>
      </c>
      <c r="H1298" s="1" t="s">
        <v>2459</v>
      </c>
      <c r="I1298" s="1">
        <v>5</v>
      </c>
      <c r="J1298" s="1" t="s">
        <v>381</v>
      </c>
      <c r="K1298">
        <f t="shared" si="0"/>
        <v>1</v>
      </c>
      <c r="L1298" t="str">
        <f t="shared" si="1"/>
        <v>Horná Mičiná</v>
      </c>
    </row>
    <row r="1299" spans="1:12" ht="12.75">
      <c r="A1299" s="1">
        <v>6</v>
      </c>
      <c r="B1299" s="1" t="s">
        <v>2441</v>
      </c>
      <c r="C1299" s="1">
        <v>601</v>
      </c>
      <c r="D1299" s="1" t="s">
        <v>18</v>
      </c>
      <c r="E1299" s="1">
        <v>601</v>
      </c>
      <c r="F1299" s="1" t="s">
        <v>18</v>
      </c>
      <c r="G1299" s="1">
        <v>508641</v>
      </c>
      <c r="H1299" s="1" t="s">
        <v>2460</v>
      </c>
      <c r="I1299" s="1">
        <v>5</v>
      </c>
      <c r="J1299" s="1" t="s">
        <v>381</v>
      </c>
      <c r="K1299">
        <f t="shared" si="0"/>
        <v>1</v>
      </c>
      <c r="L1299" t="str">
        <f t="shared" si="1"/>
        <v>Horné Pršany</v>
      </c>
    </row>
    <row r="1300" spans="1:12" ht="12.75">
      <c r="A1300" s="1">
        <v>6</v>
      </c>
      <c r="B1300" s="1" t="s">
        <v>2441</v>
      </c>
      <c r="C1300" s="1">
        <v>601</v>
      </c>
      <c r="D1300" s="1" t="s">
        <v>18</v>
      </c>
      <c r="E1300" s="1">
        <v>601</v>
      </c>
      <c r="F1300" s="1" t="s">
        <v>18</v>
      </c>
      <c r="G1300" s="1">
        <v>508659</v>
      </c>
      <c r="H1300" s="1" t="s">
        <v>2462</v>
      </c>
      <c r="I1300" s="1">
        <v>9</v>
      </c>
      <c r="J1300" s="1" t="s">
        <v>381</v>
      </c>
      <c r="K1300">
        <f t="shared" si="0"/>
        <v>1</v>
      </c>
      <c r="L1300" t="str">
        <f t="shared" si="1"/>
        <v>Hrochoť</v>
      </c>
    </row>
    <row r="1301" spans="1:12" ht="12.75">
      <c r="A1301" s="1">
        <v>6</v>
      </c>
      <c r="B1301" s="1" t="s">
        <v>2441</v>
      </c>
      <c r="C1301" s="1">
        <v>601</v>
      </c>
      <c r="D1301" s="1" t="s">
        <v>18</v>
      </c>
      <c r="E1301" s="1">
        <v>601</v>
      </c>
      <c r="F1301" s="1" t="s">
        <v>18</v>
      </c>
      <c r="G1301" s="1">
        <v>580236</v>
      </c>
      <c r="H1301" s="1" t="s">
        <v>2464</v>
      </c>
      <c r="I1301" s="1">
        <v>7</v>
      </c>
      <c r="J1301" s="1" t="s">
        <v>381</v>
      </c>
      <c r="K1301">
        <f t="shared" si="0"/>
        <v>1</v>
      </c>
      <c r="L1301" t="str">
        <f t="shared" si="1"/>
        <v>Hronsek</v>
      </c>
    </row>
    <row r="1302" spans="1:12" ht="12.75">
      <c r="A1302" s="1">
        <v>6</v>
      </c>
      <c r="B1302" s="1" t="s">
        <v>2441</v>
      </c>
      <c r="C1302" s="1">
        <v>601</v>
      </c>
      <c r="D1302" s="1" t="s">
        <v>18</v>
      </c>
      <c r="E1302" s="1">
        <v>601</v>
      </c>
      <c r="F1302" s="1" t="s">
        <v>18</v>
      </c>
      <c r="G1302" s="1">
        <v>508713</v>
      </c>
      <c r="H1302" s="1" t="s">
        <v>2466</v>
      </c>
      <c r="I1302" s="1">
        <v>5</v>
      </c>
      <c r="J1302" s="1" t="s">
        <v>381</v>
      </c>
      <c r="K1302">
        <f t="shared" si="0"/>
        <v>1</v>
      </c>
      <c r="L1302" t="str">
        <f t="shared" si="1"/>
        <v>Kordíky</v>
      </c>
    </row>
    <row r="1303" spans="1:12" ht="12.75">
      <c r="A1303" s="1">
        <v>6</v>
      </c>
      <c r="B1303" s="1" t="s">
        <v>2441</v>
      </c>
      <c r="C1303" s="1">
        <v>601</v>
      </c>
      <c r="D1303" s="1" t="s">
        <v>18</v>
      </c>
      <c r="E1303" s="1">
        <v>601</v>
      </c>
      <c r="F1303" s="1" t="s">
        <v>18</v>
      </c>
      <c r="G1303" s="1">
        <v>508721</v>
      </c>
      <c r="H1303" s="1" t="s">
        <v>2467</v>
      </c>
      <c r="I1303" s="1">
        <v>7</v>
      </c>
      <c r="J1303" s="1" t="s">
        <v>381</v>
      </c>
      <c r="K1303">
        <f t="shared" si="0"/>
        <v>1</v>
      </c>
      <c r="L1303" t="str">
        <f t="shared" si="1"/>
        <v>Králiky</v>
      </c>
    </row>
    <row r="1304" spans="1:12" ht="12.75">
      <c r="A1304" s="1">
        <v>6</v>
      </c>
      <c r="B1304" s="1" t="s">
        <v>2441</v>
      </c>
      <c r="C1304" s="1">
        <v>601</v>
      </c>
      <c r="D1304" s="1" t="s">
        <v>18</v>
      </c>
      <c r="E1304" s="1">
        <v>601</v>
      </c>
      <c r="F1304" s="1" t="s">
        <v>18</v>
      </c>
      <c r="G1304" s="1">
        <v>557277</v>
      </c>
      <c r="H1304" s="1" t="s">
        <v>2469</v>
      </c>
      <c r="I1304" s="1">
        <v>5</v>
      </c>
      <c r="J1304" s="1" t="s">
        <v>381</v>
      </c>
      <c r="K1304">
        <f t="shared" si="0"/>
        <v>1</v>
      </c>
      <c r="L1304" t="str">
        <f t="shared" si="1"/>
        <v>Kynceľová</v>
      </c>
    </row>
    <row r="1305" spans="1:12" ht="12.75">
      <c r="A1305" s="1">
        <v>6</v>
      </c>
      <c r="B1305" s="1" t="s">
        <v>2441</v>
      </c>
      <c r="C1305" s="1">
        <v>601</v>
      </c>
      <c r="D1305" s="1" t="s">
        <v>18</v>
      </c>
      <c r="E1305" s="1">
        <v>601</v>
      </c>
      <c r="F1305" s="1" t="s">
        <v>18</v>
      </c>
      <c r="G1305" s="1">
        <v>508748</v>
      </c>
      <c r="H1305" s="1" t="s">
        <v>2470</v>
      </c>
      <c r="I1305" s="1">
        <v>9</v>
      </c>
      <c r="J1305" s="1" t="s">
        <v>381</v>
      </c>
      <c r="K1305">
        <f t="shared" si="0"/>
        <v>1</v>
      </c>
      <c r="L1305" t="str">
        <f t="shared" si="1"/>
        <v>Ľubietová</v>
      </c>
    </row>
    <row r="1306" spans="1:12" ht="12.75">
      <c r="A1306" s="1">
        <v>6</v>
      </c>
      <c r="B1306" s="1" t="s">
        <v>2441</v>
      </c>
      <c r="C1306" s="1">
        <v>601</v>
      </c>
      <c r="D1306" s="1" t="s">
        <v>18</v>
      </c>
      <c r="E1306" s="1">
        <v>601</v>
      </c>
      <c r="F1306" s="1" t="s">
        <v>18</v>
      </c>
      <c r="G1306" s="1">
        <v>508756</v>
      </c>
      <c r="H1306" s="1" t="s">
        <v>2471</v>
      </c>
      <c r="I1306" s="1">
        <v>5</v>
      </c>
      <c r="J1306" s="1" t="s">
        <v>381</v>
      </c>
      <c r="K1306">
        <f t="shared" si="0"/>
        <v>1</v>
      </c>
      <c r="L1306" t="str">
        <f t="shared" si="1"/>
        <v>Lučatín</v>
      </c>
    </row>
    <row r="1307" spans="1:12" ht="12.75">
      <c r="A1307" s="1">
        <v>6</v>
      </c>
      <c r="B1307" s="1" t="s">
        <v>2441</v>
      </c>
      <c r="C1307" s="1">
        <v>601</v>
      </c>
      <c r="D1307" s="1" t="s">
        <v>18</v>
      </c>
      <c r="E1307" s="1">
        <v>601</v>
      </c>
      <c r="F1307" s="1" t="s">
        <v>18</v>
      </c>
      <c r="G1307" s="1">
        <v>580244</v>
      </c>
      <c r="H1307" s="1" t="s">
        <v>2472</v>
      </c>
      <c r="I1307" s="1">
        <v>7</v>
      </c>
      <c r="J1307" s="1" t="s">
        <v>381</v>
      </c>
      <c r="K1307">
        <f t="shared" si="0"/>
        <v>1</v>
      </c>
      <c r="L1307" t="str">
        <f t="shared" si="1"/>
        <v>Malachov</v>
      </c>
    </row>
    <row r="1308" spans="1:12" ht="12.75">
      <c r="A1308" s="1">
        <v>6</v>
      </c>
      <c r="B1308" s="1" t="s">
        <v>2441</v>
      </c>
      <c r="C1308" s="1">
        <v>601</v>
      </c>
      <c r="D1308" s="1" t="s">
        <v>18</v>
      </c>
      <c r="E1308" s="1">
        <v>601</v>
      </c>
      <c r="F1308" s="1" t="s">
        <v>18</v>
      </c>
      <c r="G1308" s="1">
        <v>508764</v>
      </c>
      <c r="H1308" s="1" t="s">
        <v>2474</v>
      </c>
      <c r="I1308" s="1">
        <v>9</v>
      </c>
      <c r="J1308" s="1" t="s">
        <v>381</v>
      </c>
      <c r="K1308">
        <f t="shared" si="0"/>
        <v>1</v>
      </c>
      <c r="L1308" t="str">
        <f t="shared" si="1"/>
        <v>Medzibrod</v>
      </c>
    </row>
    <row r="1309" spans="1:12" ht="12.75">
      <c r="A1309" s="1">
        <v>6</v>
      </c>
      <c r="B1309" s="1" t="s">
        <v>2441</v>
      </c>
      <c r="C1309" s="1">
        <v>601</v>
      </c>
      <c r="D1309" s="1" t="s">
        <v>18</v>
      </c>
      <c r="E1309" s="1">
        <v>601</v>
      </c>
      <c r="F1309" s="1" t="s">
        <v>18</v>
      </c>
      <c r="G1309" s="1">
        <v>508799</v>
      </c>
      <c r="H1309" s="1" t="s">
        <v>2476</v>
      </c>
      <c r="I1309" s="1">
        <v>3</v>
      </c>
      <c r="J1309" s="1" t="s">
        <v>381</v>
      </c>
      <c r="K1309">
        <f t="shared" si="0"/>
        <v>1</v>
      </c>
      <c r="L1309" t="str">
        <f t="shared" si="1"/>
        <v>Moštenica</v>
      </c>
    </row>
    <row r="1310" spans="1:12" ht="12.75">
      <c r="A1310" s="1">
        <v>6</v>
      </c>
      <c r="B1310" s="1" t="s">
        <v>2441</v>
      </c>
      <c r="C1310" s="1">
        <v>601</v>
      </c>
      <c r="D1310" s="1" t="s">
        <v>18</v>
      </c>
      <c r="E1310" s="1">
        <v>601</v>
      </c>
      <c r="F1310" s="1" t="s">
        <v>18</v>
      </c>
      <c r="G1310" s="1">
        <v>508802</v>
      </c>
      <c r="H1310" s="1" t="s">
        <v>2478</v>
      </c>
      <c r="I1310" s="1">
        <v>5</v>
      </c>
      <c r="J1310" s="1" t="s">
        <v>381</v>
      </c>
      <c r="K1310">
        <f t="shared" si="0"/>
        <v>1</v>
      </c>
      <c r="L1310" t="str">
        <f t="shared" si="1"/>
        <v>Motyčky</v>
      </c>
    </row>
    <row r="1311" spans="1:12" ht="12.75">
      <c r="A1311" s="1">
        <v>6</v>
      </c>
      <c r="B1311" s="1" t="s">
        <v>2441</v>
      </c>
      <c r="C1311" s="1">
        <v>601</v>
      </c>
      <c r="D1311" s="1" t="s">
        <v>18</v>
      </c>
      <c r="E1311" s="1">
        <v>601</v>
      </c>
      <c r="F1311" s="1" t="s">
        <v>18</v>
      </c>
      <c r="G1311" s="1">
        <v>508781</v>
      </c>
      <c r="H1311" s="1" t="s">
        <v>2479</v>
      </c>
      <c r="I1311" s="1">
        <v>5</v>
      </c>
      <c r="J1311" s="1" t="s">
        <v>381</v>
      </c>
      <c r="K1311">
        <f t="shared" si="0"/>
        <v>1</v>
      </c>
      <c r="L1311" t="str">
        <f t="shared" si="1"/>
        <v>Môlča</v>
      </c>
    </row>
    <row r="1312" spans="1:12" ht="12.75">
      <c r="A1312" s="1">
        <v>6</v>
      </c>
      <c r="B1312" s="1" t="s">
        <v>2441</v>
      </c>
      <c r="C1312" s="1">
        <v>601</v>
      </c>
      <c r="D1312" s="1" t="s">
        <v>18</v>
      </c>
      <c r="E1312" s="1">
        <v>601</v>
      </c>
      <c r="F1312" s="1" t="s">
        <v>18</v>
      </c>
      <c r="G1312" s="1">
        <v>557285</v>
      </c>
      <c r="H1312" s="1" t="s">
        <v>2481</v>
      </c>
      <c r="I1312" s="1">
        <v>9</v>
      </c>
      <c r="J1312" s="1" t="s">
        <v>381</v>
      </c>
      <c r="K1312">
        <f t="shared" si="0"/>
        <v>1</v>
      </c>
      <c r="L1312" t="str">
        <f t="shared" si="1"/>
        <v>Nemce</v>
      </c>
    </row>
    <row r="1313" spans="1:12" ht="12.75">
      <c r="A1313" s="1">
        <v>6</v>
      </c>
      <c r="B1313" s="1" t="s">
        <v>2441</v>
      </c>
      <c r="C1313" s="1">
        <v>601</v>
      </c>
      <c r="D1313" s="1" t="s">
        <v>18</v>
      </c>
      <c r="E1313" s="1">
        <v>601</v>
      </c>
      <c r="F1313" s="1" t="s">
        <v>18</v>
      </c>
      <c r="G1313" s="1">
        <v>508837</v>
      </c>
      <c r="H1313" s="1" t="s">
        <v>2485</v>
      </c>
      <c r="I1313" s="1">
        <v>5</v>
      </c>
      <c r="J1313" s="1" t="s">
        <v>381</v>
      </c>
      <c r="K1313">
        <f t="shared" si="0"/>
        <v>1</v>
      </c>
      <c r="L1313" t="str">
        <f t="shared" si="1"/>
        <v>Oravce</v>
      </c>
    </row>
    <row r="1314" spans="1:12" ht="12.75">
      <c r="A1314" s="1">
        <v>6</v>
      </c>
      <c r="B1314" s="1" t="s">
        <v>2441</v>
      </c>
      <c r="C1314" s="1">
        <v>601</v>
      </c>
      <c r="D1314" s="1" t="s">
        <v>18</v>
      </c>
      <c r="E1314" s="1">
        <v>601</v>
      </c>
      <c r="F1314" s="1" t="s">
        <v>18</v>
      </c>
      <c r="G1314" s="1">
        <v>508861</v>
      </c>
      <c r="H1314" s="1" t="s">
        <v>2486</v>
      </c>
      <c r="I1314" s="1">
        <v>7</v>
      </c>
      <c r="J1314" s="1" t="s">
        <v>381</v>
      </c>
      <c r="K1314">
        <f t="shared" si="0"/>
        <v>1</v>
      </c>
      <c r="L1314" t="str">
        <f t="shared" si="1"/>
        <v>Podkonice</v>
      </c>
    </row>
    <row r="1315" spans="1:12" ht="12.75">
      <c r="A1315" s="1">
        <v>6</v>
      </c>
      <c r="B1315" s="1" t="s">
        <v>2441</v>
      </c>
      <c r="C1315" s="1">
        <v>601</v>
      </c>
      <c r="D1315" s="1" t="s">
        <v>18</v>
      </c>
      <c r="E1315" s="1">
        <v>601</v>
      </c>
      <c r="F1315" s="1" t="s">
        <v>18</v>
      </c>
      <c r="G1315" s="1">
        <v>508896</v>
      </c>
      <c r="H1315" s="1" t="s">
        <v>2488</v>
      </c>
      <c r="I1315" s="1">
        <v>5</v>
      </c>
      <c r="J1315" s="1" t="s">
        <v>381</v>
      </c>
      <c r="K1315">
        <f t="shared" si="0"/>
        <v>1</v>
      </c>
      <c r="L1315" t="str">
        <f t="shared" si="1"/>
        <v>Pohronský Bukovec</v>
      </c>
    </row>
    <row r="1316" spans="1:12" ht="12.75">
      <c r="A1316" s="1">
        <v>6</v>
      </c>
      <c r="B1316" s="1" t="s">
        <v>2441</v>
      </c>
      <c r="C1316" s="1">
        <v>601</v>
      </c>
      <c r="D1316" s="1" t="s">
        <v>18</v>
      </c>
      <c r="E1316" s="1">
        <v>601</v>
      </c>
      <c r="F1316" s="1" t="s">
        <v>18</v>
      </c>
      <c r="G1316" s="1">
        <v>508918</v>
      </c>
      <c r="H1316" s="1" t="s">
        <v>2490</v>
      </c>
      <c r="I1316" s="1">
        <v>9</v>
      </c>
      <c r="J1316" s="1" t="s">
        <v>381</v>
      </c>
      <c r="K1316">
        <f t="shared" si="0"/>
        <v>1</v>
      </c>
      <c r="L1316" t="str">
        <f t="shared" si="1"/>
        <v>Poniky</v>
      </c>
    </row>
    <row r="1317" spans="1:12" ht="12.75">
      <c r="A1317" s="1">
        <v>6</v>
      </c>
      <c r="B1317" s="1" t="s">
        <v>2441</v>
      </c>
      <c r="C1317" s="1">
        <v>601</v>
      </c>
      <c r="D1317" s="1" t="s">
        <v>18</v>
      </c>
      <c r="E1317" s="1">
        <v>601</v>
      </c>
      <c r="F1317" s="1" t="s">
        <v>18</v>
      </c>
      <c r="G1317" s="1">
        <v>508926</v>
      </c>
      <c r="H1317" s="1" t="s">
        <v>2492</v>
      </c>
      <c r="I1317" s="1">
        <v>5</v>
      </c>
      <c r="J1317" s="1" t="s">
        <v>381</v>
      </c>
      <c r="K1317">
        <f t="shared" si="0"/>
        <v>1</v>
      </c>
      <c r="L1317" t="str">
        <f t="shared" si="1"/>
        <v>Povrazník</v>
      </c>
    </row>
    <row r="1318" spans="1:12" ht="12.75">
      <c r="A1318" s="1">
        <v>6</v>
      </c>
      <c r="B1318" s="1" t="s">
        <v>2441</v>
      </c>
      <c r="C1318" s="1">
        <v>601</v>
      </c>
      <c r="D1318" s="1" t="s">
        <v>18</v>
      </c>
      <c r="E1318" s="1">
        <v>601</v>
      </c>
      <c r="F1318" s="1" t="s">
        <v>18</v>
      </c>
      <c r="G1318" s="1">
        <v>508942</v>
      </c>
      <c r="H1318" s="1" t="s">
        <v>2494</v>
      </c>
      <c r="I1318" s="1">
        <v>7</v>
      </c>
      <c r="J1318" s="1" t="s">
        <v>381</v>
      </c>
      <c r="K1318">
        <f t="shared" si="0"/>
        <v>1</v>
      </c>
      <c r="L1318" t="str">
        <f t="shared" si="1"/>
        <v>Priechod</v>
      </c>
    </row>
    <row r="1319" spans="1:12" ht="12.75">
      <c r="A1319" s="1">
        <v>6</v>
      </c>
      <c r="B1319" s="1" t="s">
        <v>2441</v>
      </c>
      <c r="C1319" s="1">
        <v>601</v>
      </c>
      <c r="D1319" s="1" t="s">
        <v>18</v>
      </c>
      <c r="E1319" s="1">
        <v>601</v>
      </c>
      <c r="F1319" s="1" t="s">
        <v>18</v>
      </c>
      <c r="G1319" s="1">
        <v>508969</v>
      </c>
      <c r="H1319" s="1" t="s">
        <v>2495</v>
      </c>
      <c r="I1319" s="1">
        <v>7</v>
      </c>
      <c r="J1319" s="1" t="s">
        <v>381</v>
      </c>
      <c r="K1319">
        <f t="shared" si="0"/>
        <v>2</v>
      </c>
      <c r="L1319" t="str">
        <f t="shared" si="1"/>
        <v>Riečka (okres Banská Bystrica)</v>
      </c>
    </row>
    <row r="1320" spans="1:12" ht="12.75">
      <c r="A1320" s="1">
        <v>6</v>
      </c>
      <c r="B1320" s="1" t="s">
        <v>2441</v>
      </c>
      <c r="C1320" s="1">
        <v>601</v>
      </c>
      <c r="D1320" s="1" t="s">
        <v>18</v>
      </c>
      <c r="E1320" s="1">
        <v>601</v>
      </c>
      <c r="F1320" s="1" t="s">
        <v>18</v>
      </c>
      <c r="G1320" s="1">
        <v>508977</v>
      </c>
      <c r="H1320" s="1" t="s">
        <v>2497</v>
      </c>
      <c r="I1320" s="1">
        <v>5</v>
      </c>
      <c r="J1320" s="1" t="s">
        <v>381</v>
      </c>
      <c r="K1320">
        <f t="shared" si="0"/>
        <v>1</v>
      </c>
      <c r="L1320" t="str">
        <f t="shared" si="1"/>
        <v>Sebedín - Bečov</v>
      </c>
    </row>
    <row r="1321" spans="1:12" ht="12.75">
      <c r="A1321" s="1">
        <v>6</v>
      </c>
      <c r="B1321" s="1" t="s">
        <v>2441</v>
      </c>
      <c r="C1321" s="1">
        <v>601</v>
      </c>
      <c r="D1321" s="1" t="s">
        <v>18</v>
      </c>
      <c r="E1321" s="1">
        <v>601</v>
      </c>
      <c r="F1321" s="1" t="s">
        <v>18</v>
      </c>
      <c r="G1321" s="1">
        <v>508985</v>
      </c>
      <c r="H1321" s="1" t="s">
        <v>2498</v>
      </c>
      <c r="I1321" s="1">
        <v>7</v>
      </c>
      <c r="J1321" s="1" t="s">
        <v>381</v>
      </c>
      <c r="K1321">
        <f t="shared" si="0"/>
        <v>3</v>
      </c>
      <c r="L1321" t="str">
        <f t="shared" si="1"/>
        <v>Selce (okres Banská Bystrica)</v>
      </c>
    </row>
    <row r="1322" spans="1:12" ht="12.75">
      <c r="A1322" s="1">
        <v>6</v>
      </c>
      <c r="B1322" s="1" t="s">
        <v>2441</v>
      </c>
      <c r="C1322" s="1">
        <v>601</v>
      </c>
      <c r="D1322" s="1" t="s">
        <v>18</v>
      </c>
      <c r="E1322" s="1">
        <v>601</v>
      </c>
      <c r="F1322" s="1" t="s">
        <v>18</v>
      </c>
      <c r="G1322" s="1">
        <v>509001</v>
      </c>
      <c r="H1322" s="1" t="s">
        <v>2500</v>
      </c>
      <c r="I1322" s="1">
        <v>9</v>
      </c>
      <c r="J1322" s="1" t="s">
        <v>381</v>
      </c>
      <c r="K1322">
        <f t="shared" si="0"/>
        <v>1</v>
      </c>
      <c r="L1322" t="str">
        <f t="shared" si="1"/>
        <v>Slovenská Ľupča</v>
      </c>
    </row>
    <row r="1323" spans="1:12" ht="12.75">
      <c r="A1323" s="1">
        <v>6</v>
      </c>
      <c r="B1323" s="1" t="s">
        <v>2441</v>
      </c>
      <c r="C1323" s="1">
        <v>601</v>
      </c>
      <c r="D1323" s="1" t="s">
        <v>18</v>
      </c>
      <c r="E1323" s="1">
        <v>601</v>
      </c>
      <c r="F1323" s="1" t="s">
        <v>18</v>
      </c>
      <c r="G1323" s="1">
        <v>509019</v>
      </c>
      <c r="H1323" s="1" t="s">
        <v>2502</v>
      </c>
      <c r="I1323" s="1">
        <v>5</v>
      </c>
      <c r="J1323" s="1" t="s">
        <v>381</v>
      </c>
      <c r="K1323">
        <f t="shared" si="0"/>
        <v>1</v>
      </c>
      <c r="L1323" t="str">
        <f t="shared" si="1"/>
        <v>Staré Hory</v>
      </c>
    </row>
    <row r="1324" spans="1:12" ht="12.75">
      <c r="A1324" s="1">
        <v>6</v>
      </c>
      <c r="B1324" s="1" t="s">
        <v>2441</v>
      </c>
      <c r="C1324" s="1">
        <v>601</v>
      </c>
      <c r="D1324" s="1" t="s">
        <v>18</v>
      </c>
      <c r="E1324" s="1">
        <v>601</v>
      </c>
      <c r="F1324" s="1" t="s">
        <v>18</v>
      </c>
      <c r="G1324" s="1">
        <v>509027</v>
      </c>
      <c r="H1324" s="1" t="s">
        <v>2503</v>
      </c>
      <c r="I1324" s="1">
        <v>7</v>
      </c>
      <c r="J1324" s="1" t="s">
        <v>381</v>
      </c>
      <c r="K1324">
        <f t="shared" si="0"/>
        <v>1</v>
      </c>
      <c r="L1324" t="str">
        <f t="shared" si="1"/>
        <v>Strelníky</v>
      </c>
    </row>
    <row r="1325" spans="1:12" ht="12.75">
      <c r="A1325" s="1">
        <v>6</v>
      </c>
      <c r="B1325" s="1" t="s">
        <v>2441</v>
      </c>
      <c r="C1325" s="1">
        <v>601</v>
      </c>
      <c r="D1325" s="1" t="s">
        <v>18</v>
      </c>
      <c r="E1325" s="1">
        <v>601</v>
      </c>
      <c r="F1325" s="1" t="s">
        <v>18</v>
      </c>
      <c r="G1325" s="1">
        <v>509035</v>
      </c>
      <c r="H1325" s="1" t="s">
        <v>2505</v>
      </c>
      <c r="I1325" s="1">
        <v>5</v>
      </c>
      <c r="J1325" s="1" t="s">
        <v>381</v>
      </c>
      <c r="K1325">
        <f t="shared" si="0"/>
        <v>1</v>
      </c>
      <c r="L1325" t="str">
        <f t="shared" si="1"/>
        <v>Špania Dolina</v>
      </c>
    </row>
    <row r="1326" spans="1:12" ht="12.75">
      <c r="A1326" s="1">
        <v>6</v>
      </c>
      <c r="B1326" s="1" t="s">
        <v>2441</v>
      </c>
      <c r="C1326" s="1">
        <v>601</v>
      </c>
      <c r="D1326" s="1" t="s">
        <v>18</v>
      </c>
      <c r="E1326" s="1">
        <v>601</v>
      </c>
      <c r="F1326" s="1" t="s">
        <v>18</v>
      </c>
      <c r="G1326" s="1">
        <v>509060</v>
      </c>
      <c r="H1326" s="1" t="s">
        <v>2507</v>
      </c>
      <c r="I1326" s="1">
        <v>5</v>
      </c>
      <c r="J1326" s="1" t="s">
        <v>381</v>
      </c>
      <c r="K1326">
        <f t="shared" si="0"/>
        <v>1</v>
      </c>
      <c r="L1326" t="str">
        <f t="shared" si="1"/>
        <v>Tajov</v>
      </c>
    </row>
    <row r="1327" spans="1:12" ht="12.75">
      <c r="A1327" s="1">
        <v>6</v>
      </c>
      <c r="B1327" s="1" t="s">
        <v>2441</v>
      </c>
      <c r="C1327" s="1">
        <v>601</v>
      </c>
      <c r="D1327" s="1" t="s">
        <v>18</v>
      </c>
      <c r="E1327" s="1">
        <v>601</v>
      </c>
      <c r="F1327" s="1" t="s">
        <v>18</v>
      </c>
      <c r="G1327" s="1">
        <v>557269</v>
      </c>
      <c r="H1327" s="1" t="s">
        <v>2508</v>
      </c>
      <c r="I1327" s="1">
        <v>5</v>
      </c>
      <c r="J1327" s="1" t="s">
        <v>381</v>
      </c>
      <c r="K1327">
        <f t="shared" si="0"/>
        <v>1</v>
      </c>
      <c r="L1327" t="str">
        <f t="shared" si="1"/>
        <v>Turecká</v>
      </c>
    </row>
    <row r="1328" spans="1:12" ht="12.75">
      <c r="A1328" s="1">
        <v>6</v>
      </c>
      <c r="B1328" s="1" t="s">
        <v>2441</v>
      </c>
      <c r="C1328" s="1">
        <v>601</v>
      </c>
      <c r="D1328" s="1" t="s">
        <v>18</v>
      </c>
      <c r="E1328" s="1">
        <v>601</v>
      </c>
      <c r="F1328" s="1" t="s">
        <v>18</v>
      </c>
      <c r="G1328" s="1">
        <v>557293</v>
      </c>
      <c r="H1328" s="1" t="s">
        <v>2510</v>
      </c>
      <c r="I1328" s="1">
        <v>9</v>
      </c>
      <c r="J1328" s="1" t="s">
        <v>381</v>
      </c>
      <c r="K1328">
        <f t="shared" si="0"/>
        <v>1</v>
      </c>
      <c r="L1328" t="str">
        <f t="shared" si="1"/>
        <v>Vlkanová</v>
      </c>
    </row>
    <row r="1329" spans="1:12" ht="12.75">
      <c r="A1329" s="1">
        <v>6</v>
      </c>
      <c r="B1329" s="1" t="s">
        <v>2441</v>
      </c>
      <c r="C1329" s="1">
        <v>602</v>
      </c>
      <c r="D1329" s="1" t="s">
        <v>1470</v>
      </c>
      <c r="E1329" s="1">
        <v>603</v>
      </c>
      <c r="F1329" s="1" t="s">
        <v>1470</v>
      </c>
      <c r="G1329" s="1">
        <v>508446</v>
      </c>
      <c r="H1329" s="1" t="s">
        <v>2512</v>
      </c>
      <c r="I1329" s="1">
        <v>7</v>
      </c>
      <c r="J1329" s="1" t="s">
        <v>381</v>
      </c>
      <c r="K1329">
        <f t="shared" si="0"/>
        <v>1</v>
      </c>
      <c r="L1329" t="str">
        <f t="shared" si="1"/>
        <v>Bacúch</v>
      </c>
    </row>
    <row r="1330" spans="1:12" ht="12.75">
      <c r="A1330" s="1">
        <v>6</v>
      </c>
      <c r="B1330" s="1" t="s">
        <v>2441</v>
      </c>
      <c r="C1330" s="1">
        <v>602</v>
      </c>
      <c r="D1330" s="1" t="s">
        <v>1470</v>
      </c>
      <c r="E1330" s="1">
        <v>603</v>
      </c>
      <c r="F1330" s="1" t="s">
        <v>1470</v>
      </c>
      <c r="G1330" s="1">
        <v>508462</v>
      </c>
      <c r="H1330" s="1" t="s">
        <v>2514</v>
      </c>
      <c r="I1330" s="1">
        <v>9</v>
      </c>
      <c r="J1330" s="1" t="s">
        <v>381</v>
      </c>
      <c r="K1330">
        <f t="shared" si="0"/>
        <v>1</v>
      </c>
      <c r="L1330" t="str">
        <f t="shared" si="1"/>
        <v>Beňuš</v>
      </c>
    </row>
    <row r="1331" spans="1:12" ht="12.75">
      <c r="A1331" s="1">
        <v>6</v>
      </c>
      <c r="B1331" s="1" t="s">
        <v>2441</v>
      </c>
      <c r="C1331" s="1">
        <v>602</v>
      </c>
      <c r="D1331" s="1" t="s">
        <v>1470</v>
      </c>
      <c r="E1331" s="1">
        <v>603</v>
      </c>
      <c r="F1331" s="1" t="s">
        <v>1470</v>
      </c>
      <c r="G1331" s="1">
        <v>508489</v>
      </c>
      <c r="H1331" s="1" t="s">
        <v>2515</v>
      </c>
      <c r="I1331" s="1">
        <v>7</v>
      </c>
      <c r="J1331" s="1" t="s">
        <v>381</v>
      </c>
      <c r="K1331">
        <f t="shared" si="0"/>
        <v>1</v>
      </c>
      <c r="L1331" t="str">
        <f t="shared" si="1"/>
        <v>Braväcovo</v>
      </c>
    </row>
    <row r="1332" spans="1:12" ht="12.75">
      <c r="A1332" s="1">
        <v>6</v>
      </c>
      <c r="B1332" s="1" t="s">
        <v>2441</v>
      </c>
      <c r="C1332" s="1">
        <v>602</v>
      </c>
      <c r="D1332" s="1" t="s">
        <v>1470</v>
      </c>
      <c r="E1332" s="1">
        <v>603</v>
      </c>
      <c r="F1332" s="1" t="s">
        <v>1470</v>
      </c>
      <c r="G1332" s="1">
        <v>508497</v>
      </c>
      <c r="H1332" s="1" t="s">
        <v>1470</v>
      </c>
      <c r="I1332" s="1">
        <v>21</v>
      </c>
      <c r="J1332" s="1" t="s">
        <v>381</v>
      </c>
      <c r="K1332">
        <f t="shared" si="0"/>
        <v>1</v>
      </c>
      <c r="L1332" t="str">
        <f t="shared" si="1"/>
        <v>Brezno</v>
      </c>
    </row>
    <row r="1333" spans="1:12" ht="12.75">
      <c r="A1333" s="1">
        <v>6</v>
      </c>
      <c r="B1333" s="1" t="s">
        <v>2441</v>
      </c>
      <c r="C1333" s="1">
        <v>602</v>
      </c>
      <c r="D1333" s="1" t="s">
        <v>1470</v>
      </c>
      <c r="E1333" s="1">
        <v>603</v>
      </c>
      <c r="F1333" s="1" t="s">
        <v>1470</v>
      </c>
      <c r="G1333" s="1">
        <v>557251</v>
      </c>
      <c r="H1333" s="1" t="s">
        <v>2518</v>
      </c>
      <c r="I1333" s="1">
        <v>3</v>
      </c>
      <c r="J1333" s="1" t="s">
        <v>381</v>
      </c>
      <c r="K1333">
        <f t="shared" si="0"/>
        <v>2</v>
      </c>
      <c r="L1333" t="str">
        <f t="shared" si="1"/>
        <v>Bystrá (okres Brezno)</v>
      </c>
    </row>
    <row r="1334" spans="1:12" ht="12.75">
      <c r="A1334" s="1">
        <v>6</v>
      </c>
      <c r="B1334" s="1" t="s">
        <v>2441</v>
      </c>
      <c r="C1334" s="1">
        <v>602</v>
      </c>
      <c r="D1334" s="1" t="s">
        <v>1470</v>
      </c>
      <c r="E1334" s="1">
        <v>603</v>
      </c>
      <c r="F1334" s="1" t="s">
        <v>1470</v>
      </c>
      <c r="G1334" s="1">
        <v>508527</v>
      </c>
      <c r="H1334" s="1" t="s">
        <v>2519</v>
      </c>
      <c r="I1334" s="1">
        <v>13</v>
      </c>
      <c r="J1334" s="1" t="s">
        <v>381</v>
      </c>
      <c r="K1334">
        <f t="shared" si="0"/>
        <v>1</v>
      </c>
      <c r="L1334" t="str">
        <f t="shared" si="1"/>
        <v>Čierny Balog</v>
      </c>
    </row>
    <row r="1335" spans="1:12" ht="12.75">
      <c r="A1335" s="1">
        <v>6</v>
      </c>
      <c r="B1335" s="1" t="s">
        <v>2441</v>
      </c>
      <c r="C1335" s="1">
        <v>602</v>
      </c>
      <c r="D1335" s="1" t="s">
        <v>1470</v>
      </c>
      <c r="E1335" s="1">
        <v>603</v>
      </c>
      <c r="F1335" s="1" t="s">
        <v>1470</v>
      </c>
      <c r="G1335" s="1">
        <v>508535</v>
      </c>
      <c r="H1335" s="1" t="s">
        <v>2520</v>
      </c>
      <c r="I1335" s="1">
        <v>7</v>
      </c>
      <c r="J1335" s="1" t="s">
        <v>381</v>
      </c>
      <c r="K1335">
        <f t="shared" si="0"/>
        <v>1</v>
      </c>
      <c r="L1335" t="str">
        <f t="shared" si="1"/>
        <v>Dolná Lehota</v>
      </c>
    </row>
    <row r="1336" spans="1:12" ht="12.75">
      <c r="A1336" s="1">
        <v>6</v>
      </c>
      <c r="B1336" s="1" t="s">
        <v>2441</v>
      </c>
      <c r="C1336" s="1">
        <v>602</v>
      </c>
      <c r="D1336" s="1" t="s">
        <v>1470</v>
      </c>
      <c r="E1336" s="1">
        <v>603</v>
      </c>
      <c r="F1336" s="1" t="s">
        <v>1470</v>
      </c>
      <c r="G1336" s="1">
        <v>508578</v>
      </c>
      <c r="H1336" s="1" t="s">
        <v>2522</v>
      </c>
      <c r="I1336" s="1">
        <v>5</v>
      </c>
      <c r="J1336" s="1" t="s">
        <v>381</v>
      </c>
      <c r="K1336">
        <f t="shared" si="0"/>
        <v>1</v>
      </c>
      <c r="L1336" t="str">
        <f t="shared" si="1"/>
        <v>Drábsko</v>
      </c>
    </row>
    <row r="1337" spans="1:12" ht="12.75">
      <c r="A1337" s="1">
        <v>6</v>
      </c>
      <c r="B1337" s="1" t="s">
        <v>2441</v>
      </c>
      <c r="C1337" s="1">
        <v>602</v>
      </c>
      <c r="D1337" s="1" t="s">
        <v>1470</v>
      </c>
      <c r="E1337" s="1">
        <v>603</v>
      </c>
      <c r="F1337" s="1" t="s">
        <v>1470</v>
      </c>
      <c r="G1337" s="1">
        <v>508608</v>
      </c>
      <c r="H1337" s="1" t="s">
        <v>2524</v>
      </c>
      <c r="I1337" s="1">
        <v>9</v>
      </c>
      <c r="J1337" s="1" t="s">
        <v>381</v>
      </c>
      <c r="K1337">
        <f t="shared" si="0"/>
        <v>1</v>
      </c>
      <c r="L1337" t="str">
        <f t="shared" si="1"/>
        <v>Heľpa</v>
      </c>
    </row>
    <row r="1338" spans="1:12" ht="12.75">
      <c r="A1338" s="1">
        <v>6</v>
      </c>
      <c r="B1338" s="1" t="s">
        <v>2441</v>
      </c>
      <c r="C1338" s="1">
        <v>602</v>
      </c>
      <c r="D1338" s="1" t="s">
        <v>1470</v>
      </c>
      <c r="E1338" s="1">
        <v>603</v>
      </c>
      <c r="F1338" s="1" t="s">
        <v>1470</v>
      </c>
      <c r="G1338" s="1">
        <v>508624</v>
      </c>
      <c r="H1338" s="1" t="s">
        <v>2026</v>
      </c>
      <c r="I1338" s="1">
        <v>7</v>
      </c>
      <c r="J1338" s="1" t="s">
        <v>381</v>
      </c>
      <c r="K1338">
        <f t="shared" si="0"/>
        <v>2</v>
      </c>
      <c r="L1338" t="str">
        <f t="shared" si="1"/>
        <v>Horná Lehota (okres Brezno)</v>
      </c>
    </row>
    <row r="1339" spans="1:12" ht="12.75">
      <c r="A1339" s="1">
        <v>6</v>
      </c>
      <c r="B1339" s="1" t="s">
        <v>2441</v>
      </c>
      <c r="C1339" s="1">
        <v>602</v>
      </c>
      <c r="D1339" s="1" t="s">
        <v>1470</v>
      </c>
      <c r="E1339" s="1">
        <v>603</v>
      </c>
      <c r="F1339" s="1" t="s">
        <v>1470</v>
      </c>
      <c r="G1339" s="1">
        <v>508667</v>
      </c>
      <c r="H1339" s="1" t="s">
        <v>2526</v>
      </c>
      <c r="I1339" s="1">
        <v>9</v>
      </c>
      <c r="J1339" s="1" t="s">
        <v>381</v>
      </c>
      <c r="K1339">
        <f t="shared" si="0"/>
        <v>1</v>
      </c>
      <c r="L1339" t="str">
        <f t="shared" si="1"/>
        <v>Hronec</v>
      </c>
    </row>
    <row r="1340" spans="1:12" ht="12.75">
      <c r="A1340" s="1">
        <v>6</v>
      </c>
      <c r="B1340" s="1" t="s">
        <v>2441</v>
      </c>
      <c r="C1340" s="1">
        <v>602</v>
      </c>
      <c r="D1340" s="1" t="s">
        <v>1470</v>
      </c>
      <c r="E1340" s="1">
        <v>603</v>
      </c>
      <c r="F1340" s="1" t="s">
        <v>1470</v>
      </c>
      <c r="G1340" s="1">
        <v>508691</v>
      </c>
      <c r="H1340" s="1" t="s">
        <v>2686</v>
      </c>
      <c r="I1340" s="1">
        <v>3</v>
      </c>
      <c r="J1340" s="1" t="s">
        <v>381</v>
      </c>
      <c r="K1340">
        <f t="shared" si="0"/>
        <v>1</v>
      </c>
      <c r="L1340" t="str">
        <f t="shared" si="1"/>
        <v>Jarabá</v>
      </c>
    </row>
    <row r="1341" spans="1:12" ht="12.75">
      <c r="A1341" s="1">
        <v>6</v>
      </c>
      <c r="B1341" s="1" t="s">
        <v>2441</v>
      </c>
      <c r="C1341" s="1">
        <v>602</v>
      </c>
      <c r="D1341" s="1" t="s">
        <v>1470</v>
      </c>
      <c r="E1341" s="1">
        <v>603</v>
      </c>
      <c r="F1341" s="1" t="s">
        <v>1470</v>
      </c>
      <c r="G1341" s="1">
        <v>508705</v>
      </c>
      <c r="H1341" s="1" t="s">
        <v>2688</v>
      </c>
      <c r="I1341" s="1">
        <v>9</v>
      </c>
      <c r="J1341" s="1" t="s">
        <v>381</v>
      </c>
      <c r="K1341">
        <f t="shared" si="0"/>
        <v>1</v>
      </c>
      <c r="L1341" t="str">
        <f t="shared" si="1"/>
        <v>Jasenie</v>
      </c>
    </row>
    <row r="1342" spans="1:12" ht="12.75">
      <c r="A1342" s="1">
        <v>6</v>
      </c>
      <c r="B1342" s="1" t="s">
        <v>2441</v>
      </c>
      <c r="C1342" s="1">
        <v>602</v>
      </c>
      <c r="D1342" s="1" t="s">
        <v>1470</v>
      </c>
      <c r="E1342" s="1">
        <v>603</v>
      </c>
      <c r="F1342" s="1" t="s">
        <v>1470</v>
      </c>
      <c r="G1342" s="1">
        <v>508730</v>
      </c>
      <c r="H1342" s="1" t="s">
        <v>2690</v>
      </c>
      <c r="I1342" s="1">
        <v>5</v>
      </c>
      <c r="J1342" s="1" t="s">
        <v>381</v>
      </c>
      <c r="K1342">
        <f t="shared" si="0"/>
        <v>1</v>
      </c>
      <c r="L1342" t="str">
        <f t="shared" si="1"/>
        <v>Lom nad Rimavicou</v>
      </c>
    </row>
    <row r="1343" spans="1:12" ht="12.75">
      <c r="A1343" s="1">
        <v>6</v>
      </c>
      <c r="B1343" s="1" t="s">
        <v>2441</v>
      </c>
      <c r="C1343" s="1">
        <v>602</v>
      </c>
      <c r="D1343" s="1" t="s">
        <v>1470</v>
      </c>
      <c r="E1343" s="1">
        <v>603</v>
      </c>
      <c r="F1343" s="1" t="s">
        <v>1470</v>
      </c>
      <c r="G1343" s="1">
        <v>508772</v>
      </c>
      <c r="H1343" s="1" t="s">
        <v>2692</v>
      </c>
      <c r="I1343" s="1">
        <v>9</v>
      </c>
      <c r="J1343" s="1" t="s">
        <v>381</v>
      </c>
      <c r="K1343">
        <f t="shared" si="0"/>
        <v>1</v>
      </c>
      <c r="L1343" t="str">
        <f t="shared" si="1"/>
        <v>Michalová</v>
      </c>
    </row>
    <row r="1344" spans="1:12" ht="12.75">
      <c r="A1344" s="1">
        <v>6</v>
      </c>
      <c r="B1344" s="1" t="s">
        <v>2441</v>
      </c>
      <c r="C1344" s="1">
        <v>602</v>
      </c>
      <c r="D1344" s="1" t="s">
        <v>1470</v>
      </c>
      <c r="E1344" s="1">
        <v>603</v>
      </c>
      <c r="F1344" s="1" t="s">
        <v>1470</v>
      </c>
      <c r="G1344" s="1">
        <v>508811</v>
      </c>
      <c r="H1344" s="1" t="s">
        <v>2694</v>
      </c>
      <c r="I1344" s="1">
        <v>7</v>
      </c>
      <c r="J1344" s="1" t="s">
        <v>381</v>
      </c>
      <c r="K1344">
        <f t="shared" si="0"/>
        <v>1</v>
      </c>
      <c r="L1344" t="str">
        <f t="shared" si="1"/>
        <v>Mýto pod Ďumbierom</v>
      </c>
    </row>
    <row r="1345" spans="1:12" ht="12.75">
      <c r="A1345" s="1">
        <v>6</v>
      </c>
      <c r="B1345" s="1" t="s">
        <v>2441</v>
      </c>
      <c r="C1345" s="1">
        <v>602</v>
      </c>
      <c r="D1345" s="1" t="s">
        <v>1470</v>
      </c>
      <c r="E1345" s="1">
        <v>603</v>
      </c>
      <c r="F1345" s="1" t="s">
        <v>1470</v>
      </c>
      <c r="G1345" s="1">
        <v>508829</v>
      </c>
      <c r="H1345" s="1" t="s">
        <v>2695</v>
      </c>
      <c r="I1345" s="1">
        <v>9</v>
      </c>
      <c r="J1345" s="1" t="s">
        <v>381</v>
      </c>
      <c r="K1345">
        <f t="shared" si="0"/>
        <v>1</v>
      </c>
      <c r="L1345" t="str">
        <f t="shared" si="1"/>
        <v>Nemecká</v>
      </c>
    </row>
    <row r="1346" spans="1:12" ht="12.75">
      <c r="A1346" s="1">
        <v>6</v>
      </c>
      <c r="B1346" s="1" t="s">
        <v>2441</v>
      </c>
      <c r="C1346" s="1">
        <v>602</v>
      </c>
      <c r="D1346" s="1" t="s">
        <v>1470</v>
      </c>
      <c r="E1346" s="1">
        <v>603</v>
      </c>
      <c r="F1346" s="1" t="s">
        <v>1470</v>
      </c>
      <c r="G1346" s="1">
        <v>508845</v>
      </c>
      <c r="H1346" s="1" t="s">
        <v>2697</v>
      </c>
      <c r="I1346" s="1">
        <v>5</v>
      </c>
      <c r="J1346" s="1" t="s">
        <v>381</v>
      </c>
      <c r="K1346">
        <f t="shared" si="0"/>
        <v>1</v>
      </c>
      <c r="L1346" t="str">
        <f t="shared" si="1"/>
        <v>Osrblie</v>
      </c>
    </row>
    <row r="1347" spans="1:12" ht="12.75">
      <c r="A1347" s="1">
        <v>6</v>
      </c>
      <c r="B1347" s="1" t="s">
        <v>2441</v>
      </c>
      <c r="C1347" s="1">
        <v>602</v>
      </c>
      <c r="D1347" s="1" t="s">
        <v>1470</v>
      </c>
      <c r="E1347" s="1">
        <v>603</v>
      </c>
      <c r="F1347" s="1" t="s">
        <v>1470</v>
      </c>
      <c r="G1347" s="1">
        <v>508853</v>
      </c>
      <c r="H1347" s="1" t="s">
        <v>2698</v>
      </c>
      <c r="I1347" s="1">
        <v>11</v>
      </c>
      <c r="J1347" s="1" t="s">
        <v>381</v>
      </c>
      <c r="K1347">
        <f t="shared" si="0"/>
        <v>1</v>
      </c>
      <c r="L1347" t="str">
        <f t="shared" si="1"/>
        <v>Podbrezová</v>
      </c>
    </row>
    <row r="1348" spans="1:12" ht="12.75">
      <c r="A1348" s="1">
        <v>6</v>
      </c>
      <c r="B1348" s="1" t="s">
        <v>2441</v>
      </c>
      <c r="C1348" s="1">
        <v>602</v>
      </c>
      <c r="D1348" s="1" t="s">
        <v>1470</v>
      </c>
      <c r="E1348" s="1">
        <v>603</v>
      </c>
      <c r="F1348" s="1" t="s">
        <v>1470</v>
      </c>
      <c r="G1348" s="1">
        <v>508870</v>
      </c>
      <c r="H1348" s="1" t="s">
        <v>2700</v>
      </c>
      <c r="I1348" s="1">
        <v>9</v>
      </c>
      <c r="J1348" s="1" t="s">
        <v>381</v>
      </c>
      <c r="K1348">
        <f t="shared" si="0"/>
        <v>1</v>
      </c>
      <c r="L1348" t="str">
        <f t="shared" si="1"/>
        <v>Pohorelá</v>
      </c>
    </row>
    <row r="1349" spans="1:12" ht="12.75">
      <c r="A1349" s="1">
        <v>6</v>
      </c>
      <c r="B1349" s="1" t="s">
        <v>2441</v>
      </c>
      <c r="C1349" s="1">
        <v>602</v>
      </c>
      <c r="D1349" s="1" t="s">
        <v>1470</v>
      </c>
      <c r="E1349" s="1">
        <v>603</v>
      </c>
      <c r="F1349" s="1" t="s">
        <v>1470</v>
      </c>
      <c r="G1349" s="1">
        <v>508888</v>
      </c>
      <c r="H1349" s="1" t="s">
        <v>2701</v>
      </c>
      <c r="I1349" s="1">
        <v>9</v>
      </c>
      <c r="J1349" s="1" t="s">
        <v>381</v>
      </c>
      <c r="K1349">
        <f t="shared" si="0"/>
        <v>1</v>
      </c>
      <c r="L1349" t="str">
        <f t="shared" si="1"/>
        <v>Pohronská Polhora</v>
      </c>
    </row>
    <row r="1350" spans="1:12" ht="12.75">
      <c r="A1350" s="1">
        <v>6</v>
      </c>
      <c r="B1350" s="1" t="s">
        <v>2441</v>
      </c>
      <c r="C1350" s="1">
        <v>602</v>
      </c>
      <c r="D1350" s="1" t="s">
        <v>1470</v>
      </c>
      <c r="E1350" s="1">
        <v>603</v>
      </c>
      <c r="F1350" s="1" t="s">
        <v>1470</v>
      </c>
      <c r="G1350" s="1">
        <v>508900</v>
      </c>
      <c r="H1350" s="1" t="s">
        <v>2703</v>
      </c>
      <c r="I1350" s="1">
        <v>9</v>
      </c>
      <c r="J1350" s="1" t="s">
        <v>381</v>
      </c>
      <c r="K1350">
        <f t="shared" si="0"/>
        <v>1</v>
      </c>
      <c r="L1350" t="str">
        <f t="shared" si="1"/>
        <v>Polomka</v>
      </c>
    </row>
    <row r="1351" spans="1:12" ht="12.75">
      <c r="A1351" s="1">
        <v>6</v>
      </c>
      <c r="B1351" s="1" t="s">
        <v>2441</v>
      </c>
      <c r="C1351" s="1">
        <v>602</v>
      </c>
      <c r="D1351" s="1" t="s">
        <v>1470</v>
      </c>
      <c r="E1351" s="1">
        <v>603</v>
      </c>
      <c r="F1351" s="1" t="s">
        <v>1470</v>
      </c>
      <c r="G1351" s="1">
        <v>508934</v>
      </c>
      <c r="H1351" s="1" t="s">
        <v>2704</v>
      </c>
      <c r="I1351" s="1">
        <v>9</v>
      </c>
      <c r="J1351" s="1" t="s">
        <v>381</v>
      </c>
      <c r="K1351">
        <f t="shared" si="0"/>
        <v>1</v>
      </c>
      <c r="L1351" t="str">
        <f t="shared" si="1"/>
        <v>Predajná</v>
      </c>
    </row>
    <row r="1352" spans="1:12" ht="12.75">
      <c r="A1352" s="1">
        <v>6</v>
      </c>
      <c r="B1352" s="1" t="s">
        <v>2441</v>
      </c>
      <c r="C1352" s="1">
        <v>602</v>
      </c>
      <c r="D1352" s="1" t="s">
        <v>1470</v>
      </c>
      <c r="E1352" s="1">
        <v>603</v>
      </c>
      <c r="F1352" s="1" t="s">
        <v>1470</v>
      </c>
      <c r="G1352" s="1">
        <v>508951</v>
      </c>
      <c r="H1352" s="1" t="s">
        <v>2706</v>
      </c>
      <c r="I1352" s="1">
        <v>5</v>
      </c>
      <c r="J1352" s="1" t="s">
        <v>381</v>
      </c>
      <c r="K1352">
        <f t="shared" si="0"/>
        <v>1</v>
      </c>
      <c r="L1352" t="str">
        <f t="shared" si="1"/>
        <v>Ráztoka</v>
      </c>
    </row>
    <row r="1353" spans="1:12" ht="12.75">
      <c r="A1353" s="1">
        <v>6</v>
      </c>
      <c r="B1353" s="1" t="s">
        <v>2441</v>
      </c>
      <c r="C1353" s="1">
        <v>602</v>
      </c>
      <c r="D1353" s="1" t="s">
        <v>1470</v>
      </c>
      <c r="E1353" s="1">
        <v>603</v>
      </c>
      <c r="F1353" s="1" t="s">
        <v>1470</v>
      </c>
      <c r="G1353" s="1">
        <v>508993</v>
      </c>
      <c r="H1353" s="1" t="s">
        <v>2708</v>
      </c>
      <c r="I1353" s="1">
        <v>5</v>
      </c>
      <c r="J1353" s="1" t="s">
        <v>381</v>
      </c>
      <c r="K1353">
        <f t="shared" si="0"/>
        <v>1</v>
      </c>
      <c r="L1353" t="str">
        <f t="shared" si="1"/>
        <v>Sihla</v>
      </c>
    </row>
    <row r="1354" spans="1:12" ht="12.75">
      <c r="A1354" s="1">
        <v>6</v>
      </c>
      <c r="B1354" s="1" t="s">
        <v>2441</v>
      </c>
      <c r="C1354" s="1">
        <v>602</v>
      </c>
      <c r="D1354" s="1" t="s">
        <v>1470</v>
      </c>
      <c r="E1354" s="1">
        <v>603</v>
      </c>
      <c r="F1354" s="1" t="s">
        <v>1470</v>
      </c>
      <c r="G1354" s="1">
        <v>509043</v>
      </c>
      <c r="H1354" s="1" t="s">
        <v>2710</v>
      </c>
      <c r="I1354" s="1">
        <v>9</v>
      </c>
      <c r="J1354" s="1" t="s">
        <v>381</v>
      </c>
      <c r="K1354">
        <f t="shared" si="0"/>
        <v>1</v>
      </c>
      <c r="L1354" t="str">
        <f t="shared" si="1"/>
        <v>Šumiac</v>
      </c>
    </row>
    <row r="1355" spans="1:12" ht="12.75">
      <c r="A1355" s="1">
        <v>6</v>
      </c>
      <c r="B1355" s="1" t="s">
        <v>2441</v>
      </c>
      <c r="C1355" s="1">
        <v>602</v>
      </c>
      <c r="D1355" s="1" t="s">
        <v>1470</v>
      </c>
      <c r="E1355" s="1">
        <v>603</v>
      </c>
      <c r="F1355" s="1" t="s">
        <v>1470</v>
      </c>
      <c r="G1355" s="1">
        <v>509051</v>
      </c>
      <c r="H1355" s="1" t="s">
        <v>2712</v>
      </c>
      <c r="I1355" s="1">
        <v>9</v>
      </c>
      <c r="J1355" s="1" t="s">
        <v>381</v>
      </c>
      <c r="K1355">
        <f t="shared" si="0"/>
        <v>1</v>
      </c>
      <c r="L1355" t="str">
        <f t="shared" si="1"/>
        <v>Telgárt</v>
      </c>
    </row>
    <row r="1356" spans="1:12" ht="12.75">
      <c r="A1356" s="1">
        <v>6</v>
      </c>
      <c r="B1356" s="1" t="s">
        <v>2441</v>
      </c>
      <c r="C1356" s="1">
        <v>602</v>
      </c>
      <c r="D1356" s="1" t="s">
        <v>1470</v>
      </c>
      <c r="E1356" s="1">
        <v>603</v>
      </c>
      <c r="F1356" s="1" t="s">
        <v>1470</v>
      </c>
      <c r="G1356" s="1">
        <v>509086</v>
      </c>
      <c r="H1356" s="1" t="s">
        <v>2714</v>
      </c>
      <c r="I1356" s="1">
        <v>11</v>
      </c>
      <c r="J1356" s="1" t="s">
        <v>381</v>
      </c>
      <c r="K1356">
        <f t="shared" si="0"/>
        <v>1</v>
      </c>
      <c r="L1356" t="str">
        <f t="shared" si="1"/>
        <v>Valaská</v>
      </c>
    </row>
    <row r="1357" spans="1:12" ht="12.75">
      <c r="A1357" s="1">
        <v>6</v>
      </c>
      <c r="B1357" s="1" t="s">
        <v>2441</v>
      </c>
      <c r="C1357" s="1">
        <v>602</v>
      </c>
      <c r="D1357" s="1" t="s">
        <v>1470</v>
      </c>
      <c r="E1357" s="1">
        <v>603</v>
      </c>
      <c r="F1357" s="1" t="s">
        <v>1470</v>
      </c>
      <c r="G1357" s="1">
        <v>509094</v>
      </c>
      <c r="H1357" s="1" t="s">
        <v>2715</v>
      </c>
      <c r="I1357" s="1">
        <v>5</v>
      </c>
      <c r="J1357" s="1" t="s">
        <v>381</v>
      </c>
      <c r="K1357">
        <f t="shared" si="0"/>
        <v>1</v>
      </c>
      <c r="L1357" t="str">
        <f t="shared" si="1"/>
        <v>Vaľkovňa</v>
      </c>
    </row>
    <row r="1358" spans="1:12" ht="12.75">
      <c r="A1358" s="1">
        <v>6</v>
      </c>
      <c r="B1358" s="1" t="s">
        <v>2441</v>
      </c>
      <c r="C1358" s="1">
        <v>602</v>
      </c>
      <c r="D1358" s="1" t="s">
        <v>1470</v>
      </c>
      <c r="E1358" s="1">
        <v>603</v>
      </c>
      <c r="F1358" s="1" t="s">
        <v>1470</v>
      </c>
      <c r="G1358" s="1">
        <v>509124</v>
      </c>
      <c r="H1358" s="1" t="s">
        <v>2717</v>
      </c>
      <c r="I1358" s="1">
        <v>9</v>
      </c>
      <c r="J1358" s="1" t="s">
        <v>381</v>
      </c>
      <c r="K1358">
        <f t="shared" si="0"/>
        <v>1</v>
      </c>
      <c r="L1358" t="str">
        <f t="shared" si="1"/>
        <v>Závadka nad Hronom</v>
      </c>
    </row>
    <row r="1359" spans="1:12" ht="12.75">
      <c r="A1359" s="1">
        <v>6</v>
      </c>
      <c r="B1359" s="1" t="s">
        <v>2441</v>
      </c>
      <c r="C1359" s="1">
        <v>603</v>
      </c>
      <c r="D1359" s="1" t="s">
        <v>1535</v>
      </c>
      <c r="E1359" s="1">
        <v>606</v>
      </c>
      <c r="F1359" s="1" t="s">
        <v>1535</v>
      </c>
      <c r="G1359" s="1">
        <v>511226</v>
      </c>
      <c r="H1359" s="1" t="s">
        <v>2718</v>
      </c>
      <c r="I1359" s="1">
        <v>5</v>
      </c>
      <c r="J1359" s="1" t="s">
        <v>381</v>
      </c>
      <c r="K1359">
        <f t="shared" si="0"/>
        <v>1</v>
      </c>
      <c r="L1359" t="str">
        <f t="shared" si="1"/>
        <v>Ábelová</v>
      </c>
    </row>
    <row r="1360" spans="1:12" ht="12.75">
      <c r="A1360" s="1">
        <v>6</v>
      </c>
      <c r="B1360" s="1" t="s">
        <v>2441</v>
      </c>
      <c r="C1360" s="1">
        <v>603</v>
      </c>
      <c r="D1360" s="1" t="s">
        <v>1535</v>
      </c>
      <c r="E1360" s="1">
        <v>606</v>
      </c>
      <c r="F1360" s="1" t="s">
        <v>1535</v>
      </c>
      <c r="G1360" s="1">
        <v>511234</v>
      </c>
      <c r="H1360" s="1" t="s">
        <v>2719</v>
      </c>
      <c r="I1360" s="1">
        <v>7</v>
      </c>
      <c r="J1360" s="1" t="s">
        <v>381</v>
      </c>
      <c r="K1360">
        <f t="shared" si="0"/>
        <v>1</v>
      </c>
      <c r="L1360" t="str">
        <f t="shared" si="1"/>
        <v>Belina</v>
      </c>
    </row>
    <row r="1361" spans="1:12" ht="12.75">
      <c r="A1361" s="1">
        <v>6</v>
      </c>
      <c r="B1361" s="1" t="s">
        <v>2441</v>
      </c>
      <c r="C1361" s="1">
        <v>603</v>
      </c>
      <c r="D1361" s="1" t="s">
        <v>1535</v>
      </c>
      <c r="E1361" s="1">
        <v>606</v>
      </c>
      <c r="F1361" s="1" t="s">
        <v>1535</v>
      </c>
      <c r="G1361" s="1">
        <v>557315</v>
      </c>
      <c r="H1361" s="1" t="s">
        <v>2721</v>
      </c>
      <c r="I1361" s="1">
        <v>9</v>
      </c>
      <c r="J1361" s="1" t="s">
        <v>381</v>
      </c>
      <c r="K1361">
        <f t="shared" si="0"/>
        <v>1</v>
      </c>
      <c r="L1361" t="str">
        <f t="shared" si="1"/>
        <v>Biskupice</v>
      </c>
    </row>
    <row r="1362" spans="1:12" ht="12.75">
      <c r="A1362" s="1">
        <v>6</v>
      </c>
      <c r="B1362" s="1" t="s">
        <v>2441</v>
      </c>
      <c r="C1362" s="1">
        <v>603</v>
      </c>
      <c r="D1362" s="1" t="s">
        <v>1535</v>
      </c>
      <c r="E1362" s="1">
        <v>606</v>
      </c>
      <c r="F1362" s="1" t="s">
        <v>1535</v>
      </c>
      <c r="G1362" s="1">
        <v>511251</v>
      </c>
      <c r="H1362" s="1" t="s">
        <v>2722</v>
      </c>
      <c r="I1362" s="1">
        <v>6</v>
      </c>
      <c r="J1362" s="1" t="s">
        <v>381</v>
      </c>
      <c r="K1362">
        <f t="shared" si="0"/>
        <v>1</v>
      </c>
      <c r="L1362" t="str">
        <f t="shared" si="1"/>
        <v>Boľkovce</v>
      </c>
    </row>
    <row r="1363" spans="1:12" ht="12.75">
      <c r="A1363" s="1">
        <v>6</v>
      </c>
      <c r="B1363" s="1" t="s">
        <v>2441</v>
      </c>
      <c r="C1363" s="1">
        <v>603</v>
      </c>
      <c r="D1363" s="1" t="s">
        <v>1535</v>
      </c>
      <c r="E1363" s="1">
        <v>606</v>
      </c>
      <c r="F1363" s="1" t="s">
        <v>1535</v>
      </c>
      <c r="G1363" s="1">
        <v>511277</v>
      </c>
      <c r="H1363" s="1" t="s">
        <v>2724</v>
      </c>
      <c r="I1363" s="1">
        <v>5</v>
      </c>
      <c r="J1363" s="1" t="s">
        <v>381</v>
      </c>
      <c r="K1363">
        <f t="shared" si="0"/>
        <v>1</v>
      </c>
      <c r="L1363" t="str">
        <f t="shared" si="1"/>
        <v>Budiná</v>
      </c>
    </row>
    <row r="1364" spans="1:12" ht="12.75">
      <c r="A1364" s="1">
        <v>6</v>
      </c>
      <c r="B1364" s="1" t="s">
        <v>2441</v>
      </c>
      <c r="C1364" s="1">
        <v>603</v>
      </c>
      <c r="D1364" s="1" t="s">
        <v>1535</v>
      </c>
      <c r="E1364" s="1">
        <v>606</v>
      </c>
      <c r="F1364" s="1" t="s">
        <v>1535</v>
      </c>
      <c r="G1364" s="1">
        <v>558273</v>
      </c>
      <c r="H1364" s="1" t="s">
        <v>2725</v>
      </c>
      <c r="I1364" s="1">
        <v>5</v>
      </c>
      <c r="J1364" s="1" t="s">
        <v>381</v>
      </c>
      <c r="K1364">
        <f t="shared" si="0"/>
        <v>1</v>
      </c>
      <c r="L1364" t="str">
        <f t="shared" si="1"/>
        <v>Bulhary</v>
      </c>
    </row>
    <row r="1365" spans="1:12" ht="12.75">
      <c r="A1365" s="1">
        <v>6</v>
      </c>
      <c r="B1365" s="1" t="s">
        <v>2441</v>
      </c>
      <c r="C1365" s="1">
        <v>603</v>
      </c>
      <c r="D1365" s="1" t="s">
        <v>1535</v>
      </c>
      <c r="E1365" s="1">
        <v>606</v>
      </c>
      <c r="F1365" s="1" t="s">
        <v>1535</v>
      </c>
      <c r="G1365" s="1">
        <v>511293</v>
      </c>
      <c r="H1365" s="1" t="s">
        <v>2728</v>
      </c>
      <c r="I1365" s="1">
        <v>7</v>
      </c>
      <c r="J1365" s="1" t="s">
        <v>381</v>
      </c>
      <c r="K1365">
        <f t="shared" si="0"/>
        <v>1</v>
      </c>
      <c r="L1365" t="str">
        <f t="shared" si="1"/>
        <v>Buzitka</v>
      </c>
    </row>
    <row r="1366" spans="1:12" ht="12.75">
      <c r="A1366" s="1">
        <v>6</v>
      </c>
      <c r="B1366" s="1" t="s">
        <v>2441</v>
      </c>
      <c r="C1366" s="1">
        <v>603</v>
      </c>
      <c r="D1366" s="1" t="s">
        <v>1535</v>
      </c>
      <c r="E1366" s="1">
        <v>606</v>
      </c>
      <c r="F1366" s="1" t="s">
        <v>1535</v>
      </c>
      <c r="G1366" s="1">
        <v>511323</v>
      </c>
      <c r="H1366" s="1" t="s">
        <v>2729</v>
      </c>
      <c r="I1366" s="1">
        <v>9</v>
      </c>
      <c r="J1366" s="1" t="s">
        <v>381</v>
      </c>
      <c r="K1366">
        <f t="shared" si="0"/>
        <v>2</v>
      </c>
      <c r="L1366" t="str">
        <f t="shared" si="1"/>
        <v>Čakanovce (okres Lučenec)</v>
      </c>
    </row>
    <row r="1367" spans="1:12" ht="12.75">
      <c r="A1367" s="1">
        <v>6</v>
      </c>
      <c r="B1367" s="1" t="s">
        <v>2441</v>
      </c>
      <c r="C1367" s="1">
        <v>603</v>
      </c>
      <c r="D1367" s="1" t="s">
        <v>1535</v>
      </c>
      <c r="E1367" s="1">
        <v>606</v>
      </c>
      <c r="F1367" s="1" t="s">
        <v>1535</v>
      </c>
      <c r="G1367" s="1">
        <v>511331</v>
      </c>
      <c r="H1367" s="1" t="s">
        <v>2730</v>
      </c>
      <c r="I1367" s="1">
        <v>7</v>
      </c>
      <c r="J1367" s="1" t="s">
        <v>381</v>
      </c>
      <c r="K1367">
        <f t="shared" si="0"/>
        <v>1</v>
      </c>
      <c r="L1367" t="str">
        <f t="shared" si="1"/>
        <v>Čamovce</v>
      </c>
    </row>
    <row r="1368" spans="1:12" ht="12.75">
      <c r="A1368" s="1">
        <v>6</v>
      </c>
      <c r="B1368" s="1" t="s">
        <v>2441</v>
      </c>
      <c r="C1368" s="1">
        <v>603</v>
      </c>
      <c r="D1368" s="1" t="s">
        <v>1535</v>
      </c>
      <c r="E1368" s="1">
        <v>606</v>
      </c>
      <c r="F1368" s="1" t="s">
        <v>1535</v>
      </c>
      <c r="G1368" s="1">
        <v>511358</v>
      </c>
      <c r="H1368" s="1" t="s">
        <v>2732</v>
      </c>
      <c r="I1368" s="1">
        <v>9</v>
      </c>
      <c r="J1368" s="1" t="s">
        <v>381</v>
      </c>
      <c r="K1368">
        <f t="shared" si="0"/>
        <v>1</v>
      </c>
      <c r="L1368" t="str">
        <f t="shared" si="1"/>
        <v>Divín</v>
      </c>
    </row>
    <row r="1369" spans="1:12" ht="12.75">
      <c r="A1369" s="1">
        <v>6</v>
      </c>
      <c r="B1369" s="1" t="s">
        <v>2441</v>
      </c>
      <c r="C1369" s="1">
        <v>603</v>
      </c>
      <c r="D1369" s="1" t="s">
        <v>1535</v>
      </c>
      <c r="E1369" s="1">
        <v>606</v>
      </c>
      <c r="F1369" s="1" t="s">
        <v>1535</v>
      </c>
      <c r="G1369" s="1">
        <v>511366</v>
      </c>
      <c r="H1369" s="1" t="s">
        <v>2733</v>
      </c>
      <c r="I1369" s="1">
        <v>7</v>
      </c>
      <c r="J1369" s="1" t="s">
        <v>381</v>
      </c>
      <c r="K1369">
        <f t="shared" si="0"/>
        <v>1</v>
      </c>
      <c r="L1369" t="str">
        <f t="shared" si="1"/>
        <v>Dobroč</v>
      </c>
    </row>
    <row r="1370" spans="1:12" ht="12.75">
      <c r="A1370" s="1">
        <v>6</v>
      </c>
      <c r="B1370" s="1" t="s">
        <v>2441</v>
      </c>
      <c r="C1370" s="1">
        <v>603</v>
      </c>
      <c r="D1370" s="1" t="s">
        <v>1535</v>
      </c>
      <c r="E1370" s="1">
        <v>606</v>
      </c>
      <c r="F1370" s="1" t="s">
        <v>1535</v>
      </c>
      <c r="G1370" s="1">
        <v>511391</v>
      </c>
      <c r="H1370" s="1" t="s">
        <v>1477</v>
      </c>
      <c r="I1370" s="1">
        <v>15</v>
      </c>
      <c r="J1370" s="1" t="s">
        <v>381</v>
      </c>
      <c r="K1370">
        <f t="shared" si="0"/>
        <v>1</v>
      </c>
      <c r="L1370" t="str">
        <f t="shared" si="1"/>
        <v>Fiľakovo</v>
      </c>
    </row>
    <row r="1371" spans="1:12" ht="12.75">
      <c r="A1371" s="1">
        <v>6</v>
      </c>
      <c r="B1371" s="1" t="s">
        <v>2441</v>
      </c>
      <c r="C1371" s="1">
        <v>603</v>
      </c>
      <c r="D1371" s="1" t="s">
        <v>1535</v>
      </c>
      <c r="E1371" s="1">
        <v>606</v>
      </c>
      <c r="F1371" s="1" t="s">
        <v>1535</v>
      </c>
      <c r="G1371" s="1">
        <v>511404</v>
      </c>
      <c r="H1371" s="1" t="s">
        <v>2735</v>
      </c>
      <c r="I1371" s="1">
        <v>7</v>
      </c>
      <c r="J1371" s="1" t="s">
        <v>381</v>
      </c>
      <c r="K1371">
        <f t="shared" si="0"/>
        <v>1</v>
      </c>
      <c r="L1371" t="str">
        <f t="shared" si="1"/>
        <v>Fiľakovské Kováče</v>
      </c>
    </row>
    <row r="1372" spans="1:12" ht="12.75">
      <c r="A1372" s="1">
        <v>6</v>
      </c>
      <c r="B1372" s="1" t="s">
        <v>2441</v>
      </c>
      <c r="C1372" s="1">
        <v>603</v>
      </c>
      <c r="D1372" s="1" t="s">
        <v>1535</v>
      </c>
      <c r="E1372" s="1">
        <v>606</v>
      </c>
      <c r="F1372" s="1" t="s">
        <v>1535</v>
      </c>
      <c r="G1372" s="1">
        <v>557331</v>
      </c>
      <c r="H1372" s="1" t="s">
        <v>2737</v>
      </c>
      <c r="I1372" s="1">
        <v>5</v>
      </c>
      <c r="J1372" s="1" t="s">
        <v>381</v>
      </c>
      <c r="K1372">
        <f t="shared" si="0"/>
        <v>1</v>
      </c>
      <c r="L1372" t="str">
        <f t="shared" si="1"/>
        <v>Gregorova Vieska</v>
      </c>
    </row>
    <row r="1373" spans="1:12" ht="12.75">
      <c r="A1373" s="1">
        <v>6</v>
      </c>
      <c r="B1373" s="1" t="s">
        <v>2441</v>
      </c>
      <c r="C1373" s="1">
        <v>603</v>
      </c>
      <c r="D1373" s="1" t="s">
        <v>1535</v>
      </c>
      <c r="E1373" s="1">
        <v>606</v>
      </c>
      <c r="F1373" s="1" t="s">
        <v>1535</v>
      </c>
      <c r="G1373" s="1">
        <v>511421</v>
      </c>
      <c r="H1373" s="1" t="s">
        <v>2738</v>
      </c>
      <c r="I1373" s="1">
        <v>9</v>
      </c>
      <c r="J1373" s="1" t="s">
        <v>381</v>
      </c>
      <c r="K1373">
        <f t="shared" si="0"/>
        <v>1</v>
      </c>
      <c r="L1373" t="str">
        <f t="shared" si="1"/>
        <v>Halič</v>
      </c>
    </row>
    <row r="1374" spans="1:12" ht="12.75">
      <c r="A1374" s="1">
        <v>6</v>
      </c>
      <c r="B1374" s="1" t="s">
        <v>2441</v>
      </c>
      <c r="C1374" s="1">
        <v>603</v>
      </c>
      <c r="D1374" s="1" t="s">
        <v>1535</v>
      </c>
      <c r="E1374" s="1">
        <v>606</v>
      </c>
      <c r="F1374" s="1" t="s">
        <v>1535</v>
      </c>
      <c r="G1374" s="1">
        <v>511439</v>
      </c>
      <c r="H1374" s="1" t="s">
        <v>2740</v>
      </c>
      <c r="I1374" s="1">
        <v>7</v>
      </c>
      <c r="J1374" s="1" t="s">
        <v>381</v>
      </c>
      <c r="K1374">
        <f t="shared" si="0"/>
        <v>1</v>
      </c>
      <c r="L1374" t="str">
        <f t="shared" si="1"/>
        <v>Holiša</v>
      </c>
    </row>
    <row r="1375" spans="1:12" ht="12.75">
      <c r="A1375" s="1">
        <v>6</v>
      </c>
      <c r="B1375" s="1" t="s">
        <v>2441</v>
      </c>
      <c r="C1375" s="1">
        <v>603</v>
      </c>
      <c r="D1375" s="1" t="s">
        <v>1535</v>
      </c>
      <c r="E1375" s="1">
        <v>606</v>
      </c>
      <c r="F1375" s="1" t="s">
        <v>1535</v>
      </c>
      <c r="G1375" s="1">
        <v>511463</v>
      </c>
      <c r="H1375" s="1" t="s">
        <v>2741</v>
      </c>
      <c r="I1375" s="1">
        <v>5</v>
      </c>
      <c r="J1375" s="1" t="s">
        <v>381</v>
      </c>
      <c r="K1375">
        <f t="shared" si="0"/>
        <v>1</v>
      </c>
      <c r="L1375" t="str">
        <f t="shared" si="1"/>
        <v>Jelšovec</v>
      </c>
    </row>
    <row r="1376" spans="1:12" ht="12.75">
      <c r="A1376" s="1">
        <v>6</v>
      </c>
      <c r="B1376" s="1" t="s">
        <v>2441</v>
      </c>
      <c r="C1376" s="1">
        <v>603</v>
      </c>
      <c r="D1376" s="1" t="s">
        <v>1535</v>
      </c>
      <c r="E1376" s="1">
        <v>606</v>
      </c>
      <c r="F1376" s="1" t="s">
        <v>1535</v>
      </c>
      <c r="G1376" s="1">
        <v>511480</v>
      </c>
      <c r="H1376" s="1" t="s">
        <v>2743</v>
      </c>
      <c r="I1376" s="1">
        <v>5</v>
      </c>
      <c r="J1376" s="1" t="s">
        <v>381</v>
      </c>
      <c r="K1376">
        <f t="shared" si="0"/>
        <v>1</v>
      </c>
      <c r="L1376" t="str">
        <f t="shared" si="1"/>
        <v>Kalonda</v>
      </c>
    </row>
    <row r="1377" spans="1:12" ht="12.75">
      <c r="A1377" s="1">
        <v>6</v>
      </c>
      <c r="B1377" s="1" t="s">
        <v>2441</v>
      </c>
      <c r="C1377" s="1">
        <v>603</v>
      </c>
      <c r="D1377" s="1" t="s">
        <v>1535</v>
      </c>
      <c r="E1377" s="1">
        <v>606</v>
      </c>
      <c r="F1377" s="1" t="s">
        <v>1535</v>
      </c>
      <c r="G1377" s="1">
        <v>511374</v>
      </c>
      <c r="H1377" s="1" t="s">
        <v>2744</v>
      </c>
      <c r="I1377" s="1">
        <v>5</v>
      </c>
      <c r="J1377" s="1" t="s">
        <v>381</v>
      </c>
      <c r="K1377">
        <f t="shared" si="0"/>
        <v>1</v>
      </c>
      <c r="L1377" t="str">
        <f t="shared" si="1"/>
        <v>Kotmanová</v>
      </c>
    </row>
    <row r="1378" spans="1:12" ht="12.75">
      <c r="A1378" s="1">
        <v>6</v>
      </c>
      <c r="B1378" s="1" t="s">
        <v>2441</v>
      </c>
      <c r="C1378" s="1">
        <v>603</v>
      </c>
      <c r="D1378" s="1" t="s">
        <v>1535</v>
      </c>
      <c r="E1378" s="1">
        <v>606</v>
      </c>
      <c r="F1378" s="1" t="s">
        <v>1535</v>
      </c>
      <c r="G1378" s="1">
        <v>511528</v>
      </c>
      <c r="H1378" s="1" t="s">
        <v>2746</v>
      </c>
      <c r="I1378" s="1">
        <v>5</v>
      </c>
      <c r="J1378" s="1" t="s">
        <v>381</v>
      </c>
      <c r="K1378">
        <f t="shared" si="0"/>
        <v>1</v>
      </c>
      <c r="L1378" t="str">
        <f t="shared" si="1"/>
        <v>Lehôtka</v>
      </c>
    </row>
    <row r="1379" spans="1:12" ht="12.75">
      <c r="A1379" s="1">
        <v>6</v>
      </c>
      <c r="B1379" s="1" t="s">
        <v>2441</v>
      </c>
      <c r="C1379" s="1">
        <v>603</v>
      </c>
      <c r="D1379" s="1" t="s">
        <v>1535</v>
      </c>
      <c r="E1379" s="1">
        <v>606</v>
      </c>
      <c r="F1379" s="1" t="s">
        <v>1535</v>
      </c>
      <c r="G1379" s="1">
        <v>511536</v>
      </c>
      <c r="H1379" s="1" t="s">
        <v>2748</v>
      </c>
      <c r="I1379" s="1">
        <v>3</v>
      </c>
      <c r="J1379" s="1" t="s">
        <v>381</v>
      </c>
      <c r="K1379">
        <f t="shared" si="0"/>
        <v>1</v>
      </c>
      <c r="L1379" t="str">
        <f t="shared" si="1"/>
        <v>Lentvora</v>
      </c>
    </row>
    <row r="1380" spans="1:12" ht="12.75">
      <c r="A1380" s="1">
        <v>6</v>
      </c>
      <c r="B1380" s="1" t="s">
        <v>2441</v>
      </c>
      <c r="C1380" s="1">
        <v>603</v>
      </c>
      <c r="D1380" s="1" t="s">
        <v>1535</v>
      </c>
      <c r="E1380" s="1">
        <v>606</v>
      </c>
      <c r="F1380" s="1" t="s">
        <v>1535</v>
      </c>
      <c r="G1380" s="1">
        <v>511544</v>
      </c>
      <c r="H1380" s="1" t="s">
        <v>2750</v>
      </c>
      <c r="I1380" s="1">
        <v>5</v>
      </c>
      <c r="J1380" s="1" t="s">
        <v>381</v>
      </c>
      <c r="K1380">
        <f t="shared" si="0"/>
        <v>1</v>
      </c>
      <c r="L1380" t="str">
        <f t="shared" si="1"/>
        <v>Lipovany</v>
      </c>
    </row>
    <row r="1381" spans="1:12" ht="12.75">
      <c r="A1381" s="1">
        <v>6</v>
      </c>
      <c r="B1381" s="1" t="s">
        <v>2441</v>
      </c>
      <c r="C1381" s="1">
        <v>603</v>
      </c>
      <c r="D1381" s="1" t="s">
        <v>1535</v>
      </c>
      <c r="E1381" s="1">
        <v>606</v>
      </c>
      <c r="F1381" s="1" t="s">
        <v>1535</v>
      </c>
      <c r="G1381" s="1">
        <v>511552</v>
      </c>
      <c r="H1381" s="1" t="s">
        <v>2752</v>
      </c>
      <c r="I1381" s="1">
        <v>9</v>
      </c>
      <c r="J1381" s="1" t="s">
        <v>381</v>
      </c>
      <c r="K1381">
        <f t="shared" si="0"/>
        <v>1</v>
      </c>
      <c r="L1381" t="str">
        <f t="shared" si="1"/>
        <v>Lovinobaňa</v>
      </c>
    </row>
    <row r="1382" spans="1:12" ht="12.75">
      <c r="A1382" s="1">
        <v>6</v>
      </c>
      <c r="B1382" s="1" t="s">
        <v>2441</v>
      </c>
      <c r="C1382" s="1">
        <v>603</v>
      </c>
      <c r="D1382" s="1" t="s">
        <v>1535</v>
      </c>
      <c r="E1382" s="1">
        <v>606</v>
      </c>
      <c r="F1382" s="1" t="s">
        <v>1535</v>
      </c>
      <c r="G1382" s="1">
        <v>511561</v>
      </c>
      <c r="H1382" s="1" t="s">
        <v>2753</v>
      </c>
      <c r="I1382" s="1">
        <v>5</v>
      </c>
      <c r="J1382" s="1" t="s">
        <v>381</v>
      </c>
      <c r="K1382">
        <f t="shared" si="0"/>
        <v>1</v>
      </c>
      <c r="L1382" t="str">
        <f t="shared" si="1"/>
        <v>Ľuboreč</v>
      </c>
    </row>
    <row r="1383" spans="1:12" ht="12.75">
      <c r="A1383" s="1">
        <v>6</v>
      </c>
      <c r="B1383" s="1" t="s">
        <v>2441</v>
      </c>
      <c r="C1383" s="1">
        <v>603</v>
      </c>
      <c r="D1383" s="1" t="s">
        <v>1535</v>
      </c>
      <c r="E1383" s="1">
        <v>606</v>
      </c>
      <c r="F1383" s="1" t="s">
        <v>1535</v>
      </c>
      <c r="G1383" s="1">
        <v>511218</v>
      </c>
      <c r="H1383" s="1" t="s">
        <v>1535</v>
      </c>
      <c r="I1383" s="1">
        <v>21</v>
      </c>
      <c r="J1383" s="1" t="s">
        <v>381</v>
      </c>
      <c r="K1383">
        <f t="shared" si="0"/>
        <v>1</v>
      </c>
      <c r="L1383" t="str">
        <f t="shared" si="1"/>
        <v>Lučenec</v>
      </c>
    </row>
    <row r="1384" spans="1:12" ht="12.75">
      <c r="A1384" s="1">
        <v>6</v>
      </c>
      <c r="B1384" s="1" t="s">
        <v>2441</v>
      </c>
      <c r="C1384" s="1">
        <v>603</v>
      </c>
      <c r="D1384" s="1" t="s">
        <v>1535</v>
      </c>
      <c r="E1384" s="1">
        <v>606</v>
      </c>
      <c r="F1384" s="1" t="s">
        <v>1535</v>
      </c>
      <c r="G1384" s="1">
        <v>511579</v>
      </c>
      <c r="H1384" s="1" t="s">
        <v>2756</v>
      </c>
      <c r="I1384" s="1">
        <v>5</v>
      </c>
      <c r="J1384" s="1" t="s">
        <v>381</v>
      </c>
      <c r="K1384">
        <f t="shared" si="0"/>
        <v>1</v>
      </c>
      <c r="L1384" t="str">
        <f t="shared" si="1"/>
        <v>Lupoč</v>
      </c>
    </row>
    <row r="1385" spans="1:12" ht="12.75">
      <c r="A1385" s="1">
        <v>6</v>
      </c>
      <c r="B1385" s="1" t="s">
        <v>2441</v>
      </c>
      <c r="C1385" s="1">
        <v>603</v>
      </c>
      <c r="D1385" s="1" t="s">
        <v>1535</v>
      </c>
      <c r="E1385" s="1">
        <v>606</v>
      </c>
      <c r="F1385" s="1" t="s">
        <v>1535</v>
      </c>
      <c r="G1385" s="1">
        <v>511609</v>
      </c>
      <c r="H1385" s="1" t="s">
        <v>2758</v>
      </c>
      <c r="I1385" s="1">
        <v>5</v>
      </c>
      <c r="J1385" s="1" t="s">
        <v>381</v>
      </c>
      <c r="K1385">
        <f t="shared" si="0"/>
        <v>1</v>
      </c>
      <c r="L1385" t="str">
        <f t="shared" si="1"/>
        <v>Mašková</v>
      </c>
    </row>
    <row r="1386" spans="1:12" ht="12.75">
      <c r="A1386" s="1">
        <v>6</v>
      </c>
      <c r="B1386" s="1" t="s">
        <v>2441</v>
      </c>
      <c r="C1386" s="1">
        <v>603</v>
      </c>
      <c r="D1386" s="1" t="s">
        <v>1535</v>
      </c>
      <c r="E1386" s="1">
        <v>606</v>
      </c>
      <c r="F1386" s="1" t="s">
        <v>1535</v>
      </c>
      <c r="G1386" s="1">
        <v>580309</v>
      </c>
      <c r="H1386" s="1" t="s">
        <v>1333</v>
      </c>
      <c r="I1386" s="1">
        <v>5</v>
      </c>
      <c r="J1386" s="1" t="s">
        <v>381</v>
      </c>
      <c r="K1386">
        <f t="shared" si="0"/>
        <v>2</v>
      </c>
      <c r="L1386" t="str">
        <f t="shared" si="1"/>
        <v>Mikušovce (okres Lučenec)</v>
      </c>
    </row>
    <row r="1387" spans="1:12" ht="12.75">
      <c r="A1387" s="1">
        <v>6</v>
      </c>
      <c r="B1387" s="1" t="s">
        <v>2441</v>
      </c>
      <c r="C1387" s="1">
        <v>603</v>
      </c>
      <c r="D1387" s="1" t="s">
        <v>1535</v>
      </c>
      <c r="E1387" s="1">
        <v>606</v>
      </c>
      <c r="F1387" s="1" t="s">
        <v>1535</v>
      </c>
      <c r="G1387" s="1">
        <v>511625</v>
      </c>
      <c r="H1387" s="1" t="s">
        <v>2760</v>
      </c>
      <c r="I1387" s="1">
        <v>7</v>
      </c>
      <c r="J1387" s="1" t="s">
        <v>381</v>
      </c>
      <c r="K1387">
        <f t="shared" si="0"/>
        <v>1</v>
      </c>
      <c r="L1387" t="str">
        <f t="shared" si="1"/>
        <v>Mučín</v>
      </c>
    </row>
    <row r="1388" spans="1:12" ht="12.75">
      <c r="A1388" s="1">
        <v>6</v>
      </c>
      <c r="B1388" s="1" t="s">
        <v>2441</v>
      </c>
      <c r="C1388" s="1">
        <v>603</v>
      </c>
      <c r="D1388" s="1" t="s">
        <v>1535</v>
      </c>
      <c r="E1388" s="1">
        <v>606</v>
      </c>
      <c r="F1388" s="1" t="s">
        <v>1535</v>
      </c>
      <c r="G1388" s="1">
        <v>511641</v>
      </c>
      <c r="H1388" s="1" t="s">
        <v>2762</v>
      </c>
      <c r="I1388" s="1">
        <v>7</v>
      </c>
      <c r="J1388" s="1" t="s">
        <v>381</v>
      </c>
      <c r="K1388">
        <f t="shared" si="0"/>
        <v>1</v>
      </c>
      <c r="L1388" t="str">
        <f t="shared" si="1"/>
        <v>Mýtna</v>
      </c>
    </row>
    <row r="1389" spans="1:12" ht="12.75">
      <c r="A1389" s="1">
        <v>6</v>
      </c>
      <c r="B1389" s="1" t="s">
        <v>2441</v>
      </c>
      <c r="C1389" s="1">
        <v>603</v>
      </c>
      <c r="D1389" s="1" t="s">
        <v>1535</v>
      </c>
      <c r="E1389" s="1">
        <v>606</v>
      </c>
      <c r="F1389" s="1" t="s">
        <v>1535</v>
      </c>
      <c r="G1389" s="1">
        <v>511668</v>
      </c>
      <c r="H1389" s="1" t="s">
        <v>2764</v>
      </c>
      <c r="I1389" s="1">
        <v>5</v>
      </c>
      <c r="J1389" s="1" t="s">
        <v>381</v>
      </c>
      <c r="K1389">
        <f t="shared" si="0"/>
        <v>1</v>
      </c>
      <c r="L1389" t="str">
        <f t="shared" si="1"/>
        <v>Nitra nad Ipľom</v>
      </c>
    </row>
    <row r="1390" spans="1:12" ht="12.75">
      <c r="A1390" s="1">
        <v>6</v>
      </c>
      <c r="B1390" s="1" t="s">
        <v>2441</v>
      </c>
      <c r="C1390" s="1">
        <v>603</v>
      </c>
      <c r="D1390" s="1" t="s">
        <v>1535</v>
      </c>
      <c r="E1390" s="1">
        <v>606</v>
      </c>
      <c r="F1390" s="1" t="s">
        <v>1535</v>
      </c>
      <c r="G1390" s="1">
        <v>511676</v>
      </c>
      <c r="H1390" s="1" t="s">
        <v>2766</v>
      </c>
      <c r="I1390" s="1">
        <v>3</v>
      </c>
      <c r="J1390" s="1" t="s">
        <v>381</v>
      </c>
      <c r="K1390">
        <f t="shared" si="0"/>
        <v>1</v>
      </c>
      <c r="L1390" t="str">
        <f t="shared" si="1"/>
        <v>Nové Hony</v>
      </c>
    </row>
    <row r="1391" spans="1:12" ht="12.75">
      <c r="A1391" s="1">
        <v>6</v>
      </c>
      <c r="B1391" s="1" t="s">
        <v>2441</v>
      </c>
      <c r="C1391" s="1">
        <v>603</v>
      </c>
      <c r="D1391" s="1" t="s">
        <v>1535</v>
      </c>
      <c r="E1391" s="1">
        <v>606</v>
      </c>
      <c r="F1391" s="1" t="s">
        <v>1535</v>
      </c>
      <c r="G1391" s="1">
        <v>511692</v>
      </c>
      <c r="H1391" s="1" t="s">
        <v>2768</v>
      </c>
      <c r="I1391" s="1">
        <v>7</v>
      </c>
      <c r="J1391" s="1" t="s">
        <v>381</v>
      </c>
      <c r="K1391">
        <f t="shared" si="0"/>
        <v>1</v>
      </c>
      <c r="L1391" t="str">
        <f t="shared" si="1"/>
        <v>Panické Dravce</v>
      </c>
    </row>
    <row r="1392" spans="1:12" ht="12.75">
      <c r="A1392" s="1">
        <v>6</v>
      </c>
      <c r="B1392" s="1" t="s">
        <v>2441</v>
      </c>
      <c r="C1392" s="1">
        <v>603</v>
      </c>
      <c r="D1392" s="1" t="s">
        <v>1535</v>
      </c>
      <c r="E1392" s="1">
        <v>606</v>
      </c>
      <c r="F1392" s="1" t="s">
        <v>1535</v>
      </c>
      <c r="G1392" s="1">
        <v>511706</v>
      </c>
      <c r="H1392" s="1" t="s">
        <v>466</v>
      </c>
      <c r="I1392" s="1">
        <v>5</v>
      </c>
      <c r="J1392" s="1" t="s">
        <v>381</v>
      </c>
      <c r="K1392">
        <f t="shared" si="0"/>
        <v>3</v>
      </c>
      <c r="L1392" t="str">
        <f t="shared" si="1"/>
        <v>Píla (okres Lučenec)</v>
      </c>
    </row>
    <row r="1393" spans="1:12" ht="12.75">
      <c r="A1393" s="1">
        <v>6</v>
      </c>
      <c r="B1393" s="1" t="s">
        <v>2441</v>
      </c>
      <c r="C1393" s="1">
        <v>603</v>
      </c>
      <c r="D1393" s="1" t="s">
        <v>1535</v>
      </c>
      <c r="E1393" s="1">
        <v>606</v>
      </c>
      <c r="F1393" s="1" t="s">
        <v>1535</v>
      </c>
      <c r="G1393" s="1">
        <v>511714</v>
      </c>
      <c r="H1393" s="1" t="s">
        <v>2770</v>
      </c>
      <c r="I1393" s="1">
        <v>5</v>
      </c>
      <c r="J1393" s="1" t="s">
        <v>381</v>
      </c>
      <c r="K1393">
        <f t="shared" si="0"/>
        <v>1</v>
      </c>
      <c r="L1393" t="str">
        <f t="shared" si="1"/>
        <v>Pinciná</v>
      </c>
    </row>
    <row r="1394" spans="1:12" ht="12.75">
      <c r="A1394" s="1">
        <v>6</v>
      </c>
      <c r="B1394" s="1" t="s">
        <v>2441</v>
      </c>
      <c r="C1394" s="1">
        <v>603</v>
      </c>
      <c r="D1394" s="1" t="s">
        <v>1535</v>
      </c>
      <c r="E1394" s="1">
        <v>606</v>
      </c>
      <c r="F1394" s="1" t="s">
        <v>1535</v>
      </c>
      <c r="G1394" s="1">
        <v>511722</v>
      </c>
      <c r="H1394" s="1" t="s">
        <v>2771</v>
      </c>
      <c r="I1394" s="1">
        <v>5</v>
      </c>
      <c r="J1394" s="1" t="s">
        <v>381</v>
      </c>
      <c r="K1394">
        <f t="shared" si="0"/>
        <v>1</v>
      </c>
      <c r="L1394" t="str">
        <f t="shared" si="1"/>
        <v>Pleš</v>
      </c>
    </row>
    <row r="1395" spans="1:12" ht="12.75">
      <c r="A1395" s="1">
        <v>6</v>
      </c>
      <c r="B1395" s="1" t="s">
        <v>2441</v>
      </c>
      <c r="C1395" s="1">
        <v>603</v>
      </c>
      <c r="D1395" s="1" t="s">
        <v>1535</v>
      </c>
      <c r="E1395" s="1">
        <v>606</v>
      </c>
      <c r="F1395" s="1" t="s">
        <v>1535</v>
      </c>
      <c r="G1395" s="1">
        <v>511749</v>
      </c>
      <c r="H1395" s="1" t="s">
        <v>2773</v>
      </c>
      <c r="I1395" s="1">
        <v>7</v>
      </c>
      <c r="J1395" s="1" t="s">
        <v>381</v>
      </c>
      <c r="K1395">
        <f t="shared" si="0"/>
        <v>1</v>
      </c>
      <c r="L1395" t="str">
        <f t="shared" si="1"/>
        <v>Podrečany</v>
      </c>
    </row>
    <row r="1396" spans="1:12" ht="12.75">
      <c r="A1396" s="1">
        <v>6</v>
      </c>
      <c r="B1396" s="1" t="s">
        <v>2441</v>
      </c>
      <c r="C1396" s="1">
        <v>603</v>
      </c>
      <c r="D1396" s="1" t="s">
        <v>1535</v>
      </c>
      <c r="E1396" s="1">
        <v>606</v>
      </c>
      <c r="F1396" s="1" t="s">
        <v>1535</v>
      </c>
      <c r="G1396" s="1">
        <v>511757</v>
      </c>
      <c r="H1396" s="1" t="s">
        <v>2775</v>
      </c>
      <c r="I1396" s="1">
        <v>5</v>
      </c>
      <c r="J1396" s="1" t="s">
        <v>381</v>
      </c>
      <c r="K1396">
        <f t="shared" si="0"/>
        <v>1</v>
      </c>
      <c r="L1396" t="str">
        <f t="shared" si="1"/>
        <v>Polichno</v>
      </c>
    </row>
    <row r="1397" spans="1:12" ht="12.75">
      <c r="A1397" s="1">
        <v>6</v>
      </c>
      <c r="B1397" s="1" t="s">
        <v>2441</v>
      </c>
      <c r="C1397" s="1">
        <v>603</v>
      </c>
      <c r="D1397" s="1" t="s">
        <v>1535</v>
      </c>
      <c r="E1397" s="1">
        <v>606</v>
      </c>
      <c r="F1397" s="1" t="s">
        <v>1535</v>
      </c>
      <c r="G1397" s="1">
        <v>511773</v>
      </c>
      <c r="H1397" s="1" t="s">
        <v>2776</v>
      </c>
      <c r="I1397" s="1">
        <v>5</v>
      </c>
      <c r="J1397" s="1" t="s">
        <v>381</v>
      </c>
      <c r="K1397">
        <f t="shared" si="0"/>
        <v>1</v>
      </c>
      <c r="L1397" t="str">
        <f t="shared" si="1"/>
        <v>Praha</v>
      </c>
    </row>
    <row r="1398" spans="1:12" ht="12.75">
      <c r="A1398" s="1">
        <v>6</v>
      </c>
      <c r="B1398" s="1" t="s">
        <v>2441</v>
      </c>
      <c r="C1398" s="1">
        <v>603</v>
      </c>
      <c r="D1398" s="1" t="s">
        <v>1535</v>
      </c>
      <c r="E1398" s="1">
        <v>606</v>
      </c>
      <c r="F1398" s="1" t="s">
        <v>1535</v>
      </c>
      <c r="G1398" s="1">
        <v>511781</v>
      </c>
      <c r="H1398" s="1" t="s">
        <v>2778</v>
      </c>
      <c r="I1398" s="1">
        <v>5</v>
      </c>
      <c r="J1398" s="1" t="s">
        <v>381</v>
      </c>
      <c r="K1398">
        <f t="shared" si="0"/>
        <v>1</v>
      </c>
      <c r="L1398" t="str">
        <f t="shared" si="1"/>
        <v>Prša</v>
      </c>
    </row>
    <row r="1399" spans="1:12" ht="12.75">
      <c r="A1399" s="1">
        <v>6</v>
      </c>
      <c r="B1399" s="1" t="s">
        <v>2441</v>
      </c>
      <c r="C1399" s="1">
        <v>603</v>
      </c>
      <c r="D1399" s="1" t="s">
        <v>1535</v>
      </c>
      <c r="E1399" s="1">
        <v>606</v>
      </c>
      <c r="F1399" s="1" t="s">
        <v>1535</v>
      </c>
      <c r="G1399" s="1">
        <v>511790</v>
      </c>
      <c r="H1399" s="1" t="s">
        <v>2779</v>
      </c>
      <c r="I1399" s="1">
        <v>9</v>
      </c>
      <c r="J1399" s="1" t="s">
        <v>381</v>
      </c>
      <c r="K1399">
        <f t="shared" si="0"/>
        <v>1</v>
      </c>
      <c r="L1399" t="str">
        <f t="shared" si="1"/>
        <v>Radzovce</v>
      </c>
    </row>
    <row r="1400" spans="1:12" ht="12.75">
      <c r="A1400" s="1">
        <v>6</v>
      </c>
      <c r="B1400" s="1" t="s">
        <v>2441</v>
      </c>
      <c r="C1400" s="1">
        <v>603</v>
      </c>
      <c r="D1400" s="1" t="s">
        <v>1535</v>
      </c>
      <c r="E1400" s="1">
        <v>606</v>
      </c>
      <c r="F1400" s="1" t="s">
        <v>1535</v>
      </c>
      <c r="G1400" s="1">
        <v>511803</v>
      </c>
      <c r="H1400" s="1" t="s">
        <v>2781</v>
      </c>
      <c r="I1400" s="1">
        <v>7</v>
      </c>
      <c r="J1400" s="1" t="s">
        <v>381</v>
      </c>
      <c r="K1400">
        <f t="shared" si="0"/>
        <v>1</v>
      </c>
      <c r="L1400" t="str">
        <f t="shared" si="1"/>
        <v>Rapovce</v>
      </c>
    </row>
    <row r="1401" spans="1:12" ht="12.75">
      <c r="A1401" s="1">
        <v>6</v>
      </c>
      <c r="B1401" s="1" t="s">
        <v>2441</v>
      </c>
      <c r="C1401" s="1">
        <v>603</v>
      </c>
      <c r="D1401" s="1" t="s">
        <v>1535</v>
      </c>
      <c r="E1401" s="1">
        <v>606</v>
      </c>
      <c r="F1401" s="1" t="s">
        <v>1535</v>
      </c>
      <c r="G1401" s="1">
        <v>511811</v>
      </c>
      <c r="H1401" s="1" t="s">
        <v>2782</v>
      </c>
      <c r="I1401" s="1">
        <v>5</v>
      </c>
      <c r="J1401" s="1" t="s">
        <v>381</v>
      </c>
      <c r="K1401">
        <f t="shared" si="0"/>
        <v>1</v>
      </c>
      <c r="L1401" t="str">
        <f t="shared" si="1"/>
        <v>Ratka</v>
      </c>
    </row>
    <row r="1402" spans="1:12" ht="12.75">
      <c r="A1402" s="1">
        <v>6</v>
      </c>
      <c r="B1402" s="1" t="s">
        <v>2441</v>
      </c>
      <c r="C1402" s="1">
        <v>603</v>
      </c>
      <c r="D1402" s="1" t="s">
        <v>1535</v>
      </c>
      <c r="E1402" s="1">
        <v>606</v>
      </c>
      <c r="F1402" s="1" t="s">
        <v>1535</v>
      </c>
      <c r="G1402" s="1">
        <v>511838</v>
      </c>
      <c r="H1402" s="1" t="s">
        <v>2784</v>
      </c>
      <c r="I1402" s="1">
        <v>7</v>
      </c>
      <c r="J1402" s="1" t="s">
        <v>381</v>
      </c>
      <c r="K1402">
        <f t="shared" si="0"/>
        <v>1</v>
      </c>
      <c r="L1402" t="str">
        <f t="shared" si="1"/>
        <v>Ružiná</v>
      </c>
    </row>
    <row r="1403" spans="1:12" ht="12.75">
      <c r="A1403" s="1">
        <v>6</v>
      </c>
      <c r="B1403" s="1" t="s">
        <v>2441</v>
      </c>
      <c r="C1403" s="1">
        <v>603</v>
      </c>
      <c r="D1403" s="1" t="s">
        <v>1535</v>
      </c>
      <c r="E1403" s="1">
        <v>606</v>
      </c>
      <c r="F1403" s="1" t="s">
        <v>1535</v>
      </c>
      <c r="G1403" s="1">
        <v>511846</v>
      </c>
      <c r="H1403" s="1" t="s">
        <v>2786</v>
      </c>
      <c r="I1403" s="1">
        <v>7</v>
      </c>
      <c r="J1403" s="1" t="s">
        <v>381</v>
      </c>
      <c r="K1403">
        <f t="shared" si="0"/>
        <v>1</v>
      </c>
      <c r="L1403" t="str">
        <f t="shared" si="1"/>
        <v>Stará Halič</v>
      </c>
    </row>
    <row r="1404" spans="1:12" ht="12.75">
      <c r="A1404" s="1">
        <v>6</v>
      </c>
      <c r="B1404" s="1" t="s">
        <v>2441</v>
      </c>
      <c r="C1404" s="1">
        <v>603</v>
      </c>
      <c r="D1404" s="1" t="s">
        <v>1535</v>
      </c>
      <c r="E1404" s="1">
        <v>606</v>
      </c>
      <c r="F1404" s="1" t="s">
        <v>1535</v>
      </c>
      <c r="G1404" s="1">
        <v>511854</v>
      </c>
      <c r="H1404" s="1" t="s">
        <v>2788</v>
      </c>
      <c r="I1404" s="1">
        <v>7</v>
      </c>
      <c r="J1404" s="1" t="s">
        <v>381</v>
      </c>
      <c r="K1404">
        <f t="shared" si="0"/>
        <v>1</v>
      </c>
      <c r="L1404" t="str">
        <f t="shared" si="1"/>
        <v>Šávoľ</v>
      </c>
    </row>
    <row r="1405" spans="1:12" ht="12.75">
      <c r="A1405" s="1">
        <v>6</v>
      </c>
      <c r="B1405" s="1" t="s">
        <v>2441</v>
      </c>
      <c r="C1405" s="1">
        <v>603</v>
      </c>
      <c r="D1405" s="1" t="s">
        <v>1535</v>
      </c>
      <c r="E1405" s="1">
        <v>606</v>
      </c>
      <c r="F1405" s="1" t="s">
        <v>1535</v>
      </c>
      <c r="G1405" s="1">
        <v>511862</v>
      </c>
      <c r="H1405" s="1" t="s">
        <v>2789</v>
      </c>
      <c r="I1405" s="1">
        <v>5</v>
      </c>
      <c r="J1405" s="1" t="s">
        <v>381</v>
      </c>
      <c r="K1405">
        <f t="shared" si="0"/>
        <v>1</v>
      </c>
      <c r="L1405" t="str">
        <f t="shared" si="1"/>
        <v>Šiatorská Bukovinka</v>
      </c>
    </row>
    <row r="1406" spans="1:12" ht="12.75">
      <c r="A1406" s="1">
        <v>6</v>
      </c>
      <c r="B1406" s="1" t="s">
        <v>2441</v>
      </c>
      <c r="C1406" s="1">
        <v>603</v>
      </c>
      <c r="D1406" s="1" t="s">
        <v>1535</v>
      </c>
      <c r="E1406" s="1">
        <v>606</v>
      </c>
      <c r="F1406" s="1" t="s">
        <v>1535</v>
      </c>
      <c r="G1406" s="1">
        <v>511871</v>
      </c>
      <c r="H1406" s="1" t="s">
        <v>2791</v>
      </c>
      <c r="I1406" s="1">
        <v>9</v>
      </c>
      <c r="J1406" s="1" t="s">
        <v>381</v>
      </c>
      <c r="K1406">
        <f t="shared" si="0"/>
        <v>1</v>
      </c>
      <c r="L1406" t="str">
        <f t="shared" si="1"/>
        <v>Šíd</v>
      </c>
    </row>
    <row r="1407" spans="1:12" ht="12.75">
      <c r="A1407" s="1">
        <v>6</v>
      </c>
      <c r="B1407" s="1" t="s">
        <v>2441</v>
      </c>
      <c r="C1407" s="1">
        <v>603</v>
      </c>
      <c r="D1407" s="1" t="s">
        <v>1535</v>
      </c>
      <c r="E1407" s="1">
        <v>606</v>
      </c>
      <c r="F1407" s="1" t="s">
        <v>1535</v>
      </c>
      <c r="G1407" s="1">
        <v>511897</v>
      </c>
      <c r="H1407" s="1" t="s">
        <v>2792</v>
      </c>
      <c r="I1407" s="1">
        <v>5</v>
      </c>
      <c r="J1407" s="1" t="s">
        <v>381</v>
      </c>
      <c r="K1407">
        <f t="shared" si="0"/>
        <v>1</v>
      </c>
      <c r="L1407" t="str">
        <f t="shared" si="1"/>
        <v>Šurice</v>
      </c>
    </row>
    <row r="1408" spans="1:12" ht="12.75">
      <c r="A1408" s="1">
        <v>6</v>
      </c>
      <c r="B1408" s="1" t="s">
        <v>2441</v>
      </c>
      <c r="C1408" s="1">
        <v>603</v>
      </c>
      <c r="D1408" s="1" t="s">
        <v>1535</v>
      </c>
      <c r="E1408" s="1">
        <v>606</v>
      </c>
      <c r="F1408" s="1" t="s">
        <v>1535</v>
      </c>
      <c r="G1408" s="1">
        <v>511901</v>
      </c>
      <c r="H1408" s="1" t="s">
        <v>2793</v>
      </c>
      <c r="I1408" s="1">
        <v>5</v>
      </c>
      <c r="J1408" s="1" t="s">
        <v>381</v>
      </c>
      <c r="K1408">
        <f t="shared" si="0"/>
        <v>1</v>
      </c>
      <c r="L1408" t="str">
        <f t="shared" si="1"/>
        <v>Točnica</v>
      </c>
    </row>
    <row r="1409" spans="1:12" ht="12.75">
      <c r="A1409" s="1">
        <v>6</v>
      </c>
      <c r="B1409" s="1" t="s">
        <v>2441</v>
      </c>
      <c r="C1409" s="1">
        <v>603</v>
      </c>
      <c r="D1409" s="1" t="s">
        <v>1535</v>
      </c>
      <c r="E1409" s="1">
        <v>606</v>
      </c>
      <c r="F1409" s="1" t="s">
        <v>1535</v>
      </c>
      <c r="G1409" s="1">
        <v>511919</v>
      </c>
      <c r="H1409" s="1" t="s">
        <v>2794</v>
      </c>
      <c r="I1409" s="1">
        <v>9</v>
      </c>
      <c r="J1409" s="1" t="s">
        <v>381</v>
      </c>
      <c r="K1409">
        <f t="shared" si="0"/>
        <v>2</v>
      </c>
      <c r="L1409" t="str">
        <f t="shared" si="1"/>
        <v>Tomášovce (okres Lučenec)</v>
      </c>
    </row>
    <row r="1410" spans="1:12" ht="12.75">
      <c r="A1410" s="1">
        <v>6</v>
      </c>
      <c r="B1410" s="1" t="s">
        <v>2441</v>
      </c>
      <c r="C1410" s="1">
        <v>603</v>
      </c>
      <c r="D1410" s="1" t="s">
        <v>1535</v>
      </c>
      <c r="E1410" s="1">
        <v>606</v>
      </c>
      <c r="F1410" s="1" t="s">
        <v>1535</v>
      </c>
      <c r="G1410" s="1">
        <v>511927</v>
      </c>
      <c r="H1410" s="1" t="s">
        <v>2795</v>
      </c>
      <c r="I1410" s="1">
        <v>7</v>
      </c>
      <c r="J1410" s="1" t="s">
        <v>381</v>
      </c>
      <c r="K1410">
        <f t="shared" si="0"/>
        <v>1</v>
      </c>
      <c r="L1410" t="str">
        <f t="shared" si="1"/>
        <v>Trebeľovce</v>
      </c>
    </row>
    <row r="1411" spans="1:12" ht="12.75">
      <c r="A1411" s="1">
        <v>6</v>
      </c>
      <c r="B1411" s="1" t="s">
        <v>2441</v>
      </c>
      <c r="C1411" s="1">
        <v>603</v>
      </c>
      <c r="D1411" s="1" t="s">
        <v>1535</v>
      </c>
      <c r="E1411" s="1">
        <v>606</v>
      </c>
      <c r="F1411" s="1" t="s">
        <v>1535</v>
      </c>
      <c r="G1411" s="1">
        <v>557340</v>
      </c>
      <c r="H1411" s="1" t="s">
        <v>2796</v>
      </c>
      <c r="I1411" s="1">
        <v>5</v>
      </c>
      <c r="J1411" s="1" t="s">
        <v>381</v>
      </c>
      <c r="K1411">
        <f t="shared" si="0"/>
        <v>1</v>
      </c>
      <c r="L1411" t="str">
        <f t="shared" si="1"/>
        <v>Trenč</v>
      </c>
    </row>
    <row r="1412" spans="1:12" ht="12.75">
      <c r="A1412" s="1">
        <v>6</v>
      </c>
      <c r="B1412" s="1" t="s">
        <v>2441</v>
      </c>
      <c r="C1412" s="1">
        <v>603</v>
      </c>
      <c r="D1412" s="1" t="s">
        <v>1535</v>
      </c>
      <c r="E1412" s="1">
        <v>606</v>
      </c>
      <c r="F1412" s="1" t="s">
        <v>1535</v>
      </c>
      <c r="G1412" s="1">
        <v>511943</v>
      </c>
      <c r="H1412" s="1" t="s">
        <v>2797</v>
      </c>
      <c r="I1412" s="1">
        <v>5</v>
      </c>
      <c r="J1412" s="1" t="s">
        <v>381</v>
      </c>
      <c r="K1412">
        <f t="shared" si="0"/>
        <v>1</v>
      </c>
      <c r="L1412" t="str">
        <f t="shared" si="1"/>
        <v>Tuhár</v>
      </c>
    </row>
    <row r="1413" spans="1:12" ht="12.75">
      <c r="A1413" s="1">
        <v>6</v>
      </c>
      <c r="B1413" s="1" t="s">
        <v>2441</v>
      </c>
      <c r="C1413" s="1">
        <v>603</v>
      </c>
      <c r="D1413" s="1" t="s">
        <v>1535</v>
      </c>
      <c r="E1413" s="1">
        <v>606</v>
      </c>
      <c r="F1413" s="1" t="s">
        <v>1535</v>
      </c>
      <c r="G1413" s="1">
        <v>511994</v>
      </c>
      <c r="H1413" s="1" t="s">
        <v>2798</v>
      </c>
      <c r="I1413" s="1">
        <v>7</v>
      </c>
      <c r="J1413" s="1" t="s">
        <v>381</v>
      </c>
      <c r="K1413">
        <f t="shared" si="0"/>
        <v>1</v>
      </c>
      <c r="L1413" t="str">
        <f t="shared" si="1"/>
        <v>Veľká nad Ipľom</v>
      </c>
    </row>
    <row r="1414" spans="1:12" ht="12.75">
      <c r="A1414" s="1">
        <v>6</v>
      </c>
      <c r="B1414" s="1" t="s">
        <v>2441</v>
      </c>
      <c r="C1414" s="1">
        <v>603</v>
      </c>
      <c r="D1414" s="1" t="s">
        <v>1535</v>
      </c>
      <c r="E1414" s="1">
        <v>606</v>
      </c>
      <c r="F1414" s="1" t="s">
        <v>1535</v>
      </c>
      <c r="G1414" s="1">
        <v>512010</v>
      </c>
      <c r="H1414" s="1" t="s">
        <v>2799</v>
      </c>
      <c r="I1414" s="1">
        <v>7</v>
      </c>
      <c r="J1414" s="1" t="s">
        <v>381</v>
      </c>
      <c r="K1414">
        <f t="shared" si="0"/>
        <v>1</v>
      </c>
      <c r="L1414" t="str">
        <f t="shared" si="1"/>
        <v>Veľké Dravce</v>
      </c>
    </row>
    <row r="1415" spans="1:12" ht="12.75">
      <c r="A1415" s="1">
        <v>6</v>
      </c>
      <c r="B1415" s="1" t="s">
        <v>2441</v>
      </c>
      <c r="C1415" s="1">
        <v>603</v>
      </c>
      <c r="D1415" s="1" t="s">
        <v>1535</v>
      </c>
      <c r="E1415" s="1">
        <v>606</v>
      </c>
      <c r="F1415" s="1" t="s">
        <v>1535</v>
      </c>
      <c r="G1415" s="1">
        <v>557307</v>
      </c>
      <c r="H1415" s="1" t="s">
        <v>2800</v>
      </c>
      <c r="I1415" s="1">
        <v>9</v>
      </c>
      <c r="J1415" s="1" t="s">
        <v>381</v>
      </c>
      <c r="K1415">
        <f t="shared" si="0"/>
        <v>1</v>
      </c>
      <c r="L1415" t="str">
        <f t="shared" si="1"/>
        <v>Vidiná</v>
      </c>
    </row>
    <row r="1416" spans="1:12" ht="12.75">
      <c r="A1416" s="1">
        <v>6</v>
      </c>
      <c r="B1416" s="1" t="s">
        <v>2441</v>
      </c>
      <c r="C1416" s="1">
        <v>603</v>
      </c>
      <c r="D1416" s="1" t="s">
        <v>1535</v>
      </c>
      <c r="E1416" s="1">
        <v>607</v>
      </c>
      <c r="F1416" s="1" t="s">
        <v>2801</v>
      </c>
      <c r="G1416" s="1">
        <v>511269</v>
      </c>
      <c r="H1416" s="1" t="s">
        <v>2802</v>
      </c>
      <c r="I1416" s="1">
        <v>7</v>
      </c>
      <c r="J1416" s="1" t="s">
        <v>381</v>
      </c>
      <c r="K1416">
        <f t="shared" si="0"/>
        <v>2</v>
      </c>
      <c r="L1416" t="str">
        <f t="shared" si="1"/>
        <v>Breznička (okres Poltár)</v>
      </c>
    </row>
    <row r="1417" spans="1:12" ht="12.75">
      <c r="A1417" s="1">
        <v>6</v>
      </c>
      <c r="B1417" s="1" t="s">
        <v>2441</v>
      </c>
      <c r="C1417" s="1">
        <v>603</v>
      </c>
      <c r="D1417" s="1" t="s">
        <v>1535</v>
      </c>
      <c r="E1417" s="1">
        <v>607</v>
      </c>
      <c r="F1417" s="1" t="s">
        <v>2801</v>
      </c>
      <c r="G1417" s="1">
        <v>511315</v>
      </c>
      <c r="H1417" s="1" t="s">
        <v>2803</v>
      </c>
      <c r="I1417" s="1">
        <v>9</v>
      </c>
      <c r="J1417" s="1" t="s">
        <v>381</v>
      </c>
      <c r="K1417">
        <f t="shared" si="0"/>
        <v>1</v>
      </c>
      <c r="L1417" t="str">
        <f t="shared" si="1"/>
        <v>Cinobaňa</v>
      </c>
    </row>
    <row r="1418" spans="1:12" ht="12.75">
      <c r="A1418" s="1">
        <v>6</v>
      </c>
      <c r="B1418" s="1" t="s">
        <v>2441</v>
      </c>
      <c r="C1418" s="1">
        <v>603</v>
      </c>
      <c r="D1418" s="1" t="s">
        <v>1535</v>
      </c>
      <c r="E1418" s="1">
        <v>607</v>
      </c>
      <c r="F1418" s="1" t="s">
        <v>2801</v>
      </c>
      <c r="G1418" s="1">
        <v>511340</v>
      </c>
      <c r="H1418" s="1" t="s">
        <v>2804</v>
      </c>
      <c r="I1418" s="1">
        <v>5</v>
      </c>
      <c r="J1418" s="1" t="s">
        <v>381</v>
      </c>
      <c r="K1418">
        <f t="shared" si="0"/>
        <v>1</v>
      </c>
      <c r="L1418" t="str">
        <f t="shared" si="1"/>
        <v>České Brezovo</v>
      </c>
    </row>
    <row r="1419" spans="1:12" ht="12.75">
      <c r="A1419" s="1">
        <v>6</v>
      </c>
      <c r="B1419" s="1" t="s">
        <v>2441</v>
      </c>
      <c r="C1419" s="1">
        <v>603</v>
      </c>
      <c r="D1419" s="1" t="s">
        <v>1535</v>
      </c>
      <c r="E1419" s="1">
        <v>607</v>
      </c>
      <c r="F1419" s="1" t="s">
        <v>2801</v>
      </c>
      <c r="G1419" s="1">
        <v>557323</v>
      </c>
      <c r="H1419" s="1" t="s">
        <v>2805</v>
      </c>
      <c r="I1419" s="1">
        <v>5</v>
      </c>
      <c r="J1419" s="1" t="s">
        <v>381</v>
      </c>
      <c r="K1419">
        <f t="shared" si="0"/>
        <v>1</v>
      </c>
      <c r="L1419" t="str">
        <f t="shared" si="1"/>
        <v>Ďubákovo</v>
      </c>
    </row>
    <row r="1420" spans="1:12" ht="12.75">
      <c r="A1420" s="1">
        <v>6</v>
      </c>
      <c r="B1420" s="1" t="s">
        <v>2441</v>
      </c>
      <c r="C1420" s="1">
        <v>603</v>
      </c>
      <c r="D1420" s="1" t="s">
        <v>1535</v>
      </c>
      <c r="E1420" s="1">
        <v>607</v>
      </c>
      <c r="F1420" s="1" t="s">
        <v>2801</v>
      </c>
      <c r="G1420" s="1">
        <v>511447</v>
      </c>
      <c r="H1420" s="1" t="s">
        <v>1247</v>
      </c>
      <c r="I1420" s="1">
        <v>5</v>
      </c>
      <c r="J1420" s="1" t="s">
        <v>381</v>
      </c>
      <c r="K1420">
        <f t="shared" si="0"/>
        <v>2</v>
      </c>
      <c r="L1420" t="str">
        <f t="shared" si="1"/>
        <v>Hradište (okres Poltár)</v>
      </c>
    </row>
    <row r="1421" spans="1:12" ht="12.75">
      <c r="A1421" s="1">
        <v>6</v>
      </c>
      <c r="B1421" s="1" t="s">
        <v>2441</v>
      </c>
      <c r="C1421" s="1">
        <v>603</v>
      </c>
      <c r="D1421" s="1" t="s">
        <v>1535</v>
      </c>
      <c r="E1421" s="1">
        <v>607</v>
      </c>
      <c r="F1421" s="1" t="s">
        <v>2801</v>
      </c>
      <c r="G1421" s="1">
        <v>514900</v>
      </c>
      <c r="H1421" s="1" t="s">
        <v>2806</v>
      </c>
      <c r="I1421" s="1">
        <v>7</v>
      </c>
      <c r="J1421" s="1" t="s">
        <v>381</v>
      </c>
      <c r="K1421">
        <f t="shared" si="0"/>
        <v>1</v>
      </c>
      <c r="L1421" t="str">
        <f t="shared" si="1"/>
        <v>Hrnčiarska Ves</v>
      </c>
    </row>
    <row r="1422" spans="1:12" ht="12.75">
      <c r="A1422" s="1">
        <v>6</v>
      </c>
      <c r="B1422" s="1" t="s">
        <v>2441</v>
      </c>
      <c r="C1422" s="1">
        <v>603</v>
      </c>
      <c r="D1422" s="1" t="s">
        <v>1535</v>
      </c>
      <c r="E1422" s="1">
        <v>607</v>
      </c>
      <c r="F1422" s="1" t="s">
        <v>2801</v>
      </c>
      <c r="G1422" s="1">
        <v>514918</v>
      </c>
      <c r="H1422" s="1" t="s">
        <v>2807</v>
      </c>
      <c r="I1422" s="1">
        <v>7</v>
      </c>
      <c r="J1422" s="1" t="s">
        <v>381</v>
      </c>
      <c r="K1422">
        <f t="shared" si="0"/>
        <v>1</v>
      </c>
      <c r="L1422" t="str">
        <f t="shared" si="1"/>
        <v>Hrnčiarske Zalužany</v>
      </c>
    </row>
    <row r="1423" spans="1:12" ht="12.75">
      <c r="A1423" s="1">
        <v>6</v>
      </c>
      <c r="B1423" s="1" t="s">
        <v>2441</v>
      </c>
      <c r="C1423" s="1">
        <v>603</v>
      </c>
      <c r="D1423" s="1" t="s">
        <v>1535</v>
      </c>
      <c r="E1423" s="1">
        <v>607</v>
      </c>
      <c r="F1423" s="1" t="s">
        <v>2801</v>
      </c>
      <c r="G1423" s="1">
        <v>511471</v>
      </c>
      <c r="H1423" s="1" t="s">
        <v>2808</v>
      </c>
      <c r="I1423" s="1">
        <v>9</v>
      </c>
      <c r="J1423" s="1" t="s">
        <v>381</v>
      </c>
      <c r="K1423">
        <f t="shared" si="0"/>
        <v>1</v>
      </c>
      <c r="L1423" t="str">
        <f t="shared" si="1"/>
        <v>Kalinovo</v>
      </c>
    </row>
    <row r="1424" spans="1:12" ht="12.75">
      <c r="A1424" s="1">
        <v>6</v>
      </c>
      <c r="B1424" s="1" t="s">
        <v>2441</v>
      </c>
      <c r="C1424" s="1">
        <v>603</v>
      </c>
      <c r="D1424" s="1" t="s">
        <v>1535</v>
      </c>
      <c r="E1424" s="1">
        <v>607</v>
      </c>
      <c r="F1424" s="1" t="s">
        <v>2801</v>
      </c>
      <c r="G1424" s="1">
        <v>511498</v>
      </c>
      <c r="H1424" s="1" t="s">
        <v>2809</v>
      </c>
      <c r="I1424" s="1">
        <v>9</v>
      </c>
      <c r="J1424" s="1" t="s">
        <v>381</v>
      </c>
      <c r="K1424">
        <f t="shared" si="0"/>
        <v>1</v>
      </c>
      <c r="L1424" t="str">
        <f t="shared" si="1"/>
        <v>Kokava nad Rimavicou</v>
      </c>
    </row>
    <row r="1425" spans="1:12" ht="12.75">
      <c r="A1425" s="1">
        <v>6</v>
      </c>
      <c r="B1425" s="1" t="s">
        <v>2441</v>
      </c>
      <c r="C1425" s="1">
        <v>603</v>
      </c>
      <c r="D1425" s="1" t="s">
        <v>1535</v>
      </c>
      <c r="E1425" s="1">
        <v>607</v>
      </c>
      <c r="F1425" s="1" t="s">
        <v>2801</v>
      </c>
      <c r="G1425" s="1">
        <v>511501</v>
      </c>
      <c r="H1425" s="1" t="s">
        <v>2810</v>
      </c>
      <c r="I1425" s="1">
        <v>3</v>
      </c>
      <c r="J1425" s="1" t="s">
        <v>381</v>
      </c>
      <c r="K1425">
        <f t="shared" si="0"/>
        <v>1</v>
      </c>
      <c r="L1425" t="str">
        <f t="shared" si="1"/>
        <v>Krná</v>
      </c>
    </row>
    <row r="1426" spans="1:12" ht="12.75">
      <c r="A1426" s="1">
        <v>6</v>
      </c>
      <c r="B1426" s="1" t="s">
        <v>2441</v>
      </c>
      <c r="C1426" s="1">
        <v>603</v>
      </c>
      <c r="D1426" s="1" t="s">
        <v>1535</v>
      </c>
      <c r="E1426" s="1">
        <v>607</v>
      </c>
      <c r="F1426" s="1" t="s">
        <v>2801</v>
      </c>
      <c r="G1426" s="1">
        <v>511595</v>
      </c>
      <c r="H1426" s="1" t="s">
        <v>2811</v>
      </c>
      <c r="I1426" s="1">
        <v>9</v>
      </c>
      <c r="J1426" s="1" t="s">
        <v>381</v>
      </c>
      <c r="K1426">
        <f t="shared" si="0"/>
        <v>1</v>
      </c>
      <c r="L1426" t="str">
        <f t="shared" si="1"/>
        <v>Málinec</v>
      </c>
    </row>
    <row r="1427" spans="1:12" ht="12.75">
      <c r="A1427" s="1">
        <v>6</v>
      </c>
      <c r="B1427" s="1" t="s">
        <v>2441</v>
      </c>
      <c r="C1427" s="1">
        <v>603</v>
      </c>
      <c r="D1427" s="1" t="s">
        <v>1535</v>
      </c>
      <c r="E1427" s="1">
        <v>607</v>
      </c>
      <c r="F1427" s="1" t="s">
        <v>2801</v>
      </c>
      <c r="G1427" s="1">
        <v>511617</v>
      </c>
      <c r="H1427" s="1" t="s">
        <v>2812</v>
      </c>
      <c r="I1427" s="1">
        <v>5</v>
      </c>
      <c r="J1427" s="1" t="s">
        <v>381</v>
      </c>
      <c r="K1427">
        <f t="shared" si="0"/>
        <v>1</v>
      </c>
      <c r="L1427" t="str">
        <f t="shared" si="1"/>
        <v>Mládzovo</v>
      </c>
    </row>
    <row r="1428" spans="1:12" ht="12.75">
      <c r="A1428" s="1">
        <v>6</v>
      </c>
      <c r="B1428" s="1" t="s">
        <v>2441</v>
      </c>
      <c r="C1428" s="1">
        <v>603</v>
      </c>
      <c r="D1428" s="1" t="s">
        <v>1535</v>
      </c>
      <c r="E1428" s="1">
        <v>607</v>
      </c>
      <c r="F1428" s="1" t="s">
        <v>2801</v>
      </c>
      <c r="G1428" s="1">
        <v>511684</v>
      </c>
      <c r="H1428" s="1" t="s">
        <v>2813</v>
      </c>
      <c r="I1428" s="1">
        <v>5</v>
      </c>
      <c r="J1428" s="1" t="s">
        <v>381</v>
      </c>
      <c r="K1428">
        <f t="shared" si="0"/>
        <v>1</v>
      </c>
      <c r="L1428" t="str">
        <f t="shared" si="1"/>
        <v>Ozdín</v>
      </c>
    </row>
    <row r="1429" spans="1:12" ht="12.75">
      <c r="A1429" s="1">
        <v>6</v>
      </c>
      <c r="B1429" s="1" t="s">
        <v>2441</v>
      </c>
      <c r="C1429" s="1">
        <v>603</v>
      </c>
      <c r="D1429" s="1" t="s">
        <v>1535</v>
      </c>
      <c r="E1429" s="1">
        <v>607</v>
      </c>
      <c r="F1429" s="1" t="s">
        <v>2801</v>
      </c>
      <c r="G1429" s="1">
        <v>511765</v>
      </c>
      <c r="H1429" s="1" t="s">
        <v>2801</v>
      </c>
      <c r="I1429" s="1">
        <v>13</v>
      </c>
      <c r="J1429" s="1" t="s">
        <v>381</v>
      </c>
      <c r="K1429">
        <f t="shared" si="0"/>
        <v>1</v>
      </c>
      <c r="L1429" t="str">
        <f t="shared" si="1"/>
        <v>Poltár</v>
      </c>
    </row>
    <row r="1430" spans="1:12" ht="12.75">
      <c r="A1430" s="1">
        <v>6</v>
      </c>
      <c r="B1430" s="1" t="s">
        <v>2441</v>
      </c>
      <c r="C1430" s="1">
        <v>603</v>
      </c>
      <c r="D1430" s="1" t="s">
        <v>1535</v>
      </c>
      <c r="E1430" s="1">
        <v>607</v>
      </c>
      <c r="F1430" s="1" t="s">
        <v>2801</v>
      </c>
      <c r="G1430" s="1">
        <v>511820</v>
      </c>
      <c r="H1430" s="1" t="s">
        <v>2814</v>
      </c>
      <c r="I1430" s="1">
        <v>5</v>
      </c>
      <c r="J1430" s="1" t="s">
        <v>381</v>
      </c>
      <c r="K1430">
        <f t="shared" si="0"/>
        <v>1</v>
      </c>
      <c r="L1430" t="str">
        <f t="shared" si="1"/>
        <v>Rovňany</v>
      </c>
    </row>
    <row r="1431" spans="1:12" ht="12.75">
      <c r="A1431" s="1">
        <v>6</v>
      </c>
      <c r="B1431" s="1" t="s">
        <v>2441</v>
      </c>
      <c r="C1431" s="1">
        <v>603</v>
      </c>
      <c r="D1431" s="1" t="s">
        <v>1535</v>
      </c>
      <c r="E1431" s="1">
        <v>607</v>
      </c>
      <c r="F1431" s="1" t="s">
        <v>2801</v>
      </c>
      <c r="G1431" s="1">
        <v>515515</v>
      </c>
      <c r="H1431" s="1" t="s">
        <v>2498</v>
      </c>
      <c r="I1431" s="1">
        <v>3</v>
      </c>
      <c r="J1431" s="1" t="s">
        <v>381</v>
      </c>
      <c r="K1431">
        <f t="shared" si="0"/>
        <v>3</v>
      </c>
      <c r="L1431" t="str">
        <f t="shared" si="1"/>
        <v>Selce (okres Poltár)</v>
      </c>
    </row>
    <row r="1432" spans="1:12" ht="12.75">
      <c r="A1432" s="1">
        <v>6</v>
      </c>
      <c r="B1432" s="1" t="s">
        <v>2441</v>
      </c>
      <c r="C1432" s="1">
        <v>603</v>
      </c>
      <c r="D1432" s="1" t="s">
        <v>1535</v>
      </c>
      <c r="E1432" s="1">
        <v>607</v>
      </c>
      <c r="F1432" s="1" t="s">
        <v>2801</v>
      </c>
      <c r="G1432" s="1">
        <v>515591</v>
      </c>
      <c r="H1432" s="1" t="s">
        <v>2815</v>
      </c>
      <c r="I1432" s="1">
        <v>5</v>
      </c>
      <c r="J1432" s="1" t="s">
        <v>381</v>
      </c>
      <c r="K1432">
        <f t="shared" si="0"/>
        <v>1</v>
      </c>
      <c r="L1432" t="str">
        <f t="shared" si="1"/>
        <v>Sušany</v>
      </c>
    </row>
    <row r="1433" spans="1:12" ht="12.75">
      <c r="A1433" s="1">
        <v>6</v>
      </c>
      <c r="B1433" s="1" t="s">
        <v>2441</v>
      </c>
      <c r="C1433" s="1">
        <v>603</v>
      </c>
      <c r="D1433" s="1" t="s">
        <v>1535</v>
      </c>
      <c r="E1433" s="1">
        <v>607</v>
      </c>
      <c r="F1433" s="1" t="s">
        <v>2801</v>
      </c>
      <c r="G1433" s="1">
        <v>511889</v>
      </c>
      <c r="H1433" s="1" t="s">
        <v>2817</v>
      </c>
      <c r="I1433" s="1">
        <v>3</v>
      </c>
      <c r="J1433" s="1" t="s">
        <v>381</v>
      </c>
      <c r="K1433">
        <f t="shared" si="0"/>
        <v>1</v>
      </c>
      <c r="L1433" t="str">
        <f t="shared" si="1"/>
        <v>Šoltýska</v>
      </c>
    </row>
    <row r="1434" spans="1:12" ht="12.75">
      <c r="A1434" s="1">
        <v>6</v>
      </c>
      <c r="B1434" s="1" t="s">
        <v>2441</v>
      </c>
      <c r="C1434" s="1">
        <v>603</v>
      </c>
      <c r="D1434" s="1" t="s">
        <v>1535</v>
      </c>
      <c r="E1434" s="1">
        <v>607</v>
      </c>
      <c r="F1434" s="1" t="s">
        <v>2801</v>
      </c>
      <c r="G1434" s="1">
        <v>511978</v>
      </c>
      <c r="H1434" s="1" t="s">
        <v>2818</v>
      </c>
      <c r="I1434" s="1">
        <v>7</v>
      </c>
      <c r="J1434" s="1" t="s">
        <v>381</v>
      </c>
      <c r="K1434">
        <f t="shared" si="0"/>
        <v>1</v>
      </c>
      <c r="L1434" t="str">
        <f t="shared" si="1"/>
        <v>Uhorské</v>
      </c>
    </row>
    <row r="1435" spans="1:12" ht="12.75">
      <c r="A1435" s="1">
        <v>6</v>
      </c>
      <c r="B1435" s="1" t="s">
        <v>2441</v>
      </c>
      <c r="C1435" s="1">
        <v>603</v>
      </c>
      <c r="D1435" s="1" t="s">
        <v>1535</v>
      </c>
      <c r="E1435" s="1">
        <v>607</v>
      </c>
      <c r="F1435" s="1" t="s">
        <v>2801</v>
      </c>
      <c r="G1435" s="1">
        <v>580317</v>
      </c>
      <c r="H1435" s="1" t="s">
        <v>2820</v>
      </c>
      <c r="I1435" s="1">
        <v>7</v>
      </c>
      <c r="J1435" s="1" t="s">
        <v>381</v>
      </c>
      <c r="K1435">
        <f t="shared" si="0"/>
        <v>1</v>
      </c>
      <c r="L1435" t="str">
        <f t="shared" si="1"/>
        <v>Utekáč</v>
      </c>
    </row>
    <row r="1436" spans="1:12" ht="12.75">
      <c r="A1436" s="1">
        <v>6</v>
      </c>
      <c r="B1436" s="1" t="s">
        <v>2441</v>
      </c>
      <c r="C1436" s="1">
        <v>603</v>
      </c>
      <c r="D1436" s="1" t="s">
        <v>1535</v>
      </c>
      <c r="E1436" s="1">
        <v>607</v>
      </c>
      <c r="F1436" s="1" t="s">
        <v>2801</v>
      </c>
      <c r="G1436" s="1">
        <v>512001</v>
      </c>
      <c r="H1436" s="1" t="s">
        <v>2821</v>
      </c>
      <c r="I1436" s="1">
        <v>5</v>
      </c>
      <c r="J1436" s="1" t="s">
        <v>381</v>
      </c>
      <c r="K1436">
        <f t="shared" si="0"/>
        <v>1</v>
      </c>
      <c r="L1436" t="str">
        <f t="shared" si="1"/>
        <v>Veľká Ves</v>
      </c>
    </row>
    <row r="1437" spans="1:12" ht="12.75">
      <c r="A1437" s="1">
        <v>6</v>
      </c>
      <c r="B1437" s="1" t="s">
        <v>2441</v>
      </c>
      <c r="C1437" s="1">
        <v>603</v>
      </c>
      <c r="D1437" s="1" t="s">
        <v>1535</v>
      </c>
      <c r="E1437" s="1">
        <v>607</v>
      </c>
      <c r="F1437" s="1" t="s">
        <v>2801</v>
      </c>
      <c r="G1437" s="1">
        <v>582051</v>
      </c>
      <c r="H1437" s="1" t="s">
        <v>1829</v>
      </c>
      <c r="I1437" s="1">
        <v>5</v>
      </c>
      <c r="J1437" s="1" t="s">
        <v>381</v>
      </c>
      <c r="K1437">
        <f t="shared" si="0"/>
        <v>2</v>
      </c>
      <c r="L1437" t="str">
        <f t="shared" si="1"/>
        <v>Zlatno (okres Poltár)</v>
      </c>
    </row>
    <row r="1438" spans="1:12" ht="12.75">
      <c r="A1438" s="1">
        <v>6</v>
      </c>
      <c r="B1438" s="1" t="s">
        <v>2441</v>
      </c>
      <c r="C1438" s="1">
        <v>604</v>
      </c>
      <c r="D1438" s="1" t="s">
        <v>1546</v>
      </c>
      <c r="E1438" s="1">
        <v>608</v>
      </c>
      <c r="F1438" s="1" t="s">
        <v>2823</v>
      </c>
      <c r="G1438" s="1">
        <v>514675</v>
      </c>
      <c r="H1438" s="1" t="s">
        <v>2824</v>
      </c>
      <c r="I1438" s="1">
        <v>7</v>
      </c>
      <c r="J1438" s="1" t="s">
        <v>381</v>
      </c>
      <c r="K1438">
        <f t="shared" si="0"/>
        <v>1</v>
      </c>
      <c r="L1438" t="str">
        <f t="shared" si="1"/>
        <v>Držkovce</v>
      </c>
    </row>
    <row r="1439" spans="1:12" ht="12.75">
      <c r="A1439" s="1">
        <v>6</v>
      </c>
      <c r="B1439" s="1" t="s">
        <v>2441</v>
      </c>
      <c r="C1439" s="1">
        <v>604</v>
      </c>
      <c r="D1439" s="1" t="s">
        <v>1546</v>
      </c>
      <c r="E1439" s="1">
        <v>608</v>
      </c>
      <c r="F1439" s="1" t="s">
        <v>2823</v>
      </c>
      <c r="G1439" s="1">
        <v>514721</v>
      </c>
      <c r="H1439" s="1" t="s">
        <v>2825</v>
      </c>
      <c r="I1439" s="1">
        <v>7</v>
      </c>
      <c r="J1439" s="1" t="s">
        <v>381</v>
      </c>
      <c r="K1439">
        <f t="shared" si="0"/>
        <v>1</v>
      </c>
      <c r="L1439" t="str">
        <f t="shared" si="1"/>
        <v>Gemer</v>
      </c>
    </row>
    <row r="1440" spans="1:12" ht="12.75">
      <c r="A1440" s="1">
        <v>6</v>
      </c>
      <c r="B1440" s="1" t="s">
        <v>2441</v>
      </c>
      <c r="C1440" s="1">
        <v>604</v>
      </c>
      <c r="D1440" s="1" t="s">
        <v>1546</v>
      </c>
      <c r="E1440" s="1">
        <v>608</v>
      </c>
      <c r="F1440" s="1" t="s">
        <v>2823</v>
      </c>
      <c r="G1440" s="1">
        <v>514756</v>
      </c>
      <c r="H1440" s="1" t="s">
        <v>2827</v>
      </c>
      <c r="I1440" s="1">
        <v>7</v>
      </c>
      <c r="J1440" s="1" t="s">
        <v>381</v>
      </c>
      <c r="K1440">
        <f t="shared" si="0"/>
        <v>1</v>
      </c>
      <c r="L1440" t="str">
        <f t="shared" si="1"/>
        <v>Gemerská Ves</v>
      </c>
    </row>
    <row r="1441" spans="1:12" ht="12.75">
      <c r="A1441" s="1">
        <v>6</v>
      </c>
      <c r="B1441" s="1" t="s">
        <v>2441</v>
      </c>
      <c r="C1441" s="1">
        <v>604</v>
      </c>
      <c r="D1441" s="1" t="s">
        <v>1546</v>
      </c>
      <c r="E1441" s="1">
        <v>608</v>
      </c>
      <c r="F1441" s="1" t="s">
        <v>2823</v>
      </c>
      <c r="G1441" s="1">
        <v>525677</v>
      </c>
      <c r="H1441" s="1" t="s">
        <v>2829</v>
      </c>
      <c r="I1441" s="1">
        <v>5</v>
      </c>
      <c r="J1441" s="1" t="s">
        <v>381</v>
      </c>
      <c r="K1441">
        <f t="shared" si="0"/>
        <v>1</v>
      </c>
      <c r="L1441" t="str">
        <f t="shared" si="1"/>
        <v>Gemerské Teplice</v>
      </c>
    </row>
    <row r="1442" spans="1:12" ht="12.75">
      <c r="A1442" s="1">
        <v>6</v>
      </c>
      <c r="B1442" s="1" t="s">
        <v>2441</v>
      </c>
      <c r="C1442" s="1">
        <v>604</v>
      </c>
      <c r="D1442" s="1" t="s">
        <v>1546</v>
      </c>
      <c r="E1442" s="1">
        <v>608</v>
      </c>
      <c r="F1442" s="1" t="s">
        <v>2823</v>
      </c>
      <c r="G1442" s="1">
        <v>525685</v>
      </c>
      <c r="H1442" s="1" t="s">
        <v>2830</v>
      </c>
      <c r="I1442" s="1">
        <v>5</v>
      </c>
      <c r="J1442" s="1" t="s">
        <v>381</v>
      </c>
      <c r="K1442">
        <f t="shared" si="0"/>
        <v>1</v>
      </c>
      <c r="L1442" t="str">
        <f t="shared" si="1"/>
        <v>Gemerský Sad</v>
      </c>
    </row>
    <row r="1443" spans="1:12" ht="12.75">
      <c r="A1443" s="1">
        <v>6</v>
      </c>
      <c r="B1443" s="1" t="s">
        <v>2441</v>
      </c>
      <c r="C1443" s="1">
        <v>604</v>
      </c>
      <c r="D1443" s="1" t="s">
        <v>1546</v>
      </c>
      <c r="E1443" s="1">
        <v>608</v>
      </c>
      <c r="F1443" s="1" t="s">
        <v>2823</v>
      </c>
      <c r="G1443" s="1">
        <v>514896</v>
      </c>
      <c r="H1443" s="1" t="s">
        <v>2832</v>
      </c>
      <c r="I1443" s="1">
        <v>5</v>
      </c>
      <c r="J1443" s="1" t="s">
        <v>381</v>
      </c>
      <c r="K1443">
        <f t="shared" si="0"/>
        <v>1</v>
      </c>
      <c r="L1443" t="str">
        <f t="shared" si="1"/>
        <v>Hrlica</v>
      </c>
    </row>
    <row r="1444" spans="1:12" ht="12.75">
      <c r="A1444" s="1">
        <v>6</v>
      </c>
      <c r="B1444" s="1" t="s">
        <v>2441</v>
      </c>
      <c r="C1444" s="1">
        <v>604</v>
      </c>
      <c r="D1444" s="1" t="s">
        <v>1546</v>
      </c>
      <c r="E1444" s="1">
        <v>608</v>
      </c>
      <c r="F1444" s="1" t="s">
        <v>2823</v>
      </c>
      <c r="G1444" s="1">
        <v>525766</v>
      </c>
      <c r="H1444" s="1" t="s">
        <v>2834</v>
      </c>
      <c r="I1444" s="1">
        <v>7</v>
      </c>
      <c r="J1444" s="1" t="s">
        <v>381</v>
      </c>
      <c r="K1444">
        <f t="shared" si="0"/>
        <v>1</v>
      </c>
      <c r="L1444" t="str">
        <f t="shared" si="1"/>
        <v>Hucín</v>
      </c>
    </row>
    <row r="1445" spans="1:12" ht="12.75">
      <c r="A1445" s="1">
        <v>6</v>
      </c>
      <c r="B1445" s="1" t="s">
        <v>2441</v>
      </c>
      <c r="C1445" s="1">
        <v>604</v>
      </c>
      <c r="D1445" s="1" t="s">
        <v>1546</v>
      </c>
      <c r="E1445" s="1">
        <v>608</v>
      </c>
      <c r="F1445" s="1" t="s">
        <v>2823</v>
      </c>
      <c r="G1445" s="1">
        <v>514977</v>
      </c>
      <c r="H1445" s="1" t="s">
        <v>2836</v>
      </c>
      <c r="I1445" s="1">
        <v>5</v>
      </c>
      <c r="J1445" s="1" t="s">
        <v>381</v>
      </c>
      <c r="K1445">
        <f t="shared" si="0"/>
        <v>1</v>
      </c>
      <c r="L1445" t="str">
        <f t="shared" si="1"/>
        <v>Chvalová</v>
      </c>
    </row>
    <row r="1446" spans="1:12" ht="12.75">
      <c r="A1446" s="1">
        <v>6</v>
      </c>
      <c r="B1446" s="1" t="s">
        <v>2441</v>
      </c>
      <c r="C1446" s="1">
        <v>604</v>
      </c>
      <c r="D1446" s="1" t="s">
        <v>1546</v>
      </c>
      <c r="E1446" s="1">
        <v>608</v>
      </c>
      <c r="F1446" s="1" t="s">
        <v>2823</v>
      </c>
      <c r="G1446" s="1">
        <v>525774</v>
      </c>
      <c r="H1446" s="1" t="s">
        <v>2838</v>
      </c>
      <c r="I1446" s="1">
        <v>5</v>
      </c>
      <c r="J1446" s="1" t="s">
        <v>381</v>
      </c>
      <c r="K1446">
        <f t="shared" si="0"/>
        <v>1</v>
      </c>
      <c r="L1446" t="str">
        <f t="shared" si="1"/>
        <v>Chyžné</v>
      </c>
    </row>
    <row r="1447" spans="1:12" ht="12.75">
      <c r="A1447" s="1">
        <v>6</v>
      </c>
      <c r="B1447" s="1" t="s">
        <v>2441</v>
      </c>
      <c r="C1447" s="1">
        <v>604</v>
      </c>
      <c r="D1447" s="1" t="s">
        <v>1546</v>
      </c>
      <c r="E1447" s="1">
        <v>608</v>
      </c>
      <c r="F1447" s="1" t="s">
        <v>2823</v>
      </c>
      <c r="G1447" s="1">
        <v>525791</v>
      </c>
      <c r="H1447" s="1" t="s">
        <v>2840</v>
      </c>
      <c r="I1447" s="1">
        <v>9</v>
      </c>
      <c r="J1447" s="1" t="s">
        <v>381</v>
      </c>
      <c r="K1447">
        <f t="shared" si="0"/>
        <v>1</v>
      </c>
      <c r="L1447" t="str">
        <f t="shared" si="1"/>
        <v>Jelšava</v>
      </c>
    </row>
    <row r="1448" spans="1:12" ht="12.75">
      <c r="A1448" s="1">
        <v>6</v>
      </c>
      <c r="B1448" s="1" t="s">
        <v>2441</v>
      </c>
      <c r="C1448" s="1">
        <v>604</v>
      </c>
      <c r="D1448" s="1" t="s">
        <v>1546</v>
      </c>
      <c r="E1448" s="1">
        <v>608</v>
      </c>
      <c r="F1448" s="1" t="s">
        <v>2823</v>
      </c>
      <c r="G1448" s="1">
        <v>525812</v>
      </c>
      <c r="H1448" s="1" t="s">
        <v>2842</v>
      </c>
      <c r="I1448" s="1">
        <v>7</v>
      </c>
      <c r="J1448" s="1" t="s">
        <v>381</v>
      </c>
      <c r="K1448">
        <f t="shared" si="0"/>
        <v>1</v>
      </c>
      <c r="L1448" t="str">
        <f t="shared" si="1"/>
        <v>Kameňany</v>
      </c>
    </row>
    <row r="1449" spans="1:12" ht="12.75">
      <c r="A1449" s="1">
        <v>6</v>
      </c>
      <c r="B1449" s="1" t="s">
        <v>2441</v>
      </c>
      <c r="C1449" s="1">
        <v>604</v>
      </c>
      <c r="D1449" s="1" t="s">
        <v>1546</v>
      </c>
      <c r="E1449" s="1">
        <v>608</v>
      </c>
      <c r="F1449" s="1" t="s">
        <v>2823</v>
      </c>
      <c r="G1449" s="1">
        <v>515574</v>
      </c>
      <c r="H1449" s="1" t="s">
        <v>2844</v>
      </c>
      <c r="I1449" s="1">
        <v>5</v>
      </c>
      <c r="J1449" s="1" t="s">
        <v>381</v>
      </c>
      <c r="K1449">
        <f t="shared" si="0"/>
        <v>1</v>
      </c>
      <c r="L1449" t="str">
        <f t="shared" si="1"/>
        <v>Leváre</v>
      </c>
    </row>
    <row r="1450" spans="1:12" ht="12.75">
      <c r="A1450" s="1">
        <v>6</v>
      </c>
      <c r="B1450" s="1" t="s">
        <v>2441</v>
      </c>
      <c r="C1450" s="1">
        <v>604</v>
      </c>
      <c r="D1450" s="1" t="s">
        <v>1546</v>
      </c>
      <c r="E1450" s="1">
        <v>608</v>
      </c>
      <c r="F1450" s="1" t="s">
        <v>2823</v>
      </c>
      <c r="G1450" s="1">
        <v>515159</v>
      </c>
      <c r="H1450" s="1" t="s">
        <v>2846</v>
      </c>
      <c r="I1450" s="1">
        <v>5</v>
      </c>
      <c r="J1450" s="1" t="s">
        <v>381</v>
      </c>
      <c r="K1450">
        <f t="shared" si="0"/>
        <v>1</v>
      </c>
      <c r="L1450" t="str">
        <f t="shared" si="1"/>
        <v>Levkuška</v>
      </c>
    </row>
    <row r="1451" spans="1:12" ht="12.75">
      <c r="A1451" s="1">
        <v>6</v>
      </c>
      <c r="B1451" s="1" t="s">
        <v>2441</v>
      </c>
      <c r="C1451" s="1">
        <v>604</v>
      </c>
      <c r="D1451" s="1" t="s">
        <v>1546</v>
      </c>
      <c r="E1451" s="1">
        <v>608</v>
      </c>
      <c r="F1451" s="1" t="s">
        <v>2823</v>
      </c>
      <c r="G1451" s="1">
        <v>525901</v>
      </c>
      <c r="H1451" s="1" t="s">
        <v>2847</v>
      </c>
      <c r="I1451" s="1">
        <v>5</v>
      </c>
      <c r="J1451" s="1" t="s">
        <v>381</v>
      </c>
      <c r="K1451">
        <f t="shared" si="0"/>
        <v>1</v>
      </c>
      <c r="L1451" t="str">
        <f t="shared" si="1"/>
        <v>Licince</v>
      </c>
    </row>
    <row r="1452" spans="1:12" ht="12.75">
      <c r="A1452" s="1">
        <v>6</v>
      </c>
      <c r="B1452" s="1" t="s">
        <v>2441</v>
      </c>
      <c r="C1452" s="1">
        <v>604</v>
      </c>
      <c r="D1452" s="1" t="s">
        <v>1546</v>
      </c>
      <c r="E1452" s="1">
        <v>608</v>
      </c>
      <c r="F1452" s="1" t="s">
        <v>2823</v>
      </c>
      <c r="G1452" s="1">
        <v>525928</v>
      </c>
      <c r="H1452" s="1" t="s">
        <v>2849</v>
      </c>
      <c r="I1452" s="1">
        <v>9</v>
      </c>
      <c r="J1452" s="1" t="s">
        <v>381</v>
      </c>
      <c r="K1452">
        <f t="shared" si="0"/>
        <v>1</v>
      </c>
      <c r="L1452" t="str">
        <f t="shared" si="1"/>
        <v>Lubeník</v>
      </c>
    </row>
    <row r="1453" spans="1:12" ht="12.75">
      <c r="A1453" s="1">
        <v>6</v>
      </c>
      <c r="B1453" s="1" t="s">
        <v>2441</v>
      </c>
      <c r="C1453" s="1">
        <v>604</v>
      </c>
      <c r="D1453" s="1" t="s">
        <v>1546</v>
      </c>
      <c r="E1453" s="1">
        <v>608</v>
      </c>
      <c r="F1453" s="1" t="s">
        <v>2823</v>
      </c>
      <c r="G1453" s="1">
        <v>525944</v>
      </c>
      <c r="H1453" s="1" t="s">
        <v>2851</v>
      </c>
      <c r="I1453" s="1">
        <v>5</v>
      </c>
      <c r="J1453" s="1" t="s">
        <v>381</v>
      </c>
      <c r="K1453">
        <f t="shared" si="0"/>
        <v>1</v>
      </c>
      <c r="L1453" t="str">
        <f t="shared" si="1"/>
        <v>Magnezitovce</v>
      </c>
    </row>
    <row r="1454" spans="1:12" ht="12.75">
      <c r="A1454" s="1">
        <v>6</v>
      </c>
      <c r="B1454" s="1" t="s">
        <v>2441</v>
      </c>
      <c r="C1454" s="1">
        <v>604</v>
      </c>
      <c r="D1454" s="1" t="s">
        <v>1546</v>
      </c>
      <c r="E1454" s="1">
        <v>608</v>
      </c>
      <c r="F1454" s="1" t="s">
        <v>2823</v>
      </c>
      <c r="G1454" s="1">
        <v>580384</v>
      </c>
      <c r="H1454" s="1" t="s">
        <v>2853</v>
      </c>
      <c r="I1454" s="1">
        <v>5</v>
      </c>
      <c r="J1454" s="1" t="s">
        <v>381</v>
      </c>
      <c r="K1454">
        <f t="shared" si="0"/>
        <v>1</v>
      </c>
      <c r="L1454" t="str">
        <f t="shared" si="1"/>
        <v>Mokrá Lúka</v>
      </c>
    </row>
    <row r="1455" spans="1:12" ht="12.75">
      <c r="A1455" s="1">
        <v>6</v>
      </c>
      <c r="B1455" s="1" t="s">
        <v>2441</v>
      </c>
      <c r="C1455" s="1">
        <v>604</v>
      </c>
      <c r="D1455" s="1" t="s">
        <v>1546</v>
      </c>
      <c r="E1455" s="1">
        <v>608</v>
      </c>
      <c r="F1455" s="1" t="s">
        <v>2823</v>
      </c>
      <c r="G1455" s="1">
        <v>525987</v>
      </c>
      <c r="H1455" s="1" t="s">
        <v>2855</v>
      </c>
      <c r="I1455" s="1">
        <v>7</v>
      </c>
      <c r="J1455" s="1" t="s">
        <v>381</v>
      </c>
      <c r="K1455">
        <f t="shared" si="0"/>
        <v>1</v>
      </c>
      <c r="L1455" t="str">
        <f t="shared" si="1"/>
        <v>Muráň</v>
      </c>
    </row>
    <row r="1456" spans="1:12" ht="12.75">
      <c r="A1456" s="1">
        <v>6</v>
      </c>
      <c r="B1456" s="1" t="s">
        <v>2441</v>
      </c>
      <c r="C1456" s="1">
        <v>604</v>
      </c>
      <c r="D1456" s="1" t="s">
        <v>1546</v>
      </c>
      <c r="E1456" s="1">
        <v>608</v>
      </c>
      <c r="F1456" s="1" t="s">
        <v>2823</v>
      </c>
      <c r="G1456" s="1">
        <v>525995</v>
      </c>
      <c r="H1456" s="1" t="s">
        <v>2856</v>
      </c>
      <c r="I1456" s="1">
        <v>5</v>
      </c>
      <c r="J1456" s="1" t="s">
        <v>381</v>
      </c>
      <c r="K1456">
        <f t="shared" si="0"/>
        <v>1</v>
      </c>
      <c r="L1456" t="str">
        <f t="shared" si="1"/>
        <v>Muránska Dlhá Lúka</v>
      </c>
    </row>
    <row r="1457" spans="1:12" ht="12.75">
      <c r="A1457" s="1">
        <v>6</v>
      </c>
      <c r="B1457" s="1" t="s">
        <v>2441</v>
      </c>
      <c r="C1457" s="1">
        <v>604</v>
      </c>
      <c r="D1457" s="1" t="s">
        <v>1546</v>
      </c>
      <c r="E1457" s="1">
        <v>608</v>
      </c>
      <c r="F1457" s="1" t="s">
        <v>2823</v>
      </c>
      <c r="G1457" s="1">
        <v>526002</v>
      </c>
      <c r="H1457" s="1" t="s">
        <v>2858</v>
      </c>
      <c r="I1457" s="1">
        <v>5</v>
      </c>
      <c r="J1457" s="1" t="s">
        <v>381</v>
      </c>
      <c r="K1457">
        <f t="shared" si="0"/>
        <v>1</v>
      </c>
      <c r="L1457" t="str">
        <f t="shared" si="1"/>
        <v>Muránska Huta</v>
      </c>
    </row>
    <row r="1458" spans="1:12" ht="12.75">
      <c r="A1458" s="1">
        <v>6</v>
      </c>
      <c r="B1458" s="1" t="s">
        <v>2441</v>
      </c>
      <c r="C1458" s="1">
        <v>604</v>
      </c>
      <c r="D1458" s="1" t="s">
        <v>1546</v>
      </c>
      <c r="E1458" s="1">
        <v>608</v>
      </c>
      <c r="F1458" s="1" t="s">
        <v>2823</v>
      </c>
      <c r="G1458" s="1">
        <v>526011</v>
      </c>
      <c r="H1458" s="1" t="s">
        <v>2860</v>
      </c>
      <c r="I1458" s="1">
        <v>5</v>
      </c>
      <c r="J1458" s="1" t="s">
        <v>381</v>
      </c>
      <c r="K1458">
        <f t="shared" si="0"/>
        <v>1</v>
      </c>
      <c r="L1458" t="str">
        <f t="shared" si="1"/>
        <v>Muránska Lehota</v>
      </c>
    </row>
    <row r="1459" spans="1:12" ht="12.75">
      <c r="A1459" s="1">
        <v>6</v>
      </c>
      <c r="B1459" s="1" t="s">
        <v>2441</v>
      </c>
      <c r="C1459" s="1">
        <v>604</v>
      </c>
      <c r="D1459" s="1" t="s">
        <v>1546</v>
      </c>
      <c r="E1459" s="1">
        <v>608</v>
      </c>
      <c r="F1459" s="1" t="s">
        <v>2823</v>
      </c>
      <c r="G1459" s="1">
        <v>526029</v>
      </c>
      <c r="H1459" s="1" t="s">
        <v>2862</v>
      </c>
      <c r="I1459" s="1">
        <v>5</v>
      </c>
      <c r="J1459" s="1" t="s">
        <v>381</v>
      </c>
      <c r="K1459">
        <f t="shared" si="0"/>
        <v>1</v>
      </c>
      <c r="L1459" t="str">
        <f t="shared" si="1"/>
        <v>Muránska Zdychava</v>
      </c>
    </row>
    <row r="1460" spans="1:12" ht="12.75">
      <c r="A1460" s="1">
        <v>6</v>
      </c>
      <c r="B1460" s="1" t="s">
        <v>2441</v>
      </c>
      <c r="C1460" s="1">
        <v>604</v>
      </c>
      <c r="D1460" s="1" t="s">
        <v>1546</v>
      </c>
      <c r="E1460" s="1">
        <v>608</v>
      </c>
      <c r="F1460" s="1" t="s">
        <v>2823</v>
      </c>
      <c r="G1460" s="1">
        <v>526037</v>
      </c>
      <c r="H1460" s="1" t="s">
        <v>2922</v>
      </c>
      <c r="I1460" s="1">
        <v>5</v>
      </c>
      <c r="J1460" s="1" t="s">
        <v>381</v>
      </c>
      <c r="K1460">
        <f t="shared" si="0"/>
        <v>1</v>
      </c>
      <c r="L1460" t="str">
        <f t="shared" si="1"/>
        <v>Nandraž</v>
      </c>
    </row>
    <row r="1461" spans="1:12" ht="12.75">
      <c r="A1461" s="1">
        <v>6</v>
      </c>
      <c r="B1461" s="1" t="s">
        <v>2441</v>
      </c>
      <c r="C1461" s="1">
        <v>604</v>
      </c>
      <c r="D1461" s="1" t="s">
        <v>1546</v>
      </c>
      <c r="E1461" s="1">
        <v>608</v>
      </c>
      <c r="F1461" s="1" t="s">
        <v>2823</v>
      </c>
      <c r="G1461" s="1">
        <v>515256</v>
      </c>
      <c r="H1461" s="1" t="s">
        <v>2923</v>
      </c>
      <c r="I1461" s="1">
        <v>5</v>
      </c>
      <c r="J1461" s="1" t="s">
        <v>381</v>
      </c>
      <c r="K1461">
        <f t="shared" si="0"/>
        <v>1</v>
      </c>
      <c r="L1461" t="str">
        <f t="shared" si="1"/>
        <v>Otročok</v>
      </c>
    </row>
    <row r="1462" spans="1:12" ht="12.75">
      <c r="A1462" s="1">
        <v>6</v>
      </c>
      <c r="B1462" s="1" t="s">
        <v>2441</v>
      </c>
      <c r="C1462" s="1">
        <v>604</v>
      </c>
      <c r="D1462" s="1" t="s">
        <v>1546</v>
      </c>
      <c r="E1462" s="1">
        <v>608</v>
      </c>
      <c r="F1462" s="1" t="s">
        <v>2823</v>
      </c>
      <c r="G1462" s="1">
        <v>515302</v>
      </c>
      <c r="H1462" s="1" t="s">
        <v>2924</v>
      </c>
      <c r="I1462" s="1">
        <v>3</v>
      </c>
      <c r="J1462" s="1" t="s">
        <v>381</v>
      </c>
      <c r="K1462">
        <f t="shared" si="0"/>
        <v>2</v>
      </c>
      <c r="L1462" t="str">
        <f t="shared" si="1"/>
        <v>Ploské (okres Revúca)</v>
      </c>
    </row>
    <row r="1463" spans="1:12" ht="12.75">
      <c r="A1463" s="1">
        <v>6</v>
      </c>
      <c r="B1463" s="1" t="s">
        <v>2441</v>
      </c>
      <c r="C1463" s="1">
        <v>604</v>
      </c>
      <c r="D1463" s="1" t="s">
        <v>1546</v>
      </c>
      <c r="E1463" s="1">
        <v>608</v>
      </c>
      <c r="F1463" s="1" t="s">
        <v>2823</v>
      </c>
      <c r="G1463" s="1">
        <v>515311</v>
      </c>
      <c r="H1463" s="1" t="s">
        <v>2925</v>
      </c>
      <c r="I1463" s="1">
        <v>5</v>
      </c>
      <c r="J1463" s="1" t="s">
        <v>381</v>
      </c>
      <c r="K1463">
        <f t="shared" si="0"/>
        <v>1</v>
      </c>
      <c r="L1463" t="str">
        <f t="shared" si="1"/>
        <v>Polina</v>
      </c>
    </row>
    <row r="1464" spans="1:12" ht="12.75">
      <c r="A1464" s="1">
        <v>6</v>
      </c>
      <c r="B1464" s="1" t="s">
        <v>2441</v>
      </c>
      <c r="C1464" s="1">
        <v>604</v>
      </c>
      <c r="D1464" s="1" t="s">
        <v>1546</v>
      </c>
      <c r="E1464" s="1">
        <v>608</v>
      </c>
      <c r="F1464" s="1" t="s">
        <v>2823</v>
      </c>
      <c r="G1464" s="1">
        <v>526100</v>
      </c>
      <c r="H1464" s="1" t="s">
        <v>2926</v>
      </c>
      <c r="I1464" s="1">
        <v>3</v>
      </c>
      <c r="J1464" s="1" t="s">
        <v>381</v>
      </c>
      <c r="K1464">
        <f t="shared" si="0"/>
        <v>1</v>
      </c>
      <c r="L1464" t="str">
        <f t="shared" si="1"/>
        <v>Prihradzany</v>
      </c>
    </row>
    <row r="1465" spans="1:12" ht="12.75">
      <c r="A1465" s="1">
        <v>6</v>
      </c>
      <c r="B1465" s="1" t="s">
        <v>2441</v>
      </c>
      <c r="C1465" s="1">
        <v>604</v>
      </c>
      <c r="D1465" s="1" t="s">
        <v>1546</v>
      </c>
      <c r="E1465" s="1">
        <v>608</v>
      </c>
      <c r="F1465" s="1" t="s">
        <v>2823</v>
      </c>
      <c r="G1465" s="1">
        <v>526118</v>
      </c>
      <c r="H1465" s="1" t="s">
        <v>2927</v>
      </c>
      <c r="I1465" s="1">
        <v>5</v>
      </c>
      <c r="J1465" s="1" t="s">
        <v>381</v>
      </c>
      <c r="K1465">
        <f t="shared" si="0"/>
        <v>2</v>
      </c>
      <c r="L1465" t="str">
        <f t="shared" si="1"/>
        <v>Rákoš (okres Revúca)</v>
      </c>
    </row>
    <row r="1466" spans="1:12" ht="12.75">
      <c r="A1466" s="1">
        <v>6</v>
      </c>
      <c r="B1466" s="1" t="s">
        <v>2441</v>
      </c>
      <c r="C1466" s="1">
        <v>604</v>
      </c>
      <c r="D1466" s="1" t="s">
        <v>1546</v>
      </c>
      <c r="E1466" s="1">
        <v>608</v>
      </c>
      <c r="F1466" s="1" t="s">
        <v>2823</v>
      </c>
      <c r="G1466" s="1">
        <v>515361</v>
      </c>
      <c r="H1466" s="1" t="s">
        <v>2928</v>
      </c>
      <c r="I1466" s="1">
        <v>5</v>
      </c>
      <c r="J1466" s="1" t="s">
        <v>381</v>
      </c>
      <c r="K1466">
        <f t="shared" si="0"/>
        <v>1</v>
      </c>
      <c r="L1466" t="str">
        <f t="shared" si="1"/>
        <v>Rašice</v>
      </c>
    </row>
    <row r="1467" spans="1:12" ht="12.75">
      <c r="A1467" s="1">
        <v>6</v>
      </c>
      <c r="B1467" s="1" t="s">
        <v>2441</v>
      </c>
      <c r="C1467" s="1">
        <v>604</v>
      </c>
      <c r="D1467" s="1" t="s">
        <v>1546</v>
      </c>
      <c r="E1467" s="1">
        <v>608</v>
      </c>
      <c r="F1467" s="1" t="s">
        <v>2823</v>
      </c>
      <c r="G1467" s="1">
        <v>515370</v>
      </c>
      <c r="H1467" s="1" t="s">
        <v>2929</v>
      </c>
      <c r="I1467" s="1">
        <v>5</v>
      </c>
      <c r="J1467" s="1" t="s">
        <v>381</v>
      </c>
      <c r="K1467">
        <f t="shared" si="0"/>
        <v>1</v>
      </c>
      <c r="L1467" t="str">
        <f t="shared" si="1"/>
        <v>Ratková</v>
      </c>
    </row>
    <row r="1468" spans="1:12" ht="12.75">
      <c r="A1468" s="1">
        <v>6</v>
      </c>
      <c r="B1468" s="1" t="s">
        <v>2441</v>
      </c>
      <c r="C1468" s="1">
        <v>604</v>
      </c>
      <c r="D1468" s="1" t="s">
        <v>1546</v>
      </c>
      <c r="E1468" s="1">
        <v>608</v>
      </c>
      <c r="F1468" s="1" t="s">
        <v>2823</v>
      </c>
      <c r="G1468" s="1">
        <v>515400</v>
      </c>
      <c r="H1468" s="1" t="s">
        <v>2930</v>
      </c>
      <c r="I1468" s="1">
        <v>5</v>
      </c>
      <c r="J1468" s="1" t="s">
        <v>381</v>
      </c>
      <c r="K1468">
        <f t="shared" si="0"/>
        <v>1</v>
      </c>
      <c r="L1468" t="str">
        <f t="shared" si="1"/>
        <v>Ratkovské Bystré</v>
      </c>
    </row>
    <row r="1469" spans="1:12" ht="12.75">
      <c r="A1469" s="1">
        <v>6</v>
      </c>
      <c r="B1469" s="1" t="s">
        <v>2441</v>
      </c>
      <c r="C1469" s="1">
        <v>604</v>
      </c>
      <c r="D1469" s="1" t="s">
        <v>1546</v>
      </c>
      <c r="E1469" s="1">
        <v>608</v>
      </c>
      <c r="F1469" s="1" t="s">
        <v>2823</v>
      </c>
      <c r="G1469" s="1">
        <v>526142</v>
      </c>
      <c r="H1469" s="1" t="s">
        <v>2823</v>
      </c>
      <c r="I1469" s="1">
        <v>13</v>
      </c>
      <c r="J1469" s="1" t="s">
        <v>381</v>
      </c>
      <c r="K1469">
        <f t="shared" si="0"/>
        <v>1</v>
      </c>
      <c r="L1469" t="str">
        <f t="shared" si="1"/>
        <v>Revúca</v>
      </c>
    </row>
    <row r="1470" spans="1:12" ht="12.75">
      <c r="A1470" s="1">
        <v>6</v>
      </c>
      <c r="B1470" s="1" t="s">
        <v>2441</v>
      </c>
      <c r="C1470" s="1">
        <v>604</v>
      </c>
      <c r="D1470" s="1" t="s">
        <v>1546</v>
      </c>
      <c r="E1470" s="1">
        <v>608</v>
      </c>
      <c r="F1470" s="1" t="s">
        <v>2823</v>
      </c>
      <c r="G1470" s="1">
        <v>526151</v>
      </c>
      <c r="H1470" s="1" t="s">
        <v>2931</v>
      </c>
      <c r="I1470" s="1">
        <v>5</v>
      </c>
      <c r="J1470" s="1" t="s">
        <v>381</v>
      </c>
      <c r="K1470">
        <f t="shared" si="0"/>
        <v>1</v>
      </c>
      <c r="L1470" t="str">
        <f t="shared" si="1"/>
        <v>Revúcka Lehota</v>
      </c>
    </row>
    <row r="1471" spans="1:12" ht="12.75">
      <c r="A1471" s="1">
        <v>6</v>
      </c>
      <c r="B1471" s="1" t="s">
        <v>2441</v>
      </c>
      <c r="C1471" s="1">
        <v>604</v>
      </c>
      <c r="D1471" s="1" t="s">
        <v>1546</v>
      </c>
      <c r="E1471" s="1">
        <v>608</v>
      </c>
      <c r="F1471" s="1" t="s">
        <v>2823</v>
      </c>
      <c r="G1471" s="1">
        <v>515507</v>
      </c>
      <c r="H1471" s="1" t="s">
        <v>1524</v>
      </c>
      <c r="I1471" s="1">
        <v>5</v>
      </c>
      <c r="J1471" s="1" t="s">
        <v>381</v>
      </c>
      <c r="K1471">
        <f t="shared" si="0"/>
        <v>2</v>
      </c>
      <c r="L1471" t="str">
        <f t="shared" si="1"/>
        <v>Rybník (okres Revúca)</v>
      </c>
    </row>
    <row r="1472" spans="1:12" ht="12.75">
      <c r="A1472" s="1">
        <v>6</v>
      </c>
      <c r="B1472" s="1" t="s">
        <v>2441</v>
      </c>
      <c r="C1472" s="1">
        <v>604</v>
      </c>
      <c r="D1472" s="1" t="s">
        <v>1546</v>
      </c>
      <c r="E1472" s="1">
        <v>608</v>
      </c>
      <c r="F1472" s="1" t="s">
        <v>2823</v>
      </c>
      <c r="G1472" s="1">
        <v>557820</v>
      </c>
      <c r="H1472" s="1" t="s">
        <v>2932</v>
      </c>
      <c r="I1472" s="1">
        <v>5</v>
      </c>
      <c r="J1472" s="1" t="s">
        <v>381</v>
      </c>
      <c r="K1472">
        <f t="shared" si="0"/>
        <v>2</v>
      </c>
      <c r="L1472" t="str">
        <f t="shared" si="1"/>
        <v>Sása (okres Revúca)</v>
      </c>
    </row>
    <row r="1473" spans="1:12" ht="12.75">
      <c r="A1473" s="1">
        <v>6</v>
      </c>
      <c r="B1473" s="1" t="s">
        <v>2441</v>
      </c>
      <c r="C1473" s="1">
        <v>604</v>
      </c>
      <c r="D1473" s="1" t="s">
        <v>1546</v>
      </c>
      <c r="E1473" s="1">
        <v>608</v>
      </c>
      <c r="F1473" s="1" t="s">
        <v>2823</v>
      </c>
      <c r="G1473" s="1">
        <v>526258</v>
      </c>
      <c r="H1473" s="1" t="s">
        <v>2933</v>
      </c>
      <c r="I1473" s="1">
        <v>9</v>
      </c>
      <c r="J1473" s="1" t="s">
        <v>381</v>
      </c>
      <c r="K1473">
        <f t="shared" si="0"/>
        <v>1</v>
      </c>
      <c r="L1473" t="str">
        <f t="shared" si="1"/>
        <v>Sirk</v>
      </c>
    </row>
    <row r="1474" spans="1:12" ht="12.75">
      <c r="A1474" s="1">
        <v>6</v>
      </c>
      <c r="B1474" s="1" t="s">
        <v>2441</v>
      </c>
      <c r="C1474" s="1">
        <v>604</v>
      </c>
      <c r="D1474" s="1" t="s">
        <v>1546</v>
      </c>
      <c r="E1474" s="1">
        <v>608</v>
      </c>
      <c r="F1474" s="1" t="s">
        <v>2823</v>
      </c>
      <c r="G1474" s="1">
        <v>515523</v>
      </c>
      <c r="H1474" s="1" t="s">
        <v>2934</v>
      </c>
      <c r="I1474" s="1">
        <v>5</v>
      </c>
      <c r="J1474" s="1" t="s">
        <v>381</v>
      </c>
      <c r="K1474">
        <f t="shared" si="0"/>
        <v>1</v>
      </c>
      <c r="L1474" t="str">
        <f t="shared" si="1"/>
        <v>Skerešovo</v>
      </c>
    </row>
    <row r="1475" spans="1:12" ht="12.75">
      <c r="A1475" s="1">
        <v>6</v>
      </c>
      <c r="B1475" s="1" t="s">
        <v>2441</v>
      </c>
      <c r="C1475" s="1">
        <v>604</v>
      </c>
      <c r="D1475" s="1" t="s">
        <v>1546</v>
      </c>
      <c r="E1475" s="1">
        <v>608</v>
      </c>
      <c r="F1475" s="1" t="s">
        <v>2823</v>
      </c>
      <c r="G1475" s="1">
        <v>526304</v>
      </c>
      <c r="H1475" s="1" t="s">
        <v>2935</v>
      </c>
      <c r="I1475" s="1">
        <v>5</v>
      </c>
      <c r="J1475" s="1" t="s">
        <v>381</v>
      </c>
      <c r="K1475">
        <f t="shared" si="0"/>
        <v>1</v>
      </c>
      <c r="L1475" t="str">
        <f t="shared" si="1"/>
        <v>Šivetice</v>
      </c>
    </row>
    <row r="1476" spans="1:12" ht="12.75">
      <c r="A1476" s="1">
        <v>6</v>
      </c>
      <c r="B1476" s="1" t="s">
        <v>2441</v>
      </c>
      <c r="C1476" s="1">
        <v>604</v>
      </c>
      <c r="D1476" s="1" t="s">
        <v>1546</v>
      </c>
      <c r="E1476" s="1">
        <v>608</v>
      </c>
      <c r="F1476" s="1" t="s">
        <v>2823</v>
      </c>
      <c r="G1476" s="1">
        <v>515612</v>
      </c>
      <c r="H1476" s="1" t="s">
        <v>2936</v>
      </c>
      <c r="I1476" s="1">
        <v>13</v>
      </c>
      <c r="J1476" s="1" t="s">
        <v>381</v>
      </c>
      <c r="K1476">
        <f t="shared" si="0"/>
        <v>1</v>
      </c>
      <c r="L1476" t="str">
        <f t="shared" si="1"/>
        <v>Tornaľa</v>
      </c>
    </row>
    <row r="1477" spans="1:12" ht="12.75">
      <c r="A1477" s="1">
        <v>6</v>
      </c>
      <c r="B1477" s="1" t="s">
        <v>2441</v>
      </c>
      <c r="C1477" s="1">
        <v>604</v>
      </c>
      <c r="D1477" s="1" t="s">
        <v>1546</v>
      </c>
      <c r="E1477" s="1">
        <v>608</v>
      </c>
      <c r="F1477" s="1" t="s">
        <v>2823</v>
      </c>
      <c r="G1477" s="1">
        <v>526321</v>
      </c>
      <c r="H1477" s="1" t="s">
        <v>2937</v>
      </c>
      <c r="I1477" s="1">
        <v>5</v>
      </c>
      <c r="J1477" s="1" t="s">
        <v>381</v>
      </c>
      <c r="K1477">
        <f t="shared" si="0"/>
        <v>1</v>
      </c>
      <c r="L1477" t="str">
        <f t="shared" si="1"/>
        <v>Turčok</v>
      </c>
    </row>
    <row r="1478" spans="1:12" ht="12.75">
      <c r="A1478" s="1">
        <v>6</v>
      </c>
      <c r="B1478" s="1" t="s">
        <v>2441</v>
      </c>
      <c r="C1478" s="1">
        <v>604</v>
      </c>
      <c r="D1478" s="1" t="s">
        <v>1546</v>
      </c>
      <c r="E1478" s="1">
        <v>608</v>
      </c>
      <c r="F1478" s="1" t="s">
        <v>2823</v>
      </c>
      <c r="G1478" s="1">
        <v>515761</v>
      </c>
      <c r="H1478" s="1" t="s">
        <v>1160</v>
      </c>
      <c r="I1478" s="1">
        <v>3</v>
      </c>
      <c r="J1478" s="1" t="s">
        <v>381</v>
      </c>
      <c r="K1478">
        <f t="shared" si="0"/>
        <v>3</v>
      </c>
      <c r="L1478" t="str">
        <f t="shared" si="1"/>
        <v>Višňové (okres Revúca)</v>
      </c>
    </row>
    <row r="1479" spans="1:12" ht="12.75">
      <c r="A1479" s="1">
        <v>6</v>
      </c>
      <c r="B1479" s="1" t="s">
        <v>2441</v>
      </c>
      <c r="C1479" s="1">
        <v>604</v>
      </c>
      <c r="D1479" s="1" t="s">
        <v>1546</v>
      </c>
      <c r="E1479" s="1">
        <v>608</v>
      </c>
      <c r="F1479" s="1" t="s">
        <v>2823</v>
      </c>
      <c r="G1479" s="1">
        <v>515833</v>
      </c>
      <c r="H1479" s="1" t="s">
        <v>2101</v>
      </c>
      <c r="I1479" s="1">
        <v>5</v>
      </c>
      <c r="J1479" s="1" t="s">
        <v>381</v>
      </c>
      <c r="K1479">
        <f t="shared" si="0"/>
        <v>2</v>
      </c>
      <c r="L1479" t="str">
        <f t="shared" si="1"/>
        <v>Žiar (okres Revúca)</v>
      </c>
    </row>
    <row r="1480" spans="1:12" ht="12.75">
      <c r="A1480" s="1">
        <v>6</v>
      </c>
      <c r="B1480" s="1" t="s">
        <v>2441</v>
      </c>
      <c r="C1480" s="1">
        <v>604</v>
      </c>
      <c r="D1480" s="1" t="s">
        <v>1546</v>
      </c>
      <c r="E1480" s="1">
        <v>609</v>
      </c>
      <c r="F1480" s="1" t="s">
        <v>1546</v>
      </c>
      <c r="G1480" s="1">
        <v>557757</v>
      </c>
      <c r="H1480" s="1" t="s">
        <v>2938</v>
      </c>
      <c r="I1480" s="1">
        <v>7</v>
      </c>
      <c r="J1480" s="1" t="s">
        <v>381</v>
      </c>
      <c r="K1480">
        <f t="shared" si="0"/>
        <v>1</v>
      </c>
      <c r="L1480" t="str">
        <f t="shared" si="1"/>
        <v>Abovce</v>
      </c>
    </row>
    <row r="1481" spans="1:12" ht="12.75">
      <c r="A1481" s="1">
        <v>6</v>
      </c>
      <c r="B1481" s="1" t="s">
        <v>2441</v>
      </c>
      <c r="C1481" s="1">
        <v>604</v>
      </c>
      <c r="D1481" s="1" t="s">
        <v>1546</v>
      </c>
      <c r="E1481" s="1">
        <v>609</v>
      </c>
      <c r="F1481" s="1" t="s">
        <v>1546</v>
      </c>
      <c r="G1481" s="1">
        <v>514489</v>
      </c>
      <c r="H1481" s="1" t="s">
        <v>2939</v>
      </c>
      <c r="I1481" s="1">
        <v>3</v>
      </c>
      <c r="J1481" s="1" t="s">
        <v>381</v>
      </c>
      <c r="K1481">
        <f t="shared" si="0"/>
        <v>1</v>
      </c>
      <c r="L1481" t="str">
        <f t="shared" si="1"/>
        <v>Babinec</v>
      </c>
    </row>
    <row r="1482" spans="1:12" ht="12.75">
      <c r="A1482" s="1">
        <v>6</v>
      </c>
      <c r="B1482" s="1" t="s">
        <v>2441</v>
      </c>
      <c r="C1482" s="1">
        <v>604</v>
      </c>
      <c r="D1482" s="1" t="s">
        <v>1546</v>
      </c>
      <c r="E1482" s="1">
        <v>609</v>
      </c>
      <c r="F1482" s="1" t="s">
        <v>1546</v>
      </c>
      <c r="G1482" s="1">
        <v>514501</v>
      </c>
      <c r="H1482" s="1" t="s">
        <v>2940</v>
      </c>
      <c r="I1482" s="1">
        <v>7</v>
      </c>
      <c r="J1482" s="1" t="s">
        <v>381</v>
      </c>
      <c r="K1482">
        <f t="shared" si="0"/>
        <v>1</v>
      </c>
      <c r="L1482" t="str">
        <f t="shared" si="1"/>
        <v>Barca</v>
      </c>
    </row>
    <row r="1483" spans="1:12" ht="12.75">
      <c r="A1483" s="1">
        <v>6</v>
      </c>
      <c r="B1483" s="1" t="s">
        <v>2441</v>
      </c>
      <c r="C1483" s="1">
        <v>604</v>
      </c>
      <c r="D1483" s="1" t="s">
        <v>1546</v>
      </c>
      <c r="E1483" s="1">
        <v>609</v>
      </c>
      <c r="F1483" s="1" t="s">
        <v>1546</v>
      </c>
      <c r="G1483" s="1">
        <v>514519</v>
      </c>
      <c r="H1483" s="1" t="s">
        <v>2941</v>
      </c>
      <c r="I1483" s="1">
        <v>7</v>
      </c>
      <c r="J1483" s="1" t="s">
        <v>381</v>
      </c>
      <c r="K1483">
        <f t="shared" si="0"/>
        <v>1</v>
      </c>
      <c r="L1483" t="str">
        <f t="shared" si="1"/>
        <v>Bátka</v>
      </c>
    </row>
    <row r="1484" spans="1:12" ht="12.75">
      <c r="A1484" s="1">
        <v>6</v>
      </c>
      <c r="B1484" s="1" t="s">
        <v>2441</v>
      </c>
      <c r="C1484" s="1">
        <v>604</v>
      </c>
      <c r="D1484" s="1" t="s">
        <v>1546</v>
      </c>
      <c r="E1484" s="1">
        <v>609</v>
      </c>
      <c r="F1484" s="1" t="s">
        <v>1546</v>
      </c>
      <c r="G1484" s="1">
        <v>514535</v>
      </c>
      <c r="H1484" s="1" t="s">
        <v>2942</v>
      </c>
      <c r="I1484" s="1">
        <v>5</v>
      </c>
      <c r="J1484" s="1" t="s">
        <v>381</v>
      </c>
      <c r="K1484">
        <f t="shared" si="0"/>
        <v>1</v>
      </c>
      <c r="L1484" t="str">
        <f t="shared" si="1"/>
        <v>Belín</v>
      </c>
    </row>
    <row r="1485" spans="1:12" ht="12.75">
      <c r="A1485" s="1">
        <v>6</v>
      </c>
      <c r="B1485" s="1" t="s">
        <v>2441</v>
      </c>
      <c r="C1485" s="1">
        <v>604</v>
      </c>
      <c r="D1485" s="1" t="s">
        <v>1546</v>
      </c>
      <c r="E1485" s="1">
        <v>609</v>
      </c>
      <c r="F1485" s="1" t="s">
        <v>1546</v>
      </c>
      <c r="G1485" s="1">
        <v>514543</v>
      </c>
      <c r="H1485" s="1" t="s">
        <v>2943</v>
      </c>
      <c r="I1485" s="1">
        <v>7</v>
      </c>
      <c r="J1485" s="1" t="s">
        <v>381</v>
      </c>
      <c r="K1485">
        <f t="shared" si="0"/>
        <v>1</v>
      </c>
      <c r="L1485" t="str">
        <f t="shared" si="1"/>
        <v>Blhovce</v>
      </c>
    </row>
    <row r="1486" spans="1:12" ht="12.75">
      <c r="A1486" s="1">
        <v>6</v>
      </c>
      <c r="B1486" s="1" t="s">
        <v>2441</v>
      </c>
      <c r="C1486" s="1">
        <v>604</v>
      </c>
      <c r="D1486" s="1" t="s">
        <v>1546</v>
      </c>
      <c r="E1486" s="1">
        <v>609</v>
      </c>
      <c r="F1486" s="1" t="s">
        <v>1546</v>
      </c>
      <c r="G1486" s="1">
        <v>514551</v>
      </c>
      <c r="H1486" s="1" t="s">
        <v>2944</v>
      </c>
      <c r="I1486" s="1">
        <v>5</v>
      </c>
      <c r="J1486" s="1" t="s">
        <v>381</v>
      </c>
      <c r="K1486">
        <f t="shared" si="0"/>
        <v>1</v>
      </c>
      <c r="L1486" t="str">
        <f t="shared" si="1"/>
        <v>Bottovo</v>
      </c>
    </row>
    <row r="1487" spans="1:12" ht="12.75">
      <c r="A1487" s="1">
        <v>6</v>
      </c>
      <c r="B1487" s="1" t="s">
        <v>2441</v>
      </c>
      <c r="C1487" s="1">
        <v>604</v>
      </c>
      <c r="D1487" s="1" t="s">
        <v>1546</v>
      </c>
      <c r="E1487" s="1">
        <v>609</v>
      </c>
      <c r="F1487" s="1" t="s">
        <v>1546</v>
      </c>
      <c r="G1487" s="1">
        <v>514586</v>
      </c>
      <c r="H1487" s="1" t="s">
        <v>2945</v>
      </c>
      <c r="I1487" s="1">
        <v>5</v>
      </c>
      <c r="J1487" s="1" t="s">
        <v>381</v>
      </c>
      <c r="K1487">
        <f t="shared" si="0"/>
        <v>1</v>
      </c>
      <c r="L1487" t="str">
        <f t="shared" si="1"/>
        <v>Budikovany</v>
      </c>
    </row>
    <row r="1488" spans="1:12" ht="12.75">
      <c r="A1488" s="1">
        <v>6</v>
      </c>
      <c r="B1488" s="1" t="s">
        <v>2441</v>
      </c>
      <c r="C1488" s="1">
        <v>604</v>
      </c>
      <c r="D1488" s="1" t="s">
        <v>1546</v>
      </c>
      <c r="E1488" s="1">
        <v>609</v>
      </c>
      <c r="F1488" s="1" t="s">
        <v>1546</v>
      </c>
      <c r="G1488" s="1">
        <v>514594</v>
      </c>
      <c r="H1488" s="1" t="s">
        <v>2946</v>
      </c>
      <c r="I1488" s="1">
        <v>5</v>
      </c>
      <c r="J1488" s="1" t="s">
        <v>381</v>
      </c>
      <c r="K1488">
        <f t="shared" si="0"/>
        <v>1</v>
      </c>
      <c r="L1488" t="str">
        <f t="shared" si="1"/>
        <v>Cakov</v>
      </c>
    </row>
    <row r="1489" spans="1:12" ht="12.75">
      <c r="A1489" s="1">
        <v>6</v>
      </c>
      <c r="B1489" s="1" t="s">
        <v>2441</v>
      </c>
      <c r="C1489" s="1">
        <v>604</v>
      </c>
      <c r="D1489" s="1" t="s">
        <v>1546</v>
      </c>
      <c r="E1489" s="1">
        <v>609</v>
      </c>
      <c r="F1489" s="1" t="s">
        <v>1546</v>
      </c>
      <c r="G1489" s="1">
        <v>514608</v>
      </c>
      <c r="H1489" s="1" t="s">
        <v>2947</v>
      </c>
      <c r="I1489" s="1">
        <v>7</v>
      </c>
      <c r="J1489" s="1" t="s">
        <v>381</v>
      </c>
      <c r="K1489">
        <f t="shared" si="0"/>
        <v>1</v>
      </c>
      <c r="L1489" t="str">
        <f t="shared" si="1"/>
        <v>Čerenčany</v>
      </c>
    </row>
    <row r="1490" spans="1:12" ht="12.75">
      <c r="A1490" s="1">
        <v>6</v>
      </c>
      <c r="B1490" s="1" t="s">
        <v>2441</v>
      </c>
      <c r="C1490" s="1">
        <v>604</v>
      </c>
      <c r="D1490" s="1" t="s">
        <v>1546</v>
      </c>
      <c r="E1490" s="1">
        <v>609</v>
      </c>
      <c r="F1490" s="1" t="s">
        <v>1546</v>
      </c>
      <c r="G1490" s="1">
        <v>514616</v>
      </c>
      <c r="H1490" s="1" t="s">
        <v>2948</v>
      </c>
      <c r="I1490" s="1">
        <v>5</v>
      </c>
      <c r="J1490" s="1" t="s">
        <v>381</v>
      </c>
      <c r="K1490">
        <f t="shared" si="0"/>
        <v>1</v>
      </c>
      <c r="L1490" t="str">
        <f t="shared" si="1"/>
        <v>Čierny Potok</v>
      </c>
    </row>
    <row r="1491" spans="1:12" ht="12.75">
      <c r="A1491" s="1">
        <v>6</v>
      </c>
      <c r="B1491" s="1" t="s">
        <v>2441</v>
      </c>
      <c r="C1491" s="1">
        <v>604</v>
      </c>
      <c r="D1491" s="1" t="s">
        <v>1546</v>
      </c>
      <c r="E1491" s="1">
        <v>609</v>
      </c>
      <c r="F1491" s="1" t="s">
        <v>1546</v>
      </c>
      <c r="G1491" s="1">
        <v>514624</v>
      </c>
      <c r="H1491" s="1" t="s">
        <v>2949</v>
      </c>
      <c r="I1491" s="1">
        <v>5</v>
      </c>
      <c r="J1491" s="1" t="s">
        <v>381</v>
      </c>
      <c r="K1491">
        <f t="shared" si="0"/>
        <v>1</v>
      </c>
      <c r="L1491" t="str">
        <f t="shared" si="1"/>
        <v>Číž</v>
      </c>
    </row>
    <row r="1492" spans="1:12" ht="12.75">
      <c r="A1492" s="1">
        <v>6</v>
      </c>
      <c r="B1492" s="1" t="s">
        <v>2441</v>
      </c>
      <c r="C1492" s="1">
        <v>604</v>
      </c>
      <c r="D1492" s="1" t="s">
        <v>1546</v>
      </c>
      <c r="E1492" s="1">
        <v>609</v>
      </c>
      <c r="F1492" s="1" t="s">
        <v>1546</v>
      </c>
      <c r="G1492" s="1">
        <v>514632</v>
      </c>
      <c r="H1492" s="1" t="s">
        <v>2950</v>
      </c>
      <c r="I1492" s="1">
        <v>5</v>
      </c>
      <c r="J1492" s="1" t="s">
        <v>381</v>
      </c>
      <c r="K1492">
        <f t="shared" si="0"/>
        <v>1</v>
      </c>
      <c r="L1492" t="str">
        <f t="shared" si="1"/>
        <v>Dolné Zahorany</v>
      </c>
    </row>
    <row r="1493" spans="1:12" ht="12.75">
      <c r="A1493" s="1">
        <v>6</v>
      </c>
      <c r="B1493" s="1" t="s">
        <v>2441</v>
      </c>
      <c r="C1493" s="1">
        <v>604</v>
      </c>
      <c r="D1493" s="1" t="s">
        <v>1546</v>
      </c>
      <c r="E1493" s="1">
        <v>609</v>
      </c>
      <c r="F1493" s="1" t="s">
        <v>1546</v>
      </c>
      <c r="G1493" s="1">
        <v>514641</v>
      </c>
      <c r="H1493" s="1" t="s">
        <v>2951</v>
      </c>
      <c r="I1493" s="1">
        <v>5</v>
      </c>
      <c r="J1493" s="1" t="s">
        <v>381</v>
      </c>
      <c r="K1493">
        <f t="shared" si="0"/>
        <v>1</v>
      </c>
      <c r="L1493" t="str">
        <f t="shared" si="1"/>
        <v>Dražice</v>
      </c>
    </row>
    <row r="1494" spans="1:12" ht="12.75">
      <c r="A1494" s="1">
        <v>6</v>
      </c>
      <c r="B1494" s="1" t="s">
        <v>2441</v>
      </c>
      <c r="C1494" s="1">
        <v>604</v>
      </c>
      <c r="D1494" s="1" t="s">
        <v>1546</v>
      </c>
      <c r="E1494" s="1">
        <v>609</v>
      </c>
      <c r="F1494" s="1" t="s">
        <v>1546</v>
      </c>
      <c r="G1494" s="1">
        <v>514659</v>
      </c>
      <c r="H1494" s="1" t="s">
        <v>2952</v>
      </c>
      <c r="I1494" s="1">
        <v>5</v>
      </c>
      <c r="J1494" s="1" t="s">
        <v>381</v>
      </c>
      <c r="K1494">
        <f t="shared" si="0"/>
        <v>1</v>
      </c>
      <c r="L1494" t="str">
        <f t="shared" si="1"/>
        <v>Drienčany</v>
      </c>
    </row>
    <row r="1495" spans="1:12" ht="12.75">
      <c r="A1495" s="1">
        <v>6</v>
      </c>
      <c r="B1495" s="1" t="s">
        <v>2441</v>
      </c>
      <c r="C1495" s="1">
        <v>604</v>
      </c>
      <c r="D1495" s="1" t="s">
        <v>1546</v>
      </c>
      <c r="E1495" s="1">
        <v>609</v>
      </c>
      <c r="F1495" s="1" t="s">
        <v>1546</v>
      </c>
      <c r="G1495" s="1">
        <v>514667</v>
      </c>
      <c r="H1495" s="1" t="s">
        <v>2953</v>
      </c>
      <c r="I1495" s="1">
        <v>5</v>
      </c>
      <c r="J1495" s="1" t="s">
        <v>381</v>
      </c>
      <c r="K1495">
        <f t="shared" si="0"/>
        <v>1</v>
      </c>
      <c r="L1495" t="str">
        <f t="shared" si="1"/>
        <v>Drňa</v>
      </c>
    </row>
    <row r="1496" spans="1:12" ht="12.75">
      <c r="A1496" s="1">
        <v>6</v>
      </c>
      <c r="B1496" s="1" t="s">
        <v>2441</v>
      </c>
      <c r="C1496" s="1">
        <v>604</v>
      </c>
      <c r="D1496" s="1" t="s">
        <v>1546</v>
      </c>
      <c r="E1496" s="1">
        <v>609</v>
      </c>
      <c r="F1496" s="1" t="s">
        <v>1546</v>
      </c>
      <c r="G1496" s="1">
        <v>514683</v>
      </c>
      <c r="H1496" s="1" t="s">
        <v>2954</v>
      </c>
      <c r="I1496" s="1">
        <v>5</v>
      </c>
      <c r="J1496" s="1" t="s">
        <v>381</v>
      </c>
      <c r="K1496">
        <f t="shared" si="0"/>
        <v>1</v>
      </c>
      <c r="L1496" t="str">
        <f t="shared" si="1"/>
        <v>Dubno</v>
      </c>
    </row>
    <row r="1497" spans="1:12" ht="12.75">
      <c r="A1497" s="1">
        <v>6</v>
      </c>
      <c r="B1497" s="1" t="s">
        <v>2441</v>
      </c>
      <c r="C1497" s="1">
        <v>604</v>
      </c>
      <c r="D1497" s="1" t="s">
        <v>1546</v>
      </c>
      <c r="E1497" s="1">
        <v>609</v>
      </c>
      <c r="F1497" s="1" t="s">
        <v>1546</v>
      </c>
      <c r="G1497" s="1">
        <v>514691</v>
      </c>
      <c r="H1497" s="1" t="s">
        <v>2955</v>
      </c>
      <c r="I1497" s="1">
        <v>7</v>
      </c>
      <c r="J1497" s="1" t="s">
        <v>381</v>
      </c>
      <c r="K1497">
        <f t="shared" si="0"/>
        <v>1</v>
      </c>
      <c r="L1497" t="str">
        <f t="shared" si="1"/>
        <v>Dubovec</v>
      </c>
    </row>
    <row r="1498" spans="1:12" ht="12.75">
      <c r="A1498" s="1">
        <v>6</v>
      </c>
      <c r="B1498" s="1" t="s">
        <v>2441</v>
      </c>
      <c r="C1498" s="1">
        <v>604</v>
      </c>
      <c r="D1498" s="1" t="s">
        <v>1546</v>
      </c>
      <c r="E1498" s="1">
        <v>609</v>
      </c>
      <c r="F1498" s="1" t="s">
        <v>1546</v>
      </c>
      <c r="G1498" s="1">
        <v>557919</v>
      </c>
      <c r="H1498" s="1" t="s">
        <v>2956</v>
      </c>
      <c r="I1498" s="1">
        <v>5</v>
      </c>
      <c r="J1498" s="1" t="s">
        <v>381</v>
      </c>
      <c r="K1498">
        <f t="shared" si="0"/>
        <v>1</v>
      </c>
      <c r="L1498" t="str">
        <f t="shared" si="1"/>
        <v>Dulovo</v>
      </c>
    </row>
    <row r="1499" spans="1:12" ht="12.75">
      <c r="A1499" s="1">
        <v>6</v>
      </c>
      <c r="B1499" s="1" t="s">
        <v>2441</v>
      </c>
      <c r="C1499" s="1">
        <v>604</v>
      </c>
      <c r="D1499" s="1" t="s">
        <v>1546</v>
      </c>
      <c r="E1499" s="1">
        <v>609</v>
      </c>
      <c r="F1499" s="1" t="s">
        <v>1546</v>
      </c>
      <c r="G1499" s="1">
        <v>514713</v>
      </c>
      <c r="H1499" s="1" t="s">
        <v>2957</v>
      </c>
      <c r="I1499" s="1">
        <v>5</v>
      </c>
      <c r="J1499" s="1" t="s">
        <v>381</v>
      </c>
      <c r="K1499">
        <f t="shared" si="0"/>
        <v>1</v>
      </c>
      <c r="L1499" t="str">
        <f t="shared" si="1"/>
        <v>Figa</v>
      </c>
    </row>
    <row r="1500" spans="1:12" ht="12.75">
      <c r="A1500" s="1">
        <v>6</v>
      </c>
      <c r="B1500" s="1" t="s">
        <v>2441</v>
      </c>
      <c r="C1500" s="1">
        <v>604</v>
      </c>
      <c r="D1500" s="1" t="s">
        <v>1546</v>
      </c>
      <c r="E1500" s="1">
        <v>609</v>
      </c>
      <c r="F1500" s="1" t="s">
        <v>1546</v>
      </c>
      <c r="G1500" s="1">
        <v>514730</v>
      </c>
      <c r="H1500" s="1" t="s">
        <v>2958</v>
      </c>
      <c r="I1500" s="1">
        <v>5</v>
      </c>
      <c r="J1500" s="1" t="s">
        <v>381</v>
      </c>
      <c r="K1500">
        <f t="shared" si="0"/>
        <v>1</v>
      </c>
      <c r="L1500" t="str">
        <f t="shared" si="1"/>
        <v>Gemerček</v>
      </c>
    </row>
    <row r="1501" spans="1:12" ht="12.75">
      <c r="A1501" s="1">
        <v>6</v>
      </c>
      <c r="B1501" s="1" t="s">
        <v>2441</v>
      </c>
      <c r="C1501" s="1">
        <v>604</v>
      </c>
      <c r="D1501" s="1" t="s">
        <v>1546</v>
      </c>
      <c r="E1501" s="1">
        <v>609</v>
      </c>
      <c r="F1501" s="1" t="s">
        <v>1546</v>
      </c>
      <c r="G1501" s="1">
        <v>514764</v>
      </c>
      <c r="H1501" s="1" t="s">
        <v>2959</v>
      </c>
      <c r="I1501" s="1">
        <v>5</v>
      </c>
      <c r="J1501" s="1" t="s">
        <v>381</v>
      </c>
      <c r="K1501">
        <f t="shared" si="0"/>
        <v>1</v>
      </c>
      <c r="L1501" t="str">
        <f t="shared" si="1"/>
        <v>Gemerské Dechtáre</v>
      </c>
    </row>
    <row r="1502" spans="1:12" ht="12.75">
      <c r="A1502" s="1">
        <v>6</v>
      </c>
      <c r="B1502" s="1" t="s">
        <v>2441</v>
      </c>
      <c r="C1502" s="1">
        <v>604</v>
      </c>
      <c r="D1502" s="1" t="s">
        <v>1546</v>
      </c>
      <c r="E1502" s="1">
        <v>609</v>
      </c>
      <c r="F1502" s="1" t="s">
        <v>1546</v>
      </c>
      <c r="G1502" s="1">
        <v>557889</v>
      </c>
      <c r="H1502" s="1" t="s">
        <v>2960</v>
      </c>
      <c r="I1502" s="1">
        <v>5</v>
      </c>
      <c r="J1502" s="1" t="s">
        <v>381</v>
      </c>
      <c r="K1502">
        <f t="shared" si="0"/>
        <v>1</v>
      </c>
      <c r="L1502" t="str">
        <f t="shared" si="1"/>
        <v>Gemerské Michalovce</v>
      </c>
    </row>
    <row r="1503" spans="1:12" ht="12.75">
      <c r="A1503" s="1">
        <v>6</v>
      </c>
      <c r="B1503" s="1" t="s">
        <v>2441</v>
      </c>
      <c r="C1503" s="1">
        <v>604</v>
      </c>
      <c r="D1503" s="1" t="s">
        <v>1546</v>
      </c>
      <c r="E1503" s="1">
        <v>609</v>
      </c>
      <c r="F1503" s="1" t="s">
        <v>1546</v>
      </c>
      <c r="G1503" s="1">
        <v>514781</v>
      </c>
      <c r="H1503" s="1" t="s">
        <v>2961</v>
      </c>
      <c r="I1503" s="1">
        <v>7</v>
      </c>
      <c r="J1503" s="1" t="s">
        <v>381</v>
      </c>
      <c r="K1503">
        <f t="shared" si="0"/>
        <v>1</v>
      </c>
      <c r="L1503" t="str">
        <f t="shared" si="1"/>
        <v>Gemerský Jablonec</v>
      </c>
    </row>
    <row r="1504" spans="1:12" ht="12.75">
      <c r="A1504" s="1">
        <v>6</v>
      </c>
      <c r="B1504" s="1" t="s">
        <v>2441</v>
      </c>
      <c r="C1504" s="1">
        <v>604</v>
      </c>
      <c r="D1504" s="1" t="s">
        <v>1546</v>
      </c>
      <c r="E1504" s="1">
        <v>609</v>
      </c>
      <c r="F1504" s="1" t="s">
        <v>1546</v>
      </c>
      <c r="G1504" s="1">
        <v>514799</v>
      </c>
      <c r="H1504" s="1" t="s">
        <v>2962</v>
      </c>
      <c r="I1504" s="1">
        <v>5</v>
      </c>
      <c r="J1504" s="1" t="s">
        <v>381</v>
      </c>
      <c r="K1504">
        <f t="shared" si="0"/>
        <v>1</v>
      </c>
      <c r="L1504" t="str">
        <f t="shared" si="1"/>
        <v>Gortva</v>
      </c>
    </row>
    <row r="1505" spans="1:12" ht="12.75">
      <c r="A1505" s="1">
        <v>6</v>
      </c>
      <c r="B1505" s="1" t="s">
        <v>2441</v>
      </c>
      <c r="C1505" s="1">
        <v>604</v>
      </c>
      <c r="D1505" s="1" t="s">
        <v>1546</v>
      </c>
      <c r="E1505" s="1">
        <v>609</v>
      </c>
      <c r="F1505" s="1" t="s">
        <v>1546</v>
      </c>
      <c r="G1505" s="1">
        <v>514811</v>
      </c>
      <c r="H1505" s="1" t="s">
        <v>2963</v>
      </c>
      <c r="I1505" s="1">
        <v>7</v>
      </c>
      <c r="J1505" s="1" t="s">
        <v>381</v>
      </c>
      <c r="K1505">
        <f t="shared" si="0"/>
        <v>1</v>
      </c>
      <c r="L1505" t="str">
        <f t="shared" si="1"/>
        <v>Hajnáčka</v>
      </c>
    </row>
    <row r="1506" spans="1:12" ht="12.75">
      <c r="A1506" s="1">
        <v>6</v>
      </c>
      <c r="B1506" s="1" t="s">
        <v>2441</v>
      </c>
      <c r="C1506" s="1">
        <v>604</v>
      </c>
      <c r="D1506" s="1" t="s">
        <v>1546</v>
      </c>
      <c r="E1506" s="1">
        <v>609</v>
      </c>
      <c r="F1506" s="1" t="s">
        <v>1546</v>
      </c>
      <c r="G1506" s="1">
        <v>514829</v>
      </c>
      <c r="H1506" s="1" t="s">
        <v>2964</v>
      </c>
      <c r="I1506" s="1">
        <v>13</v>
      </c>
      <c r="J1506" s="1" t="s">
        <v>381</v>
      </c>
      <c r="K1506">
        <f t="shared" si="0"/>
        <v>1</v>
      </c>
      <c r="L1506" t="str">
        <f t="shared" si="1"/>
        <v>Hnúšťa</v>
      </c>
    </row>
    <row r="1507" spans="1:12" ht="12.75">
      <c r="A1507" s="1">
        <v>6</v>
      </c>
      <c r="B1507" s="1" t="s">
        <v>2441</v>
      </c>
      <c r="C1507" s="1">
        <v>604</v>
      </c>
      <c r="D1507" s="1" t="s">
        <v>1546</v>
      </c>
      <c r="E1507" s="1">
        <v>609</v>
      </c>
      <c r="F1507" s="1" t="s">
        <v>1546</v>
      </c>
      <c r="G1507" s="1">
        <v>514837</v>
      </c>
      <c r="H1507" s="1" t="s">
        <v>2965</v>
      </c>
      <c r="I1507" s="1">
        <v>7</v>
      </c>
      <c r="J1507" s="1" t="s">
        <v>381</v>
      </c>
      <c r="K1507">
        <f t="shared" si="0"/>
        <v>1</v>
      </c>
      <c r="L1507" t="str">
        <f t="shared" si="1"/>
        <v>Hodejov</v>
      </c>
    </row>
    <row r="1508" spans="1:12" ht="12.75">
      <c r="A1508" s="1">
        <v>6</v>
      </c>
      <c r="B1508" s="1" t="s">
        <v>2441</v>
      </c>
      <c r="C1508" s="1">
        <v>604</v>
      </c>
      <c r="D1508" s="1" t="s">
        <v>1546</v>
      </c>
      <c r="E1508" s="1">
        <v>609</v>
      </c>
      <c r="F1508" s="1" t="s">
        <v>1546</v>
      </c>
      <c r="G1508" s="1">
        <v>514845</v>
      </c>
      <c r="H1508" s="1" t="s">
        <v>2966</v>
      </c>
      <c r="I1508" s="1">
        <v>5</v>
      </c>
      <c r="J1508" s="1" t="s">
        <v>381</v>
      </c>
      <c r="K1508">
        <f t="shared" si="0"/>
        <v>1</v>
      </c>
      <c r="L1508" t="str">
        <f t="shared" si="1"/>
        <v>Hodejovec</v>
      </c>
    </row>
    <row r="1509" spans="1:12" ht="12.75">
      <c r="A1509" s="1">
        <v>6</v>
      </c>
      <c r="B1509" s="1" t="s">
        <v>2441</v>
      </c>
      <c r="C1509" s="1">
        <v>604</v>
      </c>
      <c r="D1509" s="1" t="s">
        <v>1546</v>
      </c>
      <c r="E1509" s="1">
        <v>609</v>
      </c>
      <c r="F1509" s="1" t="s">
        <v>1546</v>
      </c>
      <c r="G1509" s="1">
        <v>514853</v>
      </c>
      <c r="H1509" s="1" t="s">
        <v>2967</v>
      </c>
      <c r="I1509" s="1">
        <v>5</v>
      </c>
      <c r="J1509" s="1" t="s">
        <v>381</v>
      </c>
      <c r="K1509">
        <f t="shared" si="0"/>
        <v>1</v>
      </c>
      <c r="L1509" t="str">
        <f t="shared" si="1"/>
        <v>Horné Zahorany</v>
      </c>
    </row>
    <row r="1510" spans="1:12" ht="12.75">
      <c r="A1510" s="1">
        <v>6</v>
      </c>
      <c r="B1510" s="1" t="s">
        <v>2441</v>
      </c>
      <c r="C1510" s="1">
        <v>604</v>
      </c>
      <c r="D1510" s="1" t="s">
        <v>1546</v>
      </c>
      <c r="E1510" s="1">
        <v>609</v>
      </c>
      <c r="F1510" s="1" t="s">
        <v>1546</v>
      </c>
      <c r="G1510" s="1">
        <v>514861</v>
      </c>
      <c r="H1510" s="1" t="s">
        <v>2968</v>
      </c>
      <c r="I1510" s="1">
        <v>7</v>
      </c>
      <c r="J1510" s="1" t="s">
        <v>381</v>
      </c>
      <c r="K1510">
        <f t="shared" si="0"/>
        <v>1</v>
      </c>
      <c r="L1510" t="str">
        <f t="shared" si="1"/>
        <v>Hostice</v>
      </c>
    </row>
    <row r="1511" spans="1:12" ht="12.75">
      <c r="A1511" s="1">
        <v>6</v>
      </c>
      <c r="B1511" s="1" t="s">
        <v>2441</v>
      </c>
      <c r="C1511" s="1">
        <v>604</v>
      </c>
      <c r="D1511" s="1" t="s">
        <v>1546</v>
      </c>
      <c r="E1511" s="1">
        <v>609</v>
      </c>
      <c r="F1511" s="1" t="s">
        <v>1546</v>
      </c>
      <c r="G1511" s="1">
        <v>514870</v>
      </c>
      <c r="H1511" s="1" t="s">
        <v>2969</v>
      </c>
      <c r="I1511" s="1">
        <v>5</v>
      </c>
      <c r="J1511" s="1" t="s">
        <v>381</v>
      </c>
      <c r="K1511">
        <f t="shared" si="0"/>
        <v>1</v>
      </c>
      <c r="L1511" t="str">
        <f t="shared" si="1"/>
        <v>Hostišovce</v>
      </c>
    </row>
    <row r="1512" spans="1:12" ht="12.75">
      <c r="A1512" s="1">
        <v>6</v>
      </c>
      <c r="B1512" s="1" t="s">
        <v>2441</v>
      </c>
      <c r="C1512" s="1">
        <v>604</v>
      </c>
      <c r="D1512" s="1" t="s">
        <v>1546</v>
      </c>
      <c r="E1512" s="1">
        <v>609</v>
      </c>
      <c r="F1512" s="1" t="s">
        <v>1546</v>
      </c>
      <c r="G1512" s="1">
        <v>514888</v>
      </c>
      <c r="H1512" s="1" t="s">
        <v>2970</v>
      </c>
      <c r="I1512" s="1">
        <v>7</v>
      </c>
      <c r="J1512" s="1" t="s">
        <v>381</v>
      </c>
      <c r="K1512">
        <f t="shared" si="0"/>
        <v>1</v>
      </c>
      <c r="L1512" t="str">
        <f t="shared" si="1"/>
        <v>Hrachovo</v>
      </c>
    </row>
    <row r="1513" spans="1:12" ht="12.75">
      <c r="A1513" s="1">
        <v>6</v>
      </c>
      <c r="B1513" s="1" t="s">
        <v>2441</v>
      </c>
      <c r="C1513" s="1">
        <v>604</v>
      </c>
      <c r="D1513" s="1" t="s">
        <v>1546</v>
      </c>
      <c r="E1513" s="1">
        <v>609</v>
      </c>
      <c r="F1513" s="1" t="s">
        <v>1546</v>
      </c>
      <c r="G1513" s="1">
        <v>514926</v>
      </c>
      <c r="H1513" s="1" t="s">
        <v>2971</v>
      </c>
      <c r="I1513" s="1">
        <v>5</v>
      </c>
      <c r="J1513" s="1" t="s">
        <v>381</v>
      </c>
      <c r="K1513">
        <f t="shared" si="0"/>
        <v>1</v>
      </c>
      <c r="L1513" t="str">
        <f t="shared" si="1"/>
        <v>Hrušovo</v>
      </c>
    </row>
    <row r="1514" spans="1:12" ht="12.75">
      <c r="A1514" s="1">
        <v>6</v>
      </c>
      <c r="B1514" s="1" t="s">
        <v>2441</v>
      </c>
      <c r="C1514" s="1">
        <v>604</v>
      </c>
      <c r="D1514" s="1" t="s">
        <v>1546</v>
      </c>
      <c r="E1514" s="1">
        <v>609</v>
      </c>
      <c r="F1514" s="1" t="s">
        <v>1546</v>
      </c>
      <c r="G1514" s="1">
        <v>514934</v>
      </c>
      <c r="H1514" s="1" t="s">
        <v>2972</v>
      </c>
      <c r="I1514" s="1">
        <v>5</v>
      </c>
      <c r="J1514" s="1" t="s">
        <v>381</v>
      </c>
      <c r="K1514">
        <f t="shared" si="0"/>
        <v>1</v>
      </c>
      <c r="L1514" t="str">
        <f t="shared" si="1"/>
        <v>Hubovo</v>
      </c>
    </row>
    <row r="1515" spans="1:12" ht="12.75">
      <c r="A1515" s="1">
        <v>6</v>
      </c>
      <c r="B1515" s="1" t="s">
        <v>2441</v>
      </c>
      <c r="C1515" s="1">
        <v>604</v>
      </c>
      <c r="D1515" s="1" t="s">
        <v>1546</v>
      </c>
      <c r="E1515" s="1">
        <v>609</v>
      </c>
      <c r="F1515" s="1" t="s">
        <v>1546</v>
      </c>
      <c r="G1515" s="1">
        <v>514942</v>
      </c>
      <c r="H1515" s="1" t="s">
        <v>2973</v>
      </c>
      <c r="I1515" s="1">
        <v>7</v>
      </c>
      <c r="J1515" s="1" t="s">
        <v>381</v>
      </c>
      <c r="K1515">
        <f t="shared" si="0"/>
        <v>1</v>
      </c>
      <c r="L1515" t="str">
        <f t="shared" si="1"/>
        <v>Husiná</v>
      </c>
    </row>
    <row r="1516" spans="1:12" ht="12.75">
      <c r="A1516" s="1">
        <v>6</v>
      </c>
      <c r="B1516" s="1" t="s">
        <v>2441</v>
      </c>
      <c r="C1516" s="1">
        <v>604</v>
      </c>
      <c r="D1516" s="1" t="s">
        <v>1546</v>
      </c>
      <c r="E1516" s="1">
        <v>609</v>
      </c>
      <c r="F1516" s="1" t="s">
        <v>1546</v>
      </c>
      <c r="G1516" s="1">
        <v>514951</v>
      </c>
      <c r="H1516" s="1" t="s">
        <v>2974</v>
      </c>
      <c r="I1516" s="1">
        <v>7</v>
      </c>
      <c r="J1516" s="1" t="s">
        <v>381</v>
      </c>
      <c r="K1516">
        <f t="shared" si="0"/>
        <v>1</v>
      </c>
      <c r="L1516" t="str">
        <f t="shared" si="1"/>
        <v>Chanava</v>
      </c>
    </row>
    <row r="1517" spans="1:12" ht="12.75">
      <c r="A1517" s="1">
        <v>6</v>
      </c>
      <c r="B1517" s="1" t="s">
        <v>2441</v>
      </c>
      <c r="C1517" s="1">
        <v>604</v>
      </c>
      <c r="D1517" s="1" t="s">
        <v>1546</v>
      </c>
      <c r="E1517" s="1">
        <v>609</v>
      </c>
      <c r="F1517" s="1" t="s">
        <v>1546</v>
      </c>
      <c r="G1517" s="1">
        <v>514969</v>
      </c>
      <c r="H1517" s="1" t="s">
        <v>2975</v>
      </c>
      <c r="I1517" s="1">
        <v>5</v>
      </c>
      <c r="J1517" s="1" t="s">
        <v>381</v>
      </c>
      <c r="K1517">
        <f t="shared" si="0"/>
        <v>1</v>
      </c>
      <c r="L1517" t="str">
        <f t="shared" si="1"/>
        <v>Chrámec</v>
      </c>
    </row>
    <row r="1518" spans="1:12" ht="12.75">
      <c r="A1518" s="1">
        <v>6</v>
      </c>
      <c r="B1518" s="1" t="s">
        <v>2441</v>
      </c>
      <c r="C1518" s="1">
        <v>604</v>
      </c>
      <c r="D1518" s="1" t="s">
        <v>1546</v>
      </c>
      <c r="E1518" s="1">
        <v>609</v>
      </c>
      <c r="F1518" s="1" t="s">
        <v>1546</v>
      </c>
      <c r="G1518" s="1">
        <v>514985</v>
      </c>
      <c r="H1518" s="1" t="s">
        <v>2976</v>
      </c>
      <c r="I1518" s="1">
        <v>5</v>
      </c>
      <c r="J1518" s="1" t="s">
        <v>381</v>
      </c>
      <c r="K1518">
        <f t="shared" si="0"/>
        <v>1</v>
      </c>
      <c r="L1518" t="str">
        <f t="shared" si="1"/>
        <v>Ivanice</v>
      </c>
    </row>
    <row r="1519" spans="1:12" ht="12.75">
      <c r="A1519" s="1">
        <v>6</v>
      </c>
      <c r="B1519" s="1" t="s">
        <v>2441</v>
      </c>
      <c r="C1519" s="1">
        <v>604</v>
      </c>
      <c r="D1519" s="1" t="s">
        <v>1546</v>
      </c>
      <c r="E1519" s="1">
        <v>609</v>
      </c>
      <c r="F1519" s="1" t="s">
        <v>1546</v>
      </c>
      <c r="G1519" s="1">
        <v>514993</v>
      </c>
      <c r="H1519" s="1" t="s">
        <v>2977</v>
      </c>
      <c r="I1519" s="1">
        <v>5</v>
      </c>
      <c r="J1519" s="1" t="s">
        <v>381</v>
      </c>
      <c r="K1519">
        <f t="shared" si="0"/>
        <v>1</v>
      </c>
      <c r="L1519" t="str">
        <f t="shared" si="1"/>
        <v>Janice</v>
      </c>
    </row>
    <row r="1520" spans="1:12" ht="12.75">
      <c r="A1520" s="1">
        <v>6</v>
      </c>
      <c r="B1520" s="1" t="s">
        <v>2441</v>
      </c>
      <c r="C1520" s="1">
        <v>604</v>
      </c>
      <c r="D1520" s="1" t="s">
        <v>1546</v>
      </c>
      <c r="E1520" s="1">
        <v>609</v>
      </c>
      <c r="F1520" s="1" t="s">
        <v>1546</v>
      </c>
      <c r="G1520" s="1">
        <v>515001</v>
      </c>
      <c r="H1520" s="1" t="s">
        <v>1476</v>
      </c>
      <c r="I1520" s="1">
        <v>9</v>
      </c>
      <c r="J1520" s="1" t="s">
        <v>381</v>
      </c>
      <c r="K1520">
        <f t="shared" si="0"/>
        <v>2</v>
      </c>
      <c r="L1520" t="str">
        <f t="shared" si="1"/>
        <v>Jesenské (okres Rimavská Sobota)</v>
      </c>
    </row>
    <row r="1521" spans="1:12" ht="12.75">
      <c r="A1521" s="1">
        <v>6</v>
      </c>
      <c r="B1521" s="1" t="s">
        <v>2441</v>
      </c>
      <c r="C1521" s="1">
        <v>604</v>
      </c>
      <c r="D1521" s="1" t="s">
        <v>1546</v>
      </c>
      <c r="E1521" s="1">
        <v>609</v>
      </c>
      <c r="F1521" s="1" t="s">
        <v>1546</v>
      </c>
      <c r="G1521" s="1">
        <v>515019</v>
      </c>
      <c r="H1521" s="1" t="s">
        <v>2978</v>
      </c>
      <c r="I1521" s="1">
        <v>3</v>
      </c>
      <c r="J1521" s="1" t="s">
        <v>381</v>
      </c>
      <c r="K1521">
        <f t="shared" si="0"/>
        <v>1</v>
      </c>
      <c r="L1521" t="str">
        <f t="shared" si="1"/>
        <v>Jestice</v>
      </c>
    </row>
    <row r="1522" spans="1:12" ht="12.75">
      <c r="A1522" s="1">
        <v>6</v>
      </c>
      <c r="B1522" s="1" t="s">
        <v>2441</v>
      </c>
      <c r="C1522" s="1">
        <v>604</v>
      </c>
      <c r="D1522" s="1" t="s">
        <v>1546</v>
      </c>
      <c r="E1522" s="1">
        <v>609</v>
      </c>
      <c r="F1522" s="1" t="s">
        <v>1546</v>
      </c>
      <c r="G1522" s="1">
        <v>515027</v>
      </c>
      <c r="H1522" s="1" t="s">
        <v>2979</v>
      </c>
      <c r="I1522" s="1">
        <v>7</v>
      </c>
      <c r="J1522" s="1" t="s">
        <v>381</v>
      </c>
      <c r="K1522">
        <f t="shared" si="0"/>
        <v>1</v>
      </c>
      <c r="L1522" t="str">
        <f t="shared" si="1"/>
        <v>Kaloša</v>
      </c>
    </row>
    <row r="1523" spans="1:12" ht="12.75">
      <c r="A1523" s="1">
        <v>6</v>
      </c>
      <c r="B1523" s="1" t="s">
        <v>2441</v>
      </c>
      <c r="C1523" s="1">
        <v>604</v>
      </c>
      <c r="D1523" s="1" t="s">
        <v>1546</v>
      </c>
      <c r="E1523" s="1">
        <v>609</v>
      </c>
      <c r="F1523" s="1" t="s">
        <v>1546</v>
      </c>
      <c r="G1523" s="1">
        <v>515035</v>
      </c>
      <c r="H1523" s="1" t="s">
        <v>2980</v>
      </c>
      <c r="I1523" s="1">
        <v>3</v>
      </c>
      <c r="J1523" s="1" t="s">
        <v>381</v>
      </c>
      <c r="K1523">
        <f t="shared" si="0"/>
        <v>1</v>
      </c>
      <c r="L1523" t="str">
        <f t="shared" si="1"/>
        <v>Kesovce</v>
      </c>
    </row>
    <row r="1524" spans="1:12" ht="12.75">
      <c r="A1524" s="1">
        <v>6</v>
      </c>
      <c r="B1524" s="1" t="s">
        <v>2441</v>
      </c>
      <c r="C1524" s="1">
        <v>604</v>
      </c>
      <c r="D1524" s="1" t="s">
        <v>1546</v>
      </c>
      <c r="E1524" s="1">
        <v>609</v>
      </c>
      <c r="F1524" s="1" t="s">
        <v>1546</v>
      </c>
      <c r="G1524" s="1">
        <v>515043</v>
      </c>
      <c r="H1524" s="1" t="s">
        <v>2981</v>
      </c>
      <c r="I1524" s="1">
        <v>11</v>
      </c>
      <c r="J1524" s="1" t="s">
        <v>381</v>
      </c>
      <c r="K1524">
        <f t="shared" si="0"/>
        <v>1</v>
      </c>
      <c r="L1524" t="str">
        <f t="shared" si="1"/>
        <v>Klenovec</v>
      </c>
    </row>
    <row r="1525" spans="1:12" ht="12.75">
      <c r="A1525" s="1">
        <v>6</v>
      </c>
      <c r="B1525" s="1" t="s">
        <v>2441</v>
      </c>
      <c r="C1525" s="1">
        <v>604</v>
      </c>
      <c r="D1525" s="1" t="s">
        <v>1546</v>
      </c>
      <c r="E1525" s="1">
        <v>609</v>
      </c>
      <c r="F1525" s="1" t="s">
        <v>1546</v>
      </c>
      <c r="G1525" s="1">
        <v>515051</v>
      </c>
      <c r="H1525" s="1" t="s">
        <v>2982</v>
      </c>
      <c r="I1525" s="1">
        <v>5</v>
      </c>
      <c r="J1525" s="1" t="s">
        <v>381</v>
      </c>
      <c r="K1525">
        <f t="shared" si="0"/>
        <v>1</v>
      </c>
      <c r="L1525" t="str">
        <f t="shared" si="1"/>
        <v>Kociha</v>
      </c>
    </row>
    <row r="1526" spans="1:12" ht="12.75">
      <c r="A1526" s="1">
        <v>6</v>
      </c>
      <c r="B1526" s="1" t="s">
        <v>2441</v>
      </c>
      <c r="C1526" s="1">
        <v>604</v>
      </c>
      <c r="D1526" s="1" t="s">
        <v>1546</v>
      </c>
      <c r="E1526" s="1">
        <v>609</v>
      </c>
      <c r="F1526" s="1" t="s">
        <v>1546</v>
      </c>
      <c r="G1526" s="1">
        <v>515060</v>
      </c>
      <c r="H1526" s="1" t="s">
        <v>2983</v>
      </c>
      <c r="I1526" s="1">
        <v>5</v>
      </c>
      <c r="J1526" s="1" t="s">
        <v>381</v>
      </c>
      <c r="K1526">
        <f t="shared" si="0"/>
        <v>1</v>
      </c>
      <c r="L1526" t="str">
        <f t="shared" si="1"/>
        <v>Konrádovce</v>
      </c>
    </row>
    <row r="1527" spans="1:12" ht="12.75">
      <c r="A1527" s="1">
        <v>6</v>
      </c>
      <c r="B1527" s="1" t="s">
        <v>2441</v>
      </c>
      <c r="C1527" s="1">
        <v>604</v>
      </c>
      <c r="D1527" s="1" t="s">
        <v>1546</v>
      </c>
      <c r="E1527" s="1">
        <v>609</v>
      </c>
      <c r="F1527" s="1" t="s">
        <v>1546</v>
      </c>
      <c r="G1527" s="1">
        <v>515078</v>
      </c>
      <c r="H1527" s="1" t="s">
        <v>2984</v>
      </c>
      <c r="I1527" s="1">
        <v>7</v>
      </c>
      <c r="J1527" s="1" t="s">
        <v>381</v>
      </c>
      <c r="K1527">
        <f t="shared" si="0"/>
        <v>1</v>
      </c>
      <c r="L1527" t="str">
        <f t="shared" si="1"/>
        <v>Kráľ</v>
      </c>
    </row>
    <row r="1528" spans="1:12" ht="12.75">
      <c r="A1528" s="1">
        <v>6</v>
      </c>
      <c r="B1528" s="1" t="s">
        <v>2441</v>
      </c>
      <c r="C1528" s="1">
        <v>604</v>
      </c>
      <c r="D1528" s="1" t="s">
        <v>1546</v>
      </c>
      <c r="E1528" s="1">
        <v>609</v>
      </c>
      <c r="F1528" s="1" t="s">
        <v>1546</v>
      </c>
      <c r="G1528" s="1">
        <v>515086</v>
      </c>
      <c r="H1528" s="1" t="s">
        <v>2985</v>
      </c>
      <c r="I1528" s="1">
        <v>5</v>
      </c>
      <c r="J1528" s="1" t="s">
        <v>381</v>
      </c>
      <c r="K1528">
        <f t="shared" si="0"/>
        <v>1</v>
      </c>
      <c r="L1528" t="str">
        <f t="shared" si="1"/>
        <v>Kraskovo</v>
      </c>
    </row>
    <row r="1529" spans="1:12" ht="12.75">
      <c r="A1529" s="1">
        <v>6</v>
      </c>
      <c r="B1529" s="1" t="s">
        <v>2441</v>
      </c>
      <c r="C1529" s="1">
        <v>604</v>
      </c>
      <c r="D1529" s="1" t="s">
        <v>1546</v>
      </c>
      <c r="E1529" s="1">
        <v>609</v>
      </c>
      <c r="F1529" s="1" t="s">
        <v>1546</v>
      </c>
      <c r="G1529" s="1">
        <v>515094</v>
      </c>
      <c r="H1529" s="1" t="s">
        <v>2986</v>
      </c>
      <c r="I1529" s="1">
        <v>3</v>
      </c>
      <c r="J1529" s="1" t="s">
        <v>381</v>
      </c>
      <c r="K1529">
        <f t="shared" si="0"/>
        <v>1</v>
      </c>
      <c r="L1529" t="str">
        <f t="shared" si="1"/>
        <v>Krokava</v>
      </c>
    </row>
    <row r="1530" spans="1:12" ht="12.75">
      <c r="A1530" s="1">
        <v>6</v>
      </c>
      <c r="B1530" s="1" t="s">
        <v>2441</v>
      </c>
      <c r="C1530" s="1">
        <v>604</v>
      </c>
      <c r="D1530" s="1" t="s">
        <v>1546</v>
      </c>
      <c r="E1530" s="1">
        <v>609</v>
      </c>
      <c r="F1530" s="1" t="s">
        <v>1546</v>
      </c>
      <c r="G1530" s="1">
        <v>515108</v>
      </c>
      <c r="H1530" s="1" t="s">
        <v>2987</v>
      </c>
      <c r="I1530" s="1">
        <v>5</v>
      </c>
      <c r="J1530" s="1" t="s">
        <v>381</v>
      </c>
      <c r="K1530">
        <f t="shared" si="0"/>
        <v>1</v>
      </c>
      <c r="L1530" t="str">
        <f t="shared" si="1"/>
        <v>Kružno</v>
      </c>
    </row>
    <row r="1531" spans="1:12" ht="12.75">
      <c r="A1531" s="1">
        <v>6</v>
      </c>
      <c r="B1531" s="1" t="s">
        <v>2441</v>
      </c>
      <c r="C1531" s="1">
        <v>604</v>
      </c>
      <c r="D1531" s="1" t="s">
        <v>1546</v>
      </c>
      <c r="E1531" s="1">
        <v>609</v>
      </c>
      <c r="F1531" s="1" t="s">
        <v>1546</v>
      </c>
      <c r="G1531" s="1">
        <v>515116</v>
      </c>
      <c r="H1531" s="1" t="s">
        <v>2988</v>
      </c>
      <c r="I1531" s="1">
        <v>5</v>
      </c>
      <c r="J1531" s="1" t="s">
        <v>381</v>
      </c>
      <c r="K1531">
        <f t="shared" si="0"/>
        <v>1</v>
      </c>
      <c r="L1531" t="str">
        <f t="shared" si="1"/>
        <v>Kyjatice</v>
      </c>
    </row>
    <row r="1532" spans="1:12" ht="12.75">
      <c r="A1532" s="1">
        <v>6</v>
      </c>
      <c r="B1532" s="1" t="s">
        <v>2441</v>
      </c>
      <c r="C1532" s="1">
        <v>604</v>
      </c>
      <c r="D1532" s="1" t="s">
        <v>1546</v>
      </c>
      <c r="E1532" s="1">
        <v>609</v>
      </c>
      <c r="F1532" s="1" t="s">
        <v>1546</v>
      </c>
      <c r="G1532" s="1">
        <v>515124</v>
      </c>
      <c r="H1532" s="1" t="s">
        <v>2989</v>
      </c>
      <c r="I1532" s="1">
        <v>5</v>
      </c>
      <c r="J1532" s="1" t="s">
        <v>381</v>
      </c>
      <c r="K1532">
        <f t="shared" si="0"/>
        <v>1</v>
      </c>
      <c r="L1532" t="str">
        <f t="shared" si="1"/>
        <v>Lehota nad Rimavicou</v>
      </c>
    </row>
    <row r="1533" spans="1:12" ht="12.75">
      <c r="A1533" s="1">
        <v>6</v>
      </c>
      <c r="B1533" s="1" t="s">
        <v>2441</v>
      </c>
      <c r="C1533" s="1">
        <v>604</v>
      </c>
      <c r="D1533" s="1" t="s">
        <v>1546</v>
      </c>
      <c r="E1533" s="1">
        <v>609</v>
      </c>
      <c r="F1533" s="1" t="s">
        <v>1546</v>
      </c>
      <c r="G1533" s="1">
        <v>515132</v>
      </c>
      <c r="H1533" s="1" t="s">
        <v>2990</v>
      </c>
      <c r="I1533" s="1">
        <v>7</v>
      </c>
      <c r="J1533" s="1" t="s">
        <v>381</v>
      </c>
      <c r="K1533">
        <f t="shared" si="0"/>
        <v>1</v>
      </c>
      <c r="L1533" t="str">
        <f t="shared" si="1"/>
        <v>Lenartovce</v>
      </c>
    </row>
    <row r="1534" spans="1:12" ht="12.75">
      <c r="A1534" s="1">
        <v>6</v>
      </c>
      <c r="B1534" s="1" t="s">
        <v>2441</v>
      </c>
      <c r="C1534" s="1">
        <v>604</v>
      </c>
      <c r="D1534" s="1" t="s">
        <v>1546</v>
      </c>
      <c r="E1534" s="1">
        <v>609</v>
      </c>
      <c r="F1534" s="1" t="s">
        <v>1546</v>
      </c>
      <c r="G1534" s="1">
        <v>515141</v>
      </c>
      <c r="H1534" s="1" t="s">
        <v>2991</v>
      </c>
      <c r="I1534" s="1">
        <v>5</v>
      </c>
      <c r="J1534" s="1" t="s">
        <v>381</v>
      </c>
      <c r="K1534">
        <f t="shared" si="0"/>
        <v>1</v>
      </c>
      <c r="L1534" t="str">
        <f t="shared" si="1"/>
        <v>Lenka</v>
      </c>
    </row>
    <row r="1535" spans="1:12" ht="12.75">
      <c r="A1535" s="1">
        <v>6</v>
      </c>
      <c r="B1535" s="1" t="s">
        <v>2441</v>
      </c>
      <c r="C1535" s="1">
        <v>604</v>
      </c>
      <c r="D1535" s="1" t="s">
        <v>1546</v>
      </c>
      <c r="E1535" s="1">
        <v>609</v>
      </c>
      <c r="F1535" s="1" t="s">
        <v>1546</v>
      </c>
      <c r="G1535" s="1">
        <v>515167</v>
      </c>
      <c r="H1535" s="1" t="s">
        <v>2124</v>
      </c>
      <c r="I1535" s="1">
        <v>3</v>
      </c>
      <c r="J1535" s="1" t="s">
        <v>381</v>
      </c>
      <c r="K1535">
        <f t="shared" si="0"/>
        <v>2</v>
      </c>
      <c r="L1535" t="str">
        <f t="shared" si="1"/>
        <v>Lipovec (okres Rimavská Sobota)</v>
      </c>
    </row>
    <row r="1536" spans="1:12" ht="12.75">
      <c r="A1536" s="1">
        <v>6</v>
      </c>
      <c r="B1536" s="1" t="s">
        <v>2441</v>
      </c>
      <c r="C1536" s="1">
        <v>604</v>
      </c>
      <c r="D1536" s="1" t="s">
        <v>1546</v>
      </c>
      <c r="E1536" s="1">
        <v>609</v>
      </c>
      <c r="F1536" s="1" t="s">
        <v>1546</v>
      </c>
      <c r="G1536" s="1">
        <v>515175</v>
      </c>
      <c r="H1536" s="1" t="s">
        <v>2992</v>
      </c>
      <c r="I1536" s="1">
        <v>5</v>
      </c>
      <c r="J1536" s="1" t="s">
        <v>381</v>
      </c>
      <c r="K1536">
        <f t="shared" si="0"/>
        <v>1</v>
      </c>
      <c r="L1536" t="str">
        <f t="shared" si="1"/>
        <v>Lukovištia</v>
      </c>
    </row>
    <row r="1537" spans="1:12" ht="12.75">
      <c r="A1537" s="1">
        <v>6</v>
      </c>
      <c r="B1537" s="1" t="s">
        <v>2441</v>
      </c>
      <c r="C1537" s="1">
        <v>604</v>
      </c>
      <c r="D1537" s="1" t="s">
        <v>1546</v>
      </c>
      <c r="E1537" s="1">
        <v>609</v>
      </c>
      <c r="F1537" s="1" t="s">
        <v>1546</v>
      </c>
      <c r="G1537" s="1">
        <v>515183</v>
      </c>
      <c r="H1537" s="1" t="s">
        <v>2993</v>
      </c>
      <c r="I1537" s="1">
        <v>3</v>
      </c>
      <c r="J1537" s="1" t="s">
        <v>381</v>
      </c>
      <c r="K1537">
        <f t="shared" si="0"/>
        <v>1</v>
      </c>
      <c r="L1537" t="str">
        <f t="shared" si="1"/>
        <v>Martinová</v>
      </c>
    </row>
    <row r="1538" spans="1:12" ht="12.75">
      <c r="A1538" s="1">
        <v>6</v>
      </c>
      <c r="B1538" s="1" t="s">
        <v>2441</v>
      </c>
      <c r="C1538" s="1">
        <v>604</v>
      </c>
      <c r="D1538" s="1" t="s">
        <v>1546</v>
      </c>
      <c r="E1538" s="1">
        <v>609</v>
      </c>
      <c r="F1538" s="1" t="s">
        <v>1546</v>
      </c>
      <c r="G1538" s="1">
        <v>515205</v>
      </c>
      <c r="H1538" s="1" t="s">
        <v>1359</v>
      </c>
      <c r="I1538" s="1">
        <v>5</v>
      </c>
      <c r="J1538" s="1" t="s">
        <v>381</v>
      </c>
      <c r="K1538">
        <f t="shared" si="0"/>
        <v>2</v>
      </c>
      <c r="L1538" t="str">
        <f t="shared" si="1"/>
        <v>Neporadza (okres Rimavská Sobota)</v>
      </c>
    </row>
    <row r="1539" spans="1:12" ht="12.75">
      <c r="A1539" s="1">
        <v>6</v>
      </c>
      <c r="B1539" s="1" t="s">
        <v>2441</v>
      </c>
      <c r="C1539" s="1">
        <v>604</v>
      </c>
      <c r="D1539" s="1" t="s">
        <v>1546</v>
      </c>
      <c r="E1539" s="1">
        <v>609</v>
      </c>
      <c r="F1539" s="1" t="s">
        <v>1546</v>
      </c>
      <c r="G1539" s="1">
        <v>557790</v>
      </c>
      <c r="H1539" s="1" t="s">
        <v>2994</v>
      </c>
      <c r="I1539" s="1">
        <v>5</v>
      </c>
      <c r="J1539" s="1" t="s">
        <v>381</v>
      </c>
      <c r="K1539">
        <f t="shared" si="0"/>
        <v>1</v>
      </c>
      <c r="L1539" t="str">
        <f t="shared" si="1"/>
        <v>Nižný Skálnik</v>
      </c>
    </row>
    <row r="1540" spans="1:12" ht="12.75">
      <c r="A1540" s="1">
        <v>6</v>
      </c>
      <c r="B1540" s="1" t="s">
        <v>2441</v>
      </c>
      <c r="C1540" s="1">
        <v>604</v>
      </c>
      <c r="D1540" s="1" t="s">
        <v>1546</v>
      </c>
      <c r="E1540" s="1">
        <v>609</v>
      </c>
      <c r="F1540" s="1" t="s">
        <v>1546</v>
      </c>
      <c r="G1540" s="1">
        <v>515230</v>
      </c>
      <c r="H1540" s="1" t="s">
        <v>2995</v>
      </c>
      <c r="I1540" s="1">
        <v>5</v>
      </c>
      <c r="J1540" s="1" t="s">
        <v>381</v>
      </c>
      <c r="K1540">
        <f t="shared" si="0"/>
        <v>1</v>
      </c>
      <c r="L1540" t="str">
        <f t="shared" si="1"/>
        <v>Nová Bašta</v>
      </c>
    </row>
    <row r="1541" spans="1:12" ht="12.75">
      <c r="A1541" s="1">
        <v>6</v>
      </c>
      <c r="B1541" s="1" t="s">
        <v>2441</v>
      </c>
      <c r="C1541" s="1">
        <v>604</v>
      </c>
      <c r="D1541" s="1" t="s">
        <v>1546</v>
      </c>
      <c r="E1541" s="1">
        <v>609</v>
      </c>
      <c r="F1541" s="1" t="s">
        <v>1546</v>
      </c>
      <c r="G1541" s="1">
        <v>515248</v>
      </c>
      <c r="H1541" s="1" t="s">
        <v>2996</v>
      </c>
      <c r="I1541" s="1">
        <v>5</v>
      </c>
      <c r="J1541" s="1" t="s">
        <v>381</v>
      </c>
      <c r="K1541">
        <f t="shared" si="0"/>
        <v>1</v>
      </c>
      <c r="L1541" t="str">
        <f t="shared" si="1"/>
        <v>Orávka</v>
      </c>
    </row>
    <row r="1542" spans="1:12" ht="12.75">
      <c r="A1542" s="1">
        <v>6</v>
      </c>
      <c r="B1542" s="1" t="s">
        <v>2441</v>
      </c>
      <c r="C1542" s="1">
        <v>604</v>
      </c>
      <c r="D1542" s="1" t="s">
        <v>1546</v>
      </c>
      <c r="E1542" s="1">
        <v>609</v>
      </c>
      <c r="F1542" s="1" t="s">
        <v>1546</v>
      </c>
      <c r="G1542" s="1">
        <v>515264</v>
      </c>
      <c r="H1542" s="1" t="s">
        <v>2997</v>
      </c>
      <c r="I1542" s="1">
        <v>9</v>
      </c>
      <c r="J1542" s="1" t="s">
        <v>381</v>
      </c>
      <c r="K1542">
        <f t="shared" si="0"/>
        <v>1</v>
      </c>
      <c r="L1542" t="str">
        <f t="shared" si="1"/>
        <v>Ožďany</v>
      </c>
    </row>
    <row r="1543" spans="1:12" ht="12.75">
      <c r="A1543" s="1">
        <v>6</v>
      </c>
      <c r="B1543" s="1" t="s">
        <v>2441</v>
      </c>
      <c r="C1543" s="1">
        <v>604</v>
      </c>
      <c r="D1543" s="1" t="s">
        <v>1546</v>
      </c>
      <c r="E1543" s="1">
        <v>609</v>
      </c>
      <c r="F1543" s="1" t="s">
        <v>1546</v>
      </c>
      <c r="G1543" s="1">
        <v>515272</v>
      </c>
      <c r="H1543" s="1" t="s">
        <v>2998</v>
      </c>
      <c r="I1543" s="1">
        <v>5</v>
      </c>
      <c r="J1543" s="1" t="s">
        <v>381</v>
      </c>
      <c r="K1543">
        <f t="shared" si="0"/>
        <v>1</v>
      </c>
      <c r="L1543" t="str">
        <f t="shared" si="1"/>
        <v>Padarovce</v>
      </c>
    </row>
    <row r="1544" spans="1:12" ht="12.75">
      <c r="A1544" s="1">
        <v>6</v>
      </c>
      <c r="B1544" s="1" t="s">
        <v>2441</v>
      </c>
      <c r="C1544" s="1">
        <v>604</v>
      </c>
      <c r="D1544" s="1" t="s">
        <v>1546</v>
      </c>
      <c r="E1544" s="1">
        <v>609</v>
      </c>
      <c r="F1544" s="1" t="s">
        <v>1546</v>
      </c>
      <c r="G1544" s="1">
        <v>515281</v>
      </c>
      <c r="H1544" s="1" t="s">
        <v>2999</v>
      </c>
      <c r="I1544" s="1">
        <v>5</v>
      </c>
      <c r="J1544" s="1" t="s">
        <v>381</v>
      </c>
      <c r="K1544">
        <f t="shared" si="0"/>
        <v>2</v>
      </c>
      <c r="L1544" t="str">
        <f t="shared" si="1"/>
        <v>Pavlovce (okres Rimavská Sobota)</v>
      </c>
    </row>
    <row r="1545" spans="1:12" ht="12.75">
      <c r="A1545" s="1">
        <v>6</v>
      </c>
      <c r="B1545" s="1" t="s">
        <v>2441</v>
      </c>
      <c r="C1545" s="1">
        <v>604</v>
      </c>
      <c r="D1545" s="1" t="s">
        <v>1546</v>
      </c>
      <c r="E1545" s="1">
        <v>609</v>
      </c>
      <c r="F1545" s="1" t="s">
        <v>1546</v>
      </c>
      <c r="G1545" s="1">
        <v>515299</v>
      </c>
      <c r="H1545" s="1" t="s">
        <v>3000</v>
      </c>
      <c r="I1545" s="1">
        <v>5</v>
      </c>
      <c r="J1545" s="1" t="s">
        <v>381</v>
      </c>
      <c r="K1545">
        <f t="shared" si="0"/>
        <v>3</v>
      </c>
      <c r="L1545" t="str">
        <f t="shared" si="1"/>
        <v>Petrovce (okres Rimavská Sobota)</v>
      </c>
    </row>
    <row r="1546" spans="1:12" ht="12.75">
      <c r="A1546" s="1">
        <v>6</v>
      </c>
      <c r="B1546" s="1" t="s">
        <v>2441</v>
      </c>
      <c r="C1546" s="1">
        <v>604</v>
      </c>
      <c r="D1546" s="1" t="s">
        <v>1546</v>
      </c>
      <c r="E1546" s="1">
        <v>609</v>
      </c>
      <c r="F1546" s="1" t="s">
        <v>1546</v>
      </c>
      <c r="G1546" s="1">
        <v>515337</v>
      </c>
      <c r="H1546" s="1" t="s">
        <v>3001</v>
      </c>
      <c r="I1546" s="1">
        <v>3</v>
      </c>
      <c r="J1546" s="1" t="s">
        <v>381</v>
      </c>
      <c r="K1546">
        <f t="shared" si="0"/>
        <v>2</v>
      </c>
      <c r="L1546" t="str">
        <f t="shared" si="1"/>
        <v>Poproč (okres Rimavská Sobota)</v>
      </c>
    </row>
    <row r="1547" spans="1:12" ht="12.75">
      <c r="A1547" s="1">
        <v>6</v>
      </c>
      <c r="B1547" s="1" t="s">
        <v>2441</v>
      </c>
      <c r="C1547" s="1">
        <v>604</v>
      </c>
      <c r="D1547" s="1" t="s">
        <v>1546</v>
      </c>
      <c r="E1547" s="1">
        <v>609</v>
      </c>
      <c r="F1547" s="1" t="s">
        <v>1546</v>
      </c>
      <c r="G1547" s="1">
        <v>515345</v>
      </c>
      <c r="H1547" s="1" t="s">
        <v>2336</v>
      </c>
      <c r="I1547" s="1">
        <v>3</v>
      </c>
      <c r="J1547" s="1" t="s">
        <v>381</v>
      </c>
      <c r="K1547">
        <f t="shared" si="0"/>
        <v>2</v>
      </c>
      <c r="L1547" t="str">
        <f t="shared" si="1"/>
        <v>Potok (okres Rimavská Sobota)</v>
      </c>
    </row>
    <row r="1548" spans="1:12" ht="12.75">
      <c r="A1548" s="1">
        <v>6</v>
      </c>
      <c r="B1548" s="1" t="s">
        <v>2441</v>
      </c>
      <c r="C1548" s="1">
        <v>604</v>
      </c>
      <c r="D1548" s="1" t="s">
        <v>1546</v>
      </c>
      <c r="E1548" s="1">
        <v>609</v>
      </c>
      <c r="F1548" s="1" t="s">
        <v>1546</v>
      </c>
      <c r="G1548" s="1">
        <v>515353</v>
      </c>
      <c r="H1548" s="1" t="s">
        <v>3002</v>
      </c>
      <c r="I1548" s="1">
        <v>7</v>
      </c>
      <c r="J1548" s="1" t="s">
        <v>381</v>
      </c>
      <c r="K1548">
        <f t="shared" si="0"/>
        <v>1</v>
      </c>
      <c r="L1548" t="str">
        <f t="shared" si="1"/>
        <v>Radnovce</v>
      </c>
    </row>
    <row r="1549" spans="1:12" ht="12.75">
      <c r="A1549" s="1">
        <v>6</v>
      </c>
      <c r="B1549" s="1" t="s">
        <v>2441</v>
      </c>
      <c r="C1549" s="1">
        <v>604</v>
      </c>
      <c r="D1549" s="1" t="s">
        <v>1546</v>
      </c>
      <c r="E1549" s="1">
        <v>609</v>
      </c>
      <c r="F1549" s="1" t="s">
        <v>1546</v>
      </c>
      <c r="G1549" s="1">
        <v>557854</v>
      </c>
      <c r="H1549" s="1" t="s">
        <v>3003</v>
      </c>
      <c r="I1549" s="1">
        <v>5</v>
      </c>
      <c r="J1549" s="1" t="s">
        <v>381</v>
      </c>
      <c r="K1549">
        <f t="shared" si="0"/>
        <v>1</v>
      </c>
      <c r="L1549" t="str">
        <f t="shared" si="1"/>
        <v>Rakytník</v>
      </c>
    </row>
    <row r="1550" spans="1:12" ht="12.75">
      <c r="A1550" s="1">
        <v>6</v>
      </c>
      <c r="B1550" s="1" t="s">
        <v>2441</v>
      </c>
      <c r="C1550" s="1">
        <v>604</v>
      </c>
      <c r="D1550" s="1" t="s">
        <v>1546</v>
      </c>
      <c r="E1550" s="1">
        <v>609</v>
      </c>
      <c r="F1550" s="1" t="s">
        <v>1546</v>
      </c>
      <c r="G1550" s="1">
        <v>515388</v>
      </c>
      <c r="H1550" s="1" t="s">
        <v>3004</v>
      </c>
      <c r="I1550" s="1">
        <v>5</v>
      </c>
      <c r="J1550" s="1" t="s">
        <v>381</v>
      </c>
      <c r="K1550">
        <f t="shared" si="0"/>
        <v>1</v>
      </c>
      <c r="L1550" t="str">
        <f t="shared" si="1"/>
        <v>Ratkovská Lehota</v>
      </c>
    </row>
    <row r="1551" spans="1:12" ht="12.75">
      <c r="A1551" s="1">
        <v>6</v>
      </c>
      <c r="B1551" s="1" t="s">
        <v>2441</v>
      </c>
      <c r="C1551" s="1">
        <v>604</v>
      </c>
      <c r="D1551" s="1" t="s">
        <v>1546</v>
      </c>
      <c r="E1551" s="1">
        <v>609</v>
      </c>
      <c r="F1551" s="1" t="s">
        <v>1546</v>
      </c>
      <c r="G1551" s="1">
        <v>515396</v>
      </c>
      <c r="H1551" s="1" t="s">
        <v>3005</v>
      </c>
      <c r="I1551" s="1">
        <v>3</v>
      </c>
      <c r="J1551" s="1" t="s">
        <v>381</v>
      </c>
      <c r="K1551">
        <f t="shared" si="0"/>
        <v>1</v>
      </c>
      <c r="L1551" t="str">
        <f t="shared" si="1"/>
        <v>Ratkovská Suchá</v>
      </c>
    </row>
    <row r="1552" spans="1:12" ht="12.75">
      <c r="A1552" s="1">
        <v>6</v>
      </c>
      <c r="B1552" s="1" t="s">
        <v>2441</v>
      </c>
      <c r="C1552" s="1">
        <v>604</v>
      </c>
      <c r="D1552" s="1" t="s">
        <v>1546</v>
      </c>
      <c r="E1552" s="1">
        <v>609</v>
      </c>
      <c r="F1552" s="1" t="s">
        <v>1546</v>
      </c>
      <c r="G1552" s="1">
        <v>557765</v>
      </c>
      <c r="H1552" s="1" t="s">
        <v>2495</v>
      </c>
      <c r="I1552" s="1">
        <v>5</v>
      </c>
      <c r="J1552" s="1" t="s">
        <v>381</v>
      </c>
      <c r="K1552">
        <f t="shared" si="0"/>
        <v>2</v>
      </c>
      <c r="L1552" t="str">
        <f t="shared" si="1"/>
        <v>Riečka (okres Rimavská Sobota)</v>
      </c>
    </row>
    <row r="1553" spans="1:12" ht="12.75">
      <c r="A1553" s="1">
        <v>6</v>
      </c>
      <c r="B1553" s="1" t="s">
        <v>2441</v>
      </c>
      <c r="C1553" s="1">
        <v>604</v>
      </c>
      <c r="D1553" s="1" t="s">
        <v>1546</v>
      </c>
      <c r="E1553" s="1">
        <v>609</v>
      </c>
      <c r="F1553" s="1" t="s">
        <v>1546</v>
      </c>
      <c r="G1553" s="1">
        <v>515426</v>
      </c>
      <c r="H1553" s="1" t="s">
        <v>3006</v>
      </c>
      <c r="I1553" s="1">
        <v>7</v>
      </c>
      <c r="J1553" s="1" t="s">
        <v>381</v>
      </c>
      <c r="K1553">
        <f t="shared" si="0"/>
        <v>1</v>
      </c>
      <c r="L1553" t="str">
        <f t="shared" si="1"/>
        <v>Rimavská Baňa</v>
      </c>
    </row>
    <row r="1554" spans="1:12" ht="12.75">
      <c r="A1554" s="1">
        <v>6</v>
      </c>
      <c r="B1554" s="1" t="s">
        <v>2441</v>
      </c>
      <c r="C1554" s="1">
        <v>604</v>
      </c>
      <c r="D1554" s="1" t="s">
        <v>1546</v>
      </c>
      <c r="E1554" s="1">
        <v>609</v>
      </c>
      <c r="F1554" s="1" t="s">
        <v>1546</v>
      </c>
      <c r="G1554" s="1">
        <v>515442</v>
      </c>
      <c r="H1554" s="1" t="s">
        <v>3007</v>
      </c>
      <c r="I1554" s="1">
        <v>9</v>
      </c>
      <c r="J1554" s="1" t="s">
        <v>381</v>
      </c>
      <c r="K1554">
        <f t="shared" si="0"/>
        <v>1</v>
      </c>
      <c r="L1554" t="str">
        <f t="shared" si="1"/>
        <v>Rimavská Seč</v>
      </c>
    </row>
    <row r="1555" spans="1:12" ht="12.75">
      <c r="A1555" s="1">
        <v>6</v>
      </c>
      <c r="B1555" s="1" t="s">
        <v>2441</v>
      </c>
      <c r="C1555" s="1">
        <v>604</v>
      </c>
      <c r="D1555" s="1" t="s">
        <v>1546</v>
      </c>
      <c r="E1555" s="1">
        <v>609</v>
      </c>
      <c r="F1555" s="1" t="s">
        <v>1546</v>
      </c>
      <c r="G1555" s="1">
        <v>514462</v>
      </c>
      <c r="H1555" s="1" t="s">
        <v>1546</v>
      </c>
      <c r="I1555" s="1">
        <v>21</v>
      </c>
      <c r="J1555" s="1" t="s">
        <v>381</v>
      </c>
      <c r="K1555">
        <f t="shared" si="0"/>
        <v>1</v>
      </c>
      <c r="L1555" t="str">
        <f t="shared" si="1"/>
        <v>Rimavská Sobota</v>
      </c>
    </row>
    <row r="1556" spans="1:12" ht="12.75">
      <c r="A1556" s="1">
        <v>6</v>
      </c>
      <c r="B1556" s="1" t="s">
        <v>2441</v>
      </c>
      <c r="C1556" s="1">
        <v>604</v>
      </c>
      <c r="D1556" s="1" t="s">
        <v>1546</v>
      </c>
      <c r="E1556" s="1">
        <v>609</v>
      </c>
      <c r="F1556" s="1" t="s">
        <v>1546</v>
      </c>
      <c r="G1556" s="1">
        <v>515451</v>
      </c>
      <c r="H1556" s="1" t="s">
        <v>3008</v>
      </c>
      <c r="I1556" s="1">
        <v>7</v>
      </c>
      <c r="J1556" s="1" t="s">
        <v>381</v>
      </c>
      <c r="K1556">
        <f t="shared" si="0"/>
        <v>1</v>
      </c>
      <c r="L1556" t="str">
        <f t="shared" si="1"/>
        <v>Rimavské Brezovo</v>
      </c>
    </row>
    <row r="1557" spans="1:12" ht="12.75">
      <c r="A1557" s="1">
        <v>6</v>
      </c>
      <c r="B1557" s="1" t="s">
        <v>2441</v>
      </c>
      <c r="C1557" s="1">
        <v>604</v>
      </c>
      <c r="D1557" s="1" t="s">
        <v>1546</v>
      </c>
      <c r="E1557" s="1">
        <v>609</v>
      </c>
      <c r="F1557" s="1" t="s">
        <v>1546</v>
      </c>
      <c r="G1557" s="1">
        <v>515469</v>
      </c>
      <c r="H1557" s="1" t="s">
        <v>3009</v>
      </c>
      <c r="I1557" s="1">
        <v>7</v>
      </c>
      <c r="J1557" s="1" t="s">
        <v>381</v>
      </c>
      <c r="K1557">
        <f t="shared" si="0"/>
        <v>1</v>
      </c>
      <c r="L1557" t="str">
        <f t="shared" si="1"/>
        <v>Rimavské Janovce</v>
      </c>
    </row>
    <row r="1558" spans="1:12" ht="12.75">
      <c r="A1558" s="1">
        <v>6</v>
      </c>
      <c r="B1558" s="1" t="s">
        <v>2441</v>
      </c>
      <c r="C1558" s="1">
        <v>604</v>
      </c>
      <c r="D1558" s="1" t="s">
        <v>1546</v>
      </c>
      <c r="E1558" s="1">
        <v>609</v>
      </c>
      <c r="F1558" s="1" t="s">
        <v>1546</v>
      </c>
      <c r="G1558" s="1">
        <v>557811</v>
      </c>
      <c r="H1558" s="1" t="s">
        <v>3010</v>
      </c>
      <c r="I1558" s="1">
        <v>5</v>
      </c>
      <c r="J1558" s="1" t="s">
        <v>381</v>
      </c>
      <c r="K1558">
        <f t="shared" si="0"/>
        <v>1</v>
      </c>
      <c r="L1558" t="str">
        <f t="shared" si="1"/>
        <v>Rimavské Zalužany</v>
      </c>
    </row>
    <row r="1559" spans="1:12" ht="12.75">
      <c r="A1559" s="1">
        <v>6</v>
      </c>
      <c r="B1559" s="1" t="s">
        <v>2441</v>
      </c>
      <c r="C1559" s="1">
        <v>604</v>
      </c>
      <c r="D1559" s="1" t="s">
        <v>1546</v>
      </c>
      <c r="E1559" s="1">
        <v>609</v>
      </c>
      <c r="F1559" s="1" t="s">
        <v>1546</v>
      </c>
      <c r="G1559" s="1">
        <v>515485</v>
      </c>
      <c r="H1559" s="1" t="s">
        <v>3011</v>
      </c>
      <c r="I1559" s="1">
        <v>5</v>
      </c>
      <c r="J1559" s="1" t="s">
        <v>381</v>
      </c>
      <c r="K1559">
        <f t="shared" si="0"/>
        <v>3</v>
      </c>
      <c r="L1559" t="str">
        <f t="shared" si="1"/>
        <v>Rovné (okres Rimavská Sobota)</v>
      </c>
    </row>
    <row r="1560" spans="1:12" ht="12.75">
      <c r="A1560" s="1">
        <v>6</v>
      </c>
      <c r="B1560" s="1" t="s">
        <v>2441</v>
      </c>
      <c r="C1560" s="1">
        <v>604</v>
      </c>
      <c r="D1560" s="1" t="s">
        <v>1546</v>
      </c>
      <c r="E1560" s="1">
        <v>609</v>
      </c>
      <c r="F1560" s="1" t="s">
        <v>1546</v>
      </c>
      <c r="G1560" s="1">
        <v>515493</v>
      </c>
      <c r="H1560" s="1" t="s">
        <v>3012</v>
      </c>
      <c r="I1560" s="1">
        <v>5</v>
      </c>
      <c r="J1560" s="1" t="s">
        <v>381</v>
      </c>
      <c r="K1560">
        <f t="shared" si="0"/>
        <v>1</v>
      </c>
      <c r="L1560" t="str">
        <f t="shared" si="1"/>
        <v>Rumince</v>
      </c>
    </row>
    <row r="1561" spans="1:12" ht="12.75">
      <c r="A1561" s="1">
        <v>6</v>
      </c>
      <c r="B1561" s="1" t="s">
        <v>2441</v>
      </c>
      <c r="C1561" s="1">
        <v>604</v>
      </c>
      <c r="D1561" s="1" t="s">
        <v>1546</v>
      </c>
      <c r="E1561" s="1">
        <v>609</v>
      </c>
      <c r="F1561" s="1" t="s">
        <v>1546</v>
      </c>
      <c r="G1561" s="1">
        <v>515531</v>
      </c>
      <c r="H1561" s="1" t="s">
        <v>3013</v>
      </c>
      <c r="I1561" s="1">
        <v>5</v>
      </c>
      <c r="J1561" s="1" t="s">
        <v>381</v>
      </c>
      <c r="K1561">
        <f t="shared" si="0"/>
        <v>1</v>
      </c>
      <c r="L1561" t="str">
        <f t="shared" si="1"/>
        <v>Slizké</v>
      </c>
    </row>
    <row r="1562" spans="1:12" ht="12.75">
      <c r="A1562" s="1">
        <v>6</v>
      </c>
      <c r="B1562" s="1" t="s">
        <v>2441</v>
      </c>
      <c r="C1562" s="1">
        <v>604</v>
      </c>
      <c r="D1562" s="1" t="s">
        <v>1546</v>
      </c>
      <c r="E1562" s="1">
        <v>609</v>
      </c>
      <c r="F1562" s="1" t="s">
        <v>1546</v>
      </c>
      <c r="G1562" s="1">
        <v>515540</v>
      </c>
      <c r="H1562" s="1" t="s">
        <v>3014</v>
      </c>
      <c r="I1562" s="1">
        <v>5</v>
      </c>
      <c r="J1562" s="1" t="s">
        <v>381</v>
      </c>
      <c r="K1562">
        <f t="shared" si="0"/>
        <v>1</v>
      </c>
      <c r="L1562" t="str">
        <f t="shared" si="1"/>
        <v>Stará Bašta</v>
      </c>
    </row>
    <row r="1563" spans="1:12" ht="12.75">
      <c r="A1563" s="1">
        <v>6</v>
      </c>
      <c r="B1563" s="1" t="s">
        <v>2441</v>
      </c>
      <c r="C1563" s="1">
        <v>604</v>
      </c>
      <c r="D1563" s="1" t="s">
        <v>1546</v>
      </c>
      <c r="E1563" s="1">
        <v>609</v>
      </c>
      <c r="F1563" s="1" t="s">
        <v>1546</v>
      </c>
      <c r="G1563" s="1">
        <v>515566</v>
      </c>
      <c r="H1563" s="1" t="s">
        <v>3015</v>
      </c>
      <c r="I1563" s="1">
        <v>5</v>
      </c>
      <c r="J1563" s="1" t="s">
        <v>381</v>
      </c>
      <c r="K1563">
        <f t="shared" si="0"/>
        <v>1</v>
      </c>
      <c r="L1563" t="str">
        <f t="shared" si="1"/>
        <v>Stránska</v>
      </c>
    </row>
    <row r="1564" spans="1:12" ht="12.75">
      <c r="A1564" s="1">
        <v>6</v>
      </c>
      <c r="B1564" s="1" t="s">
        <v>2441</v>
      </c>
      <c r="C1564" s="1">
        <v>604</v>
      </c>
      <c r="D1564" s="1" t="s">
        <v>1546</v>
      </c>
      <c r="E1564" s="1">
        <v>609</v>
      </c>
      <c r="F1564" s="1" t="s">
        <v>1546</v>
      </c>
      <c r="G1564" s="1">
        <v>515582</v>
      </c>
      <c r="H1564" s="1" t="s">
        <v>3016</v>
      </c>
      <c r="I1564" s="1">
        <v>5</v>
      </c>
      <c r="J1564" s="1" t="s">
        <v>381</v>
      </c>
      <c r="K1564">
        <f t="shared" si="0"/>
        <v>1</v>
      </c>
      <c r="L1564" t="str">
        <f t="shared" si="1"/>
        <v>Studená</v>
      </c>
    </row>
    <row r="1565" spans="1:12" ht="12.75">
      <c r="A1565" s="1">
        <v>6</v>
      </c>
      <c r="B1565" s="1" t="s">
        <v>2441</v>
      </c>
      <c r="C1565" s="1">
        <v>604</v>
      </c>
      <c r="D1565" s="1" t="s">
        <v>1546</v>
      </c>
      <c r="E1565" s="1">
        <v>609</v>
      </c>
      <c r="F1565" s="1" t="s">
        <v>1546</v>
      </c>
      <c r="G1565" s="1">
        <v>515604</v>
      </c>
      <c r="H1565" s="1" t="s">
        <v>3017</v>
      </c>
      <c r="I1565" s="1">
        <v>5</v>
      </c>
      <c r="J1565" s="1" t="s">
        <v>381</v>
      </c>
      <c r="K1565">
        <f t="shared" si="0"/>
        <v>1</v>
      </c>
      <c r="L1565" t="str">
        <f t="shared" si="1"/>
        <v>Sútor</v>
      </c>
    </row>
    <row r="1566" spans="1:12" ht="12.75">
      <c r="A1566" s="1">
        <v>6</v>
      </c>
      <c r="B1566" s="1" t="s">
        <v>2441</v>
      </c>
      <c r="C1566" s="1">
        <v>604</v>
      </c>
      <c r="D1566" s="1" t="s">
        <v>1546</v>
      </c>
      <c r="E1566" s="1">
        <v>609</v>
      </c>
      <c r="F1566" s="1" t="s">
        <v>1546</v>
      </c>
      <c r="G1566" s="1">
        <v>515621</v>
      </c>
      <c r="H1566" s="1" t="s">
        <v>3018</v>
      </c>
      <c r="I1566" s="1">
        <v>5</v>
      </c>
      <c r="J1566" s="1" t="s">
        <v>381</v>
      </c>
      <c r="K1566">
        <f t="shared" si="0"/>
        <v>1</v>
      </c>
      <c r="L1566" t="str">
        <f t="shared" si="1"/>
        <v>Šimonovce</v>
      </c>
    </row>
    <row r="1567" spans="1:12" ht="12.75">
      <c r="A1567" s="1">
        <v>6</v>
      </c>
      <c r="B1567" s="1" t="s">
        <v>2441</v>
      </c>
      <c r="C1567" s="1">
        <v>604</v>
      </c>
      <c r="D1567" s="1" t="s">
        <v>1546</v>
      </c>
      <c r="E1567" s="1">
        <v>609</v>
      </c>
      <c r="F1567" s="1" t="s">
        <v>1546</v>
      </c>
      <c r="G1567" s="1">
        <v>515639</v>
      </c>
      <c r="H1567" s="1" t="s">
        <v>3019</v>
      </c>
      <c r="I1567" s="1">
        <v>7</v>
      </c>
      <c r="J1567" s="1" t="s">
        <v>381</v>
      </c>
      <c r="K1567">
        <f t="shared" si="0"/>
        <v>1</v>
      </c>
      <c r="L1567" t="str">
        <f t="shared" si="1"/>
        <v>Širkovce</v>
      </c>
    </row>
    <row r="1568" spans="1:12" ht="12.75">
      <c r="A1568" s="1">
        <v>6</v>
      </c>
      <c r="B1568" s="1" t="s">
        <v>2441</v>
      </c>
      <c r="C1568" s="1">
        <v>604</v>
      </c>
      <c r="D1568" s="1" t="s">
        <v>1546</v>
      </c>
      <c r="E1568" s="1">
        <v>609</v>
      </c>
      <c r="F1568" s="1" t="s">
        <v>1546</v>
      </c>
      <c r="G1568" s="1">
        <v>515647</v>
      </c>
      <c r="H1568" s="1" t="s">
        <v>3020</v>
      </c>
      <c r="I1568" s="1">
        <v>3</v>
      </c>
      <c r="J1568" s="1" t="s">
        <v>381</v>
      </c>
      <c r="K1568">
        <f t="shared" si="0"/>
        <v>1</v>
      </c>
      <c r="L1568" t="str">
        <f t="shared" si="1"/>
        <v>Španie Pole</v>
      </c>
    </row>
    <row r="1569" spans="1:12" ht="12.75">
      <c r="A1569" s="1">
        <v>6</v>
      </c>
      <c r="B1569" s="1" t="s">
        <v>2441</v>
      </c>
      <c r="C1569" s="1">
        <v>604</v>
      </c>
      <c r="D1569" s="1" t="s">
        <v>1546</v>
      </c>
      <c r="E1569" s="1">
        <v>609</v>
      </c>
      <c r="F1569" s="1" t="s">
        <v>1546</v>
      </c>
      <c r="G1569" s="1">
        <v>515655</v>
      </c>
      <c r="H1569" s="1" t="s">
        <v>3021</v>
      </c>
      <c r="I1569" s="1">
        <v>5</v>
      </c>
      <c r="J1569" s="1" t="s">
        <v>381</v>
      </c>
      <c r="K1569">
        <f t="shared" si="0"/>
        <v>1</v>
      </c>
      <c r="L1569" t="str">
        <f t="shared" si="1"/>
        <v>Štrkovec</v>
      </c>
    </row>
    <row r="1570" spans="1:12" ht="12.75">
      <c r="A1570" s="1">
        <v>6</v>
      </c>
      <c r="B1570" s="1" t="s">
        <v>2441</v>
      </c>
      <c r="C1570" s="1">
        <v>604</v>
      </c>
      <c r="D1570" s="1" t="s">
        <v>1546</v>
      </c>
      <c r="E1570" s="1">
        <v>609</v>
      </c>
      <c r="F1570" s="1" t="s">
        <v>1546</v>
      </c>
      <c r="G1570" s="1">
        <v>515663</v>
      </c>
      <c r="H1570" s="1" t="s">
        <v>3022</v>
      </c>
      <c r="I1570" s="1">
        <v>7</v>
      </c>
      <c r="J1570" s="1" t="s">
        <v>381</v>
      </c>
      <c r="K1570">
        <f t="shared" si="0"/>
        <v>1</v>
      </c>
      <c r="L1570" t="str">
        <f t="shared" si="1"/>
        <v>Tachty</v>
      </c>
    </row>
    <row r="1571" spans="1:12" ht="12.75">
      <c r="A1571" s="1">
        <v>6</v>
      </c>
      <c r="B1571" s="1" t="s">
        <v>2441</v>
      </c>
      <c r="C1571" s="1">
        <v>604</v>
      </c>
      <c r="D1571" s="1" t="s">
        <v>1546</v>
      </c>
      <c r="E1571" s="1">
        <v>609</v>
      </c>
      <c r="F1571" s="1" t="s">
        <v>1546</v>
      </c>
      <c r="G1571" s="1">
        <v>515671</v>
      </c>
      <c r="H1571" s="1" t="s">
        <v>3023</v>
      </c>
      <c r="I1571" s="1">
        <v>5</v>
      </c>
      <c r="J1571" s="1" t="s">
        <v>381</v>
      </c>
      <c r="K1571">
        <f t="shared" si="0"/>
        <v>1</v>
      </c>
      <c r="L1571" t="str">
        <f t="shared" si="1"/>
        <v>Teplý Vrch</v>
      </c>
    </row>
    <row r="1572" spans="1:12" ht="12.75">
      <c r="A1572" s="1">
        <v>6</v>
      </c>
      <c r="B1572" s="1" t="s">
        <v>2441</v>
      </c>
      <c r="C1572" s="1">
        <v>604</v>
      </c>
      <c r="D1572" s="1" t="s">
        <v>1546</v>
      </c>
      <c r="E1572" s="1">
        <v>609</v>
      </c>
      <c r="F1572" s="1" t="s">
        <v>1546</v>
      </c>
      <c r="G1572" s="1">
        <v>515680</v>
      </c>
      <c r="H1572" s="1" t="s">
        <v>1551</v>
      </c>
      <c r="I1572" s="1">
        <v>11</v>
      </c>
      <c r="J1572" s="1" t="s">
        <v>381</v>
      </c>
      <c r="K1572">
        <f t="shared" si="0"/>
        <v>1</v>
      </c>
      <c r="L1572" t="str">
        <f t="shared" si="1"/>
        <v>Tisovec</v>
      </c>
    </row>
    <row r="1573" spans="1:12" ht="12.75">
      <c r="A1573" s="1">
        <v>6</v>
      </c>
      <c r="B1573" s="1" t="s">
        <v>2441</v>
      </c>
      <c r="C1573" s="1">
        <v>604</v>
      </c>
      <c r="D1573" s="1" t="s">
        <v>1546</v>
      </c>
      <c r="E1573" s="1">
        <v>609</v>
      </c>
      <c r="F1573" s="1" t="s">
        <v>1546</v>
      </c>
      <c r="G1573" s="1">
        <v>515698</v>
      </c>
      <c r="H1573" s="1" t="s">
        <v>2794</v>
      </c>
      <c r="I1573" s="1">
        <v>5</v>
      </c>
      <c r="J1573" s="1" t="s">
        <v>381</v>
      </c>
      <c r="K1573">
        <f t="shared" si="0"/>
        <v>2</v>
      </c>
      <c r="L1573" t="str">
        <f t="shared" si="1"/>
        <v>Tomášovce (okres Rimavská Sobota)</v>
      </c>
    </row>
    <row r="1574" spans="1:12" ht="12.75">
      <c r="A1574" s="1">
        <v>6</v>
      </c>
      <c r="B1574" s="1" t="s">
        <v>2441</v>
      </c>
      <c r="C1574" s="1">
        <v>604</v>
      </c>
      <c r="D1574" s="1" t="s">
        <v>1546</v>
      </c>
      <c r="E1574" s="1">
        <v>609</v>
      </c>
      <c r="F1574" s="1" t="s">
        <v>1546</v>
      </c>
      <c r="G1574" s="1">
        <v>515701</v>
      </c>
      <c r="H1574" s="1" t="s">
        <v>3024</v>
      </c>
      <c r="I1574" s="1">
        <v>7</v>
      </c>
      <c r="J1574" s="1" t="s">
        <v>381</v>
      </c>
      <c r="K1574">
        <f t="shared" si="0"/>
        <v>1</v>
      </c>
      <c r="L1574" t="str">
        <f t="shared" si="1"/>
        <v>Uzovská Panica</v>
      </c>
    </row>
    <row r="1575" spans="1:12" ht="12.75">
      <c r="A1575" s="1">
        <v>6</v>
      </c>
      <c r="B1575" s="1" t="s">
        <v>2441</v>
      </c>
      <c r="C1575" s="1">
        <v>604</v>
      </c>
      <c r="D1575" s="1" t="s">
        <v>1546</v>
      </c>
      <c r="E1575" s="1">
        <v>609</v>
      </c>
      <c r="F1575" s="1" t="s">
        <v>1546</v>
      </c>
      <c r="G1575" s="1">
        <v>515795</v>
      </c>
      <c r="H1575" s="1" t="s">
        <v>3025</v>
      </c>
      <c r="I1575" s="1">
        <v>5</v>
      </c>
      <c r="J1575" s="1" t="s">
        <v>381</v>
      </c>
      <c r="K1575">
        <f t="shared" si="0"/>
        <v>1</v>
      </c>
      <c r="L1575" t="str">
        <f t="shared" si="1"/>
        <v>Valice</v>
      </c>
    </row>
    <row r="1576" spans="1:12" ht="12.75">
      <c r="A1576" s="1">
        <v>6</v>
      </c>
      <c r="B1576" s="1" t="s">
        <v>2441</v>
      </c>
      <c r="C1576" s="1">
        <v>604</v>
      </c>
      <c r="D1576" s="1" t="s">
        <v>1546</v>
      </c>
      <c r="E1576" s="1">
        <v>609</v>
      </c>
      <c r="F1576" s="1" t="s">
        <v>1546</v>
      </c>
      <c r="G1576" s="1">
        <v>515710</v>
      </c>
      <c r="H1576" s="1" t="s">
        <v>3026</v>
      </c>
      <c r="I1576" s="1">
        <v>7</v>
      </c>
      <c r="J1576" s="1" t="s">
        <v>381</v>
      </c>
      <c r="K1576">
        <f t="shared" si="0"/>
        <v>1</v>
      </c>
      <c r="L1576" t="str">
        <f t="shared" si="1"/>
        <v>Včelince</v>
      </c>
    </row>
    <row r="1577" spans="1:12" ht="12.75">
      <c r="A1577" s="1">
        <v>6</v>
      </c>
      <c r="B1577" s="1" t="s">
        <v>2441</v>
      </c>
      <c r="C1577" s="1">
        <v>604</v>
      </c>
      <c r="D1577" s="1" t="s">
        <v>1546</v>
      </c>
      <c r="E1577" s="1">
        <v>609</v>
      </c>
      <c r="F1577" s="1" t="s">
        <v>1546</v>
      </c>
      <c r="G1577" s="1">
        <v>515728</v>
      </c>
      <c r="H1577" s="1" t="s">
        <v>3027</v>
      </c>
      <c r="I1577" s="1">
        <v>5</v>
      </c>
      <c r="J1577" s="1" t="s">
        <v>381</v>
      </c>
      <c r="K1577">
        <f t="shared" si="0"/>
        <v>1</v>
      </c>
      <c r="L1577" t="str">
        <f t="shared" si="1"/>
        <v>Večelkov</v>
      </c>
    </row>
    <row r="1578" spans="1:12" ht="12.75">
      <c r="A1578" s="1">
        <v>6</v>
      </c>
      <c r="B1578" s="1" t="s">
        <v>2441</v>
      </c>
      <c r="C1578" s="1">
        <v>604</v>
      </c>
      <c r="D1578" s="1" t="s">
        <v>1546</v>
      </c>
      <c r="E1578" s="1">
        <v>609</v>
      </c>
      <c r="F1578" s="1" t="s">
        <v>1546</v>
      </c>
      <c r="G1578" s="1">
        <v>515736</v>
      </c>
      <c r="H1578" s="1" t="s">
        <v>3028</v>
      </c>
      <c r="I1578" s="1">
        <v>7</v>
      </c>
      <c r="J1578" s="1" t="s">
        <v>381</v>
      </c>
      <c r="K1578">
        <f t="shared" si="0"/>
        <v>1</v>
      </c>
      <c r="L1578" t="str">
        <f t="shared" si="1"/>
        <v>Veľké Teriakovce</v>
      </c>
    </row>
    <row r="1579" spans="1:12" ht="12.75">
      <c r="A1579" s="1">
        <v>6</v>
      </c>
      <c r="B1579" s="1" t="s">
        <v>2441</v>
      </c>
      <c r="C1579" s="1">
        <v>604</v>
      </c>
      <c r="D1579" s="1" t="s">
        <v>1546</v>
      </c>
      <c r="E1579" s="1">
        <v>609</v>
      </c>
      <c r="F1579" s="1" t="s">
        <v>1546</v>
      </c>
      <c r="G1579" s="1">
        <v>515744</v>
      </c>
      <c r="H1579" s="1" t="s">
        <v>3029</v>
      </c>
      <c r="I1579" s="1">
        <v>9</v>
      </c>
      <c r="J1579" s="1" t="s">
        <v>381</v>
      </c>
      <c r="K1579">
        <f t="shared" si="0"/>
        <v>1</v>
      </c>
      <c r="L1579" t="str">
        <f t="shared" si="1"/>
        <v>Veľký Blh</v>
      </c>
    </row>
    <row r="1580" spans="1:12" ht="12.75">
      <c r="A1580" s="1">
        <v>6</v>
      </c>
      <c r="B1580" s="1" t="s">
        <v>2441</v>
      </c>
      <c r="C1580" s="1">
        <v>604</v>
      </c>
      <c r="D1580" s="1" t="s">
        <v>1546</v>
      </c>
      <c r="E1580" s="1">
        <v>609</v>
      </c>
      <c r="F1580" s="1" t="s">
        <v>1546</v>
      </c>
      <c r="G1580" s="1">
        <v>515752</v>
      </c>
      <c r="H1580" s="1" t="s">
        <v>3030</v>
      </c>
      <c r="I1580" s="1">
        <v>5</v>
      </c>
      <c r="J1580" s="1" t="s">
        <v>381</v>
      </c>
      <c r="K1580">
        <f t="shared" si="0"/>
        <v>1</v>
      </c>
      <c r="L1580" t="str">
        <f t="shared" si="1"/>
        <v>Vieska nad Blhom</v>
      </c>
    </row>
    <row r="1581" spans="1:12" ht="12.75">
      <c r="A1581" s="1">
        <v>6</v>
      </c>
      <c r="B1581" s="1" t="s">
        <v>2441</v>
      </c>
      <c r="C1581" s="1">
        <v>604</v>
      </c>
      <c r="D1581" s="1" t="s">
        <v>1546</v>
      </c>
      <c r="E1581" s="1">
        <v>609</v>
      </c>
      <c r="F1581" s="1" t="s">
        <v>1546</v>
      </c>
      <c r="G1581" s="1">
        <v>515779</v>
      </c>
      <c r="H1581" s="1" t="s">
        <v>3031</v>
      </c>
      <c r="I1581" s="1">
        <v>5</v>
      </c>
      <c r="J1581" s="1" t="s">
        <v>381</v>
      </c>
      <c r="K1581">
        <f t="shared" si="0"/>
        <v>1</v>
      </c>
      <c r="L1581" t="str">
        <f t="shared" si="1"/>
        <v>Vlkyňa</v>
      </c>
    </row>
    <row r="1582" spans="1:12" ht="12.75">
      <c r="A1582" s="1">
        <v>6</v>
      </c>
      <c r="B1582" s="1" t="s">
        <v>2441</v>
      </c>
      <c r="C1582" s="1">
        <v>604</v>
      </c>
      <c r="D1582" s="1" t="s">
        <v>1546</v>
      </c>
      <c r="E1582" s="1">
        <v>609</v>
      </c>
      <c r="F1582" s="1" t="s">
        <v>1546</v>
      </c>
      <c r="G1582" s="1">
        <v>557901</v>
      </c>
      <c r="H1582" s="1" t="s">
        <v>3032</v>
      </c>
      <c r="I1582" s="1">
        <v>5</v>
      </c>
      <c r="J1582" s="1" t="s">
        <v>381</v>
      </c>
      <c r="K1582">
        <f t="shared" si="0"/>
        <v>1</v>
      </c>
      <c r="L1582" t="str">
        <f t="shared" si="1"/>
        <v>Vyšné Valice</v>
      </c>
    </row>
    <row r="1583" spans="1:12" ht="12.75">
      <c r="A1583" s="1">
        <v>6</v>
      </c>
      <c r="B1583" s="1" t="s">
        <v>2441</v>
      </c>
      <c r="C1583" s="1">
        <v>604</v>
      </c>
      <c r="D1583" s="1" t="s">
        <v>1546</v>
      </c>
      <c r="E1583" s="1">
        <v>609</v>
      </c>
      <c r="F1583" s="1" t="s">
        <v>1546</v>
      </c>
      <c r="G1583" s="1">
        <v>515809</v>
      </c>
      <c r="H1583" s="1" t="s">
        <v>3033</v>
      </c>
      <c r="I1583" s="1">
        <v>5</v>
      </c>
      <c r="J1583" s="1" t="s">
        <v>381</v>
      </c>
      <c r="K1583">
        <f t="shared" si="0"/>
        <v>1</v>
      </c>
      <c r="L1583" t="str">
        <f t="shared" si="1"/>
        <v>Vyšný Skálnik</v>
      </c>
    </row>
    <row r="1584" spans="1:12" ht="12.75">
      <c r="A1584" s="1">
        <v>6</v>
      </c>
      <c r="B1584" s="1" t="s">
        <v>2441</v>
      </c>
      <c r="C1584" s="1">
        <v>604</v>
      </c>
      <c r="D1584" s="1" t="s">
        <v>1546</v>
      </c>
      <c r="E1584" s="1">
        <v>609</v>
      </c>
      <c r="F1584" s="1" t="s">
        <v>1546</v>
      </c>
      <c r="G1584" s="1">
        <v>515817</v>
      </c>
      <c r="H1584" s="1" t="s">
        <v>3034</v>
      </c>
      <c r="I1584" s="1">
        <v>5</v>
      </c>
      <c r="J1584" s="1" t="s">
        <v>381</v>
      </c>
      <c r="K1584">
        <f t="shared" si="0"/>
        <v>1</v>
      </c>
      <c r="L1584" t="str">
        <f t="shared" si="1"/>
        <v>Zádor</v>
      </c>
    </row>
    <row r="1585" spans="1:12" ht="12.75">
      <c r="A1585" s="1">
        <v>6</v>
      </c>
      <c r="B1585" s="1" t="s">
        <v>2441</v>
      </c>
      <c r="C1585" s="1">
        <v>604</v>
      </c>
      <c r="D1585" s="1" t="s">
        <v>1546</v>
      </c>
      <c r="E1585" s="1">
        <v>609</v>
      </c>
      <c r="F1585" s="1" t="s">
        <v>1546</v>
      </c>
      <c r="G1585" s="1">
        <v>557927</v>
      </c>
      <c r="H1585" s="1" t="s">
        <v>3035</v>
      </c>
      <c r="I1585" s="1">
        <v>5</v>
      </c>
      <c r="J1585" s="1" t="s">
        <v>381</v>
      </c>
      <c r="K1585">
        <f t="shared" si="0"/>
        <v>1</v>
      </c>
      <c r="L1585" t="str">
        <f t="shared" si="1"/>
        <v>Zacharovce</v>
      </c>
    </row>
    <row r="1586" spans="1:12" ht="12.75">
      <c r="A1586" s="1">
        <v>6</v>
      </c>
      <c r="B1586" s="1" t="s">
        <v>2441</v>
      </c>
      <c r="C1586" s="1">
        <v>604</v>
      </c>
      <c r="D1586" s="1" t="s">
        <v>1546</v>
      </c>
      <c r="E1586" s="1">
        <v>609</v>
      </c>
      <c r="F1586" s="1" t="s">
        <v>1546</v>
      </c>
      <c r="G1586" s="1">
        <v>515841</v>
      </c>
      <c r="H1586" s="1" t="s">
        <v>3036</v>
      </c>
      <c r="I1586" s="1">
        <v>5</v>
      </c>
      <c r="J1586" s="1" t="s">
        <v>381</v>
      </c>
      <c r="K1586">
        <f t="shared" si="0"/>
        <v>1</v>
      </c>
      <c r="L1586" t="str">
        <f t="shared" si="1"/>
        <v>Žíp</v>
      </c>
    </row>
    <row r="1587" spans="1:12" ht="12.75">
      <c r="A1587" s="1">
        <v>6</v>
      </c>
      <c r="B1587" s="1" t="s">
        <v>2441</v>
      </c>
      <c r="C1587" s="1">
        <v>605</v>
      </c>
      <c r="D1587" s="1" t="s">
        <v>1558</v>
      </c>
      <c r="E1587" s="1">
        <v>610</v>
      </c>
      <c r="F1587" s="1" t="s">
        <v>1558</v>
      </c>
      <c r="G1587" s="1">
        <v>515868</v>
      </c>
      <c r="H1587" s="1" t="s">
        <v>3037</v>
      </c>
      <c r="I1587" s="1">
        <v>7</v>
      </c>
      <c r="J1587" s="1" t="s">
        <v>381</v>
      </c>
      <c r="K1587">
        <f t="shared" si="0"/>
        <v>1</v>
      </c>
      <c r="L1587" t="str">
        <f t="shared" si="1"/>
        <v>Balog nad Ipľom</v>
      </c>
    </row>
    <row r="1588" spans="1:12" ht="12.75">
      <c r="A1588" s="1">
        <v>6</v>
      </c>
      <c r="B1588" s="1" t="s">
        <v>2441</v>
      </c>
      <c r="C1588" s="1">
        <v>605</v>
      </c>
      <c r="D1588" s="1" t="s">
        <v>1558</v>
      </c>
      <c r="E1588" s="1">
        <v>610</v>
      </c>
      <c r="F1588" s="1" t="s">
        <v>1558</v>
      </c>
      <c r="G1588" s="1">
        <v>515876</v>
      </c>
      <c r="H1588" s="1" t="s">
        <v>3038</v>
      </c>
      <c r="I1588" s="1">
        <v>5</v>
      </c>
      <c r="J1588" s="1" t="s">
        <v>381</v>
      </c>
      <c r="K1588">
        <f t="shared" si="0"/>
        <v>1</v>
      </c>
      <c r="L1588" t="str">
        <f t="shared" si="1"/>
        <v>Bátorová</v>
      </c>
    </row>
    <row r="1589" spans="1:12" ht="12.75">
      <c r="A1589" s="1">
        <v>6</v>
      </c>
      <c r="B1589" s="1" t="s">
        <v>2441</v>
      </c>
      <c r="C1589" s="1">
        <v>605</v>
      </c>
      <c r="D1589" s="1" t="s">
        <v>1558</v>
      </c>
      <c r="E1589" s="1">
        <v>610</v>
      </c>
      <c r="F1589" s="1" t="s">
        <v>1558</v>
      </c>
      <c r="G1589" s="1">
        <v>515884</v>
      </c>
      <c r="H1589" s="1" t="s">
        <v>3039</v>
      </c>
      <c r="I1589" s="1">
        <v>5</v>
      </c>
      <c r="J1589" s="1" t="s">
        <v>381</v>
      </c>
      <c r="K1589">
        <f t="shared" si="0"/>
        <v>1</v>
      </c>
      <c r="L1589" t="str">
        <f t="shared" si="1"/>
        <v>Brusník</v>
      </c>
    </row>
    <row r="1590" spans="1:12" ht="12.75">
      <c r="A1590" s="1">
        <v>6</v>
      </c>
      <c r="B1590" s="1" t="s">
        <v>2441</v>
      </c>
      <c r="C1590" s="1">
        <v>605</v>
      </c>
      <c r="D1590" s="1" t="s">
        <v>1558</v>
      </c>
      <c r="E1590" s="1">
        <v>610</v>
      </c>
      <c r="F1590" s="1" t="s">
        <v>1558</v>
      </c>
      <c r="G1590" s="1">
        <v>515892</v>
      </c>
      <c r="H1590" s="1" t="s">
        <v>3040</v>
      </c>
      <c r="I1590" s="1">
        <v>9</v>
      </c>
      <c r="J1590" s="1" t="s">
        <v>381</v>
      </c>
      <c r="K1590">
        <f t="shared" si="0"/>
        <v>1</v>
      </c>
      <c r="L1590" t="str">
        <f t="shared" si="1"/>
        <v>Bušince</v>
      </c>
    </row>
    <row r="1591" spans="1:12" ht="12.75">
      <c r="A1591" s="1">
        <v>6</v>
      </c>
      <c r="B1591" s="1" t="s">
        <v>2441</v>
      </c>
      <c r="C1591" s="1">
        <v>605</v>
      </c>
      <c r="D1591" s="1" t="s">
        <v>1558</v>
      </c>
      <c r="E1591" s="1">
        <v>610</v>
      </c>
      <c r="F1591" s="1" t="s">
        <v>1558</v>
      </c>
      <c r="G1591" s="1">
        <v>515906</v>
      </c>
      <c r="H1591" s="1" t="s">
        <v>3041</v>
      </c>
      <c r="I1591" s="1">
        <v>9</v>
      </c>
      <c r="J1591" s="1" t="s">
        <v>381</v>
      </c>
      <c r="K1591">
        <f t="shared" si="0"/>
        <v>1</v>
      </c>
      <c r="L1591" t="str">
        <f t="shared" si="1"/>
        <v>Čebovce</v>
      </c>
    </row>
    <row r="1592" spans="1:12" ht="12.75">
      <c r="A1592" s="1">
        <v>6</v>
      </c>
      <c r="B1592" s="1" t="s">
        <v>2441</v>
      </c>
      <c r="C1592" s="1">
        <v>605</v>
      </c>
      <c r="D1592" s="1" t="s">
        <v>1558</v>
      </c>
      <c r="E1592" s="1">
        <v>610</v>
      </c>
      <c r="F1592" s="1" t="s">
        <v>1558</v>
      </c>
      <c r="G1592" s="1">
        <v>515914</v>
      </c>
      <c r="H1592" s="1" t="s">
        <v>3042</v>
      </c>
      <c r="I1592" s="1">
        <v>5</v>
      </c>
      <c r="J1592" s="1" t="s">
        <v>381</v>
      </c>
      <c r="K1592">
        <f t="shared" si="0"/>
        <v>1</v>
      </c>
      <c r="L1592" t="str">
        <f t="shared" si="1"/>
        <v>Čeláre</v>
      </c>
    </row>
    <row r="1593" spans="1:12" ht="12.75">
      <c r="A1593" s="1">
        <v>6</v>
      </c>
      <c r="B1593" s="1" t="s">
        <v>2441</v>
      </c>
      <c r="C1593" s="1">
        <v>605</v>
      </c>
      <c r="D1593" s="1" t="s">
        <v>1558</v>
      </c>
      <c r="E1593" s="1">
        <v>610</v>
      </c>
      <c r="F1593" s="1" t="s">
        <v>1558</v>
      </c>
      <c r="G1593" s="1">
        <v>515922</v>
      </c>
      <c r="H1593" s="1" t="s">
        <v>3043</v>
      </c>
      <c r="I1593" s="1">
        <v>5</v>
      </c>
      <c r="J1593" s="1" t="s">
        <v>381</v>
      </c>
      <c r="K1593">
        <f t="shared" si="0"/>
        <v>2</v>
      </c>
      <c r="L1593" t="str">
        <f t="shared" si="1"/>
        <v>Čelovce (okres Veľký Krtíš)</v>
      </c>
    </row>
    <row r="1594" spans="1:12" ht="12.75">
      <c r="A1594" s="1">
        <v>6</v>
      </c>
      <c r="B1594" s="1" t="s">
        <v>2441</v>
      </c>
      <c r="C1594" s="1">
        <v>605</v>
      </c>
      <c r="D1594" s="1" t="s">
        <v>1558</v>
      </c>
      <c r="E1594" s="1">
        <v>610</v>
      </c>
      <c r="F1594" s="1" t="s">
        <v>1558</v>
      </c>
      <c r="G1594" s="1">
        <v>515931</v>
      </c>
      <c r="H1594" s="1" t="s">
        <v>3044</v>
      </c>
      <c r="I1594" s="1">
        <v>3</v>
      </c>
      <c r="J1594" s="1" t="s">
        <v>381</v>
      </c>
      <c r="K1594">
        <f t="shared" si="0"/>
        <v>1</v>
      </c>
      <c r="L1594" t="str">
        <f t="shared" si="1"/>
        <v>Červeňany</v>
      </c>
    </row>
    <row r="1595" spans="1:12" ht="12.75">
      <c r="A1595" s="1">
        <v>6</v>
      </c>
      <c r="B1595" s="1" t="s">
        <v>2441</v>
      </c>
      <c r="C1595" s="1">
        <v>605</v>
      </c>
      <c r="D1595" s="1" t="s">
        <v>1558</v>
      </c>
      <c r="E1595" s="1">
        <v>610</v>
      </c>
      <c r="F1595" s="1" t="s">
        <v>1558</v>
      </c>
      <c r="G1595" s="1">
        <v>515949</v>
      </c>
      <c r="H1595" s="1" t="s">
        <v>3045</v>
      </c>
      <c r="I1595" s="1">
        <v>5</v>
      </c>
      <c r="J1595" s="1" t="s">
        <v>381</v>
      </c>
      <c r="K1595">
        <f t="shared" si="0"/>
        <v>1</v>
      </c>
      <c r="L1595" t="str">
        <f t="shared" si="1"/>
        <v>Dačov Lom</v>
      </c>
    </row>
    <row r="1596" spans="1:12" ht="12.75">
      <c r="A1596" s="1">
        <v>6</v>
      </c>
      <c r="B1596" s="1" t="s">
        <v>2441</v>
      </c>
      <c r="C1596" s="1">
        <v>605</v>
      </c>
      <c r="D1596" s="1" t="s">
        <v>1558</v>
      </c>
      <c r="E1596" s="1">
        <v>610</v>
      </c>
      <c r="F1596" s="1" t="s">
        <v>1558</v>
      </c>
      <c r="G1596" s="1">
        <v>515957</v>
      </c>
      <c r="H1596" s="1" t="s">
        <v>3046</v>
      </c>
      <c r="I1596" s="1">
        <v>5</v>
      </c>
      <c r="J1596" s="1" t="s">
        <v>381</v>
      </c>
      <c r="K1596">
        <f t="shared" si="0"/>
        <v>1</v>
      </c>
      <c r="L1596" t="str">
        <f t="shared" si="1"/>
        <v>Dolinka</v>
      </c>
    </row>
    <row r="1597" spans="1:12" ht="12.75">
      <c r="A1597" s="1">
        <v>6</v>
      </c>
      <c r="B1597" s="1" t="s">
        <v>2441</v>
      </c>
      <c r="C1597" s="1">
        <v>605</v>
      </c>
      <c r="D1597" s="1" t="s">
        <v>1558</v>
      </c>
      <c r="E1597" s="1">
        <v>610</v>
      </c>
      <c r="F1597" s="1" t="s">
        <v>1558</v>
      </c>
      <c r="G1597" s="1">
        <v>515965</v>
      </c>
      <c r="H1597" s="1" t="s">
        <v>3047</v>
      </c>
      <c r="I1597" s="1">
        <v>9</v>
      </c>
      <c r="J1597" s="1" t="s">
        <v>381</v>
      </c>
      <c r="K1597">
        <f t="shared" si="0"/>
        <v>1</v>
      </c>
      <c r="L1597" t="str">
        <f t="shared" si="1"/>
        <v>Dolná Strehová</v>
      </c>
    </row>
    <row r="1598" spans="1:12" ht="12.75">
      <c r="A1598" s="1">
        <v>6</v>
      </c>
      <c r="B1598" s="1" t="s">
        <v>2441</v>
      </c>
      <c r="C1598" s="1">
        <v>605</v>
      </c>
      <c r="D1598" s="1" t="s">
        <v>1558</v>
      </c>
      <c r="E1598" s="1">
        <v>610</v>
      </c>
      <c r="F1598" s="1" t="s">
        <v>1558</v>
      </c>
      <c r="G1598" s="1">
        <v>515973</v>
      </c>
      <c r="H1598" s="1" t="s">
        <v>3048</v>
      </c>
      <c r="I1598" s="1">
        <v>7</v>
      </c>
      <c r="J1598" s="1" t="s">
        <v>381</v>
      </c>
      <c r="K1598">
        <f t="shared" si="0"/>
        <v>1</v>
      </c>
      <c r="L1598" t="str">
        <f t="shared" si="1"/>
        <v>Dolné Plachtince</v>
      </c>
    </row>
    <row r="1599" spans="1:12" ht="12.75">
      <c r="A1599" s="1">
        <v>6</v>
      </c>
      <c r="B1599" s="1" t="s">
        <v>2441</v>
      </c>
      <c r="C1599" s="1">
        <v>605</v>
      </c>
      <c r="D1599" s="1" t="s">
        <v>1558</v>
      </c>
      <c r="E1599" s="1">
        <v>610</v>
      </c>
      <c r="F1599" s="1" t="s">
        <v>1558</v>
      </c>
      <c r="G1599" s="1">
        <v>515981</v>
      </c>
      <c r="H1599" s="1" t="s">
        <v>3049</v>
      </c>
      <c r="I1599" s="1">
        <v>5</v>
      </c>
      <c r="J1599" s="1" t="s">
        <v>381</v>
      </c>
      <c r="K1599">
        <f t="shared" si="0"/>
        <v>1</v>
      </c>
      <c r="L1599" t="str">
        <f t="shared" si="1"/>
        <v>Dolné Strháre</v>
      </c>
    </row>
    <row r="1600" spans="1:12" ht="12.75">
      <c r="A1600" s="1">
        <v>6</v>
      </c>
      <c r="B1600" s="1" t="s">
        <v>2441</v>
      </c>
      <c r="C1600" s="1">
        <v>605</v>
      </c>
      <c r="D1600" s="1" t="s">
        <v>1558</v>
      </c>
      <c r="E1600" s="1">
        <v>610</v>
      </c>
      <c r="F1600" s="1" t="s">
        <v>1558</v>
      </c>
      <c r="G1600" s="1">
        <v>515990</v>
      </c>
      <c r="H1600" s="1" t="s">
        <v>3050</v>
      </c>
      <c r="I1600" s="1">
        <v>5</v>
      </c>
      <c r="J1600" s="1" t="s">
        <v>381</v>
      </c>
      <c r="K1600">
        <f t="shared" si="0"/>
        <v>1</v>
      </c>
      <c r="L1600" t="str">
        <f t="shared" si="1"/>
        <v>Ďurkovce</v>
      </c>
    </row>
    <row r="1601" spans="1:12" ht="12.75">
      <c r="A1601" s="1">
        <v>6</v>
      </c>
      <c r="B1601" s="1" t="s">
        <v>2441</v>
      </c>
      <c r="C1601" s="1">
        <v>605</v>
      </c>
      <c r="D1601" s="1" t="s">
        <v>1558</v>
      </c>
      <c r="E1601" s="1">
        <v>610</v>
      </c>
      <c r="F1601" s="1" t="s">
        <v>1558</v>
      </c>
      <c r="G1601" s="1">
        <v>516007</v>
      </c>
      <c r="H1601" s="1" t="s">
        <v>3051</v>
      </c>
      <c r="I1601" s="1">
        <v>5</v>
      </c>
      <c r="J1601" s="1" t="s">
        <v>381</v>
      </c>
      <c r="K1601">
        <f t="shared" si="0"/>
        <v>1</v>
      </c>
      <c r="L1601" t="str">
        <f t="shared" si="1"/>
        <v>Glabušovce</v>
      </c>
    </row>
    <row r="1602" spans="1:12" ht="12.75">
      <c r="A1602" s="1">
        <v>6</v>
      </c>
      <c r="B1602" s="1" t="s">
        <v>2441</v>
      </c>
      <c r="C1602" s="1">
        <v>605</v>
      </c>
      <c r="D1602" s="1" t="s">
        <v>1558</v>
      </c>
      <c r="E1602" s="1">
        <v>610</v>
      </c>
      <c r="F1602" s="1" t="s">
        <v>1558</v>
      </c>
      <c r="G1602" s="1">
        <v>516015</v>
      </c>
      <c r="H1602" s="1" t="s">
        <v>3052</v>
      </c>
      <c r="I1602" s="1">
        <v>5</v>
      </c>
      <c r="J1602" s="1" t="s">
        <v>381</v>
      </c>
      <c r="K1602">
        <f t="shared" si="0"/>
        <v>1</v>
      </c>
      <c r="L1602" t="str">
        <f t="shared" si="1"/>
        <v>Horná Strehová</v>
      </c>
    </row>
    <row r="1603" spans="1:12" ht="12.75">
      <c r="A1603" s="1">
        <v>6</v>
      </c>
      <c r="B1603" s="1" t="s">
        <v>2441</v>
      </c>
      <c r="C1603" s="1">
        <v>605</v>
      </c>
      <c r="D1603" s="1" t="s">
        <v>1558</v>
      </c>
      <c r="E1603" s="1">
        <v>610</v>
      </c>
      <c r="F1603" s="1" t="s">
        <v>1558</v>
      </c>
      <c r="G1603" s="1">
        <v>516023</v>
      </c>
      <c r="H1603" s="1" t="s">
        <v>3053</v>
      </c>
      <c r="I1603" s="1">
        <v>5</v>
      </c>
      <c r="J1603" s="1" t="s">
        <v>381</v>
      </c>
      <c r="K1603">
        <f t="shared" si="0"/>
        <v>1</v>
      </c>
      <c r="L1603" t="str">
        <f t="shared" si="1"/>
        <v>Horné Plachtince</v>
      </c>
    </row>
    <row r="1604" spans="1:12" ht="12.75">
      <c r="A1604" s="1">
        <v>6</v>
      </c>
      <c r="B1604" s="1" t="s">
        <v>2441</v>
      </c>
      <c r="C1604" s="1">
        <v>605</v>
      </c>
      <c r="D1604" s="1" t="s">
        <v>1558</v>
      </c>
      <c r="E1604" s="1">
        <v>610</v>
      </c>
      <c r="F1604" s="1" t="s">
        <v>1558</v>
      </c>
      <c r="G1604" s="1">
        <v>516031</v>
      </c>
      <c r="H1604" s="1" t="s">
        <v>3054</v>
      </c>
      <c r="I1604" s="1">
        <v>5</v>
      </c>
      <c r="J1604" s="1" t="s">
        <v>381</v>
      </c>
      <c r="K1604">
        <f t="shared" si="0"/>
        <v>1</v>
      </c>
      <c r="L1604" t="str">
        <f t="shared" si="1"/>
        <v>Horné Strháre</v>
      </c>
    </row>
    <row r="1605" spans="1:12" ht="12.75">
      <c r="A1605" s="1">
        <v>6</v>
      </c>
      <c r="B1605" s="1" t="s">
        <v>2441</v>
      </c>
      <c r="C1605" s="1">
        <v>605</v>
      </c>
      <c r="D1605" s="1" t="s">
        <v>1558</v>
      </c>
      <c r="E1605" s="1">
        <v>610</v>
      </c>
      <c r="F1605" s="1" t="s">
        <v>1558</v>
      </c>
      <c r="G1605" s="1">
        <v>516040</v>
      </c>
      <c r="H1605" s="1" t="s">
        <v>3055</v>
      </c>
      <c r="I1605" s="1">
        <v>7</v>
      </c>
      <c r="J1605" s="1" t="s">
        <v>381</v>
      </c>
      <c r="K1605">
        <f t="shared" si="0"/>
        <v>2</v>
      </c>
      <c r="L1605" t="str">
        <f t="shared" si="1"/>
        <v>Hrušov (okres Veľký Krtíš)</v>
      </c>
    </row>
    <row r="1606" spans="1:12" ht="12.75">
      <c r="A1606" s="1">
        <v>6</v>
      </c>
      <c r="B1606" s="1" t="s">
        <v>2441</v>
      </c>
      <c r="C1606" s="1">
        <v>605</v>
      </c>
      <c r="D1606" s="1" t="s">
        <v>1558</v>
      </c>
      <c r="E1606" s="1">
        <v>610</v>
      </c>
      <c r="F1606" s="1" t="s">
        <v>1558</v>
      </c>
      <c r="G1606" s="1">
        <v>516058</v>
      </c>
      <c r="H1606" s="1" t="s">
        <v>3056</v>
      </c>
      <c r="I1606" s="1">
        <v>5</v>
      </c>
      <c r="J1606" s="1" t="s">
        <v>381</v>
      </c>
      <c r="K1606">
        <f t="shared" si="0"/>
        <v>1</v>
      </c>
      <c r="L1606" t="str">
        <f t="shared" si="1"/>
        <v>Chrastince</v>
      </c>
    </row>
    <row r="1607" spans="1:12" ht="12.75">
      <c r="A1607" s="1">
        <v>6</v>
      </c>
      <c r="B1607" s="1" t="s">
        <v>2441</v>
      </c>
      <c r="C1607" s="1">
        <v>605</v>
      </c>
      <c r="D1607" s="1" t="s">
        <v>1558</v>
      </c>
      <c r="E1607" s="1">
        <v>610</v>
      </c>
      <c r="F1607" s="1" t="s">
        <v>1558</v>
      </c>
      <c r="G1607" s="1">
        <v>516066</v>
      </c>
      <c r="H1607" s="1" t="s">
        <v>3057</v>
      </c>
      <c r="I1607" s="1">
        <v>5</v>
      </c>
      <c r="J1607" s="1" t="s">
        <v>381</v>
      </c>
      <c r="K1607">
        <f t="shared" si="0"/>
        <v>1</v>
      </c>
      <c r="L1607" t="str">
        <f t="shared" si="1"/>
        <v>Chrťany</v>
      </c>
    </row>
    <row r="1608" spans="1:12" ht="12.75">
      <c r="A1608" s="1">
        <v>6</v>
      </c>
      <c r="B1608" s="1" t="s">
        <v>2441</v>
      </c>
      <c r="C1608" s="1">
        <v>605</v>
      </c>
      <c r="D1608" s="1" t="s">
        <v>1558</v>
      </c>
      <c r="E1608" s="1">
        <v>610</v>
      </c>
      <c r="F1608" s="1" t="s">
        <v>1558</v>
      </c>
      <c r="G1608" s="1">
        <v>516074</v>
      </c>
      <c r="H1608" s="1" t="s">
        <v>3058</v>
      </c>
      <c r="I1608" s="1">
        <v>7</v>
      </c>
      <c r="J1608" s="1" t="s">
        <v>381</v>
      </c>
      <c r="K1608">
        <f t="shared" si="0"/>
        <v>1</v>
      </c>
      <c r="L1608" t="str">
        <f t="shared" si="1"/>
        <v>Ipeľské Predmostie</v>
      </c>
    </row>
    <row r="1609" spans="1:12" ht="12.75">
      <c r="A1609" s="1">
        <v>6</v>
      </c>
      <c r="B1609" s="1" t="s">
        <v>2441</v>
      </c>
      <c r="C1609" s="1">
        <v>605</v>
      </c>
      <c r="D1609" s="1" t="s">
        <v>1558</v>
      </c>
      <c r="E1609" s="1">
        <v>610</v>
      </c>
      <c r="F1609" s="1" t="s">
        <v>1558</v>
      </c>
      <c r="G1609" s="1">
        <v>516082</v>
      </c>
      <c r="H1609" s="1" t="s">
        <v>3059</v>
      </c>
      <c r="I1609" s="1">
        <v>5</v>
      </c>
      <c r="J1609" s="1" t="s">
        <v>381</v>
      </c>
      <c r="K1609">
        <f t="shared" si="0"/>
        <v>1</v>
      </c>
      <c r="L1609" t="str">
        <f t="shared" si="1"/>
        <v>Kamenné Kosihy</v>
      </c>
    </row>
    <row r="1610" spans="1:12" ht="12.75">
      <c r="A1610" s="1">
        <v>6</v>
      </c>
      <c r="B1610" s="1" t="s">
        <v>2441</v>
      </c>
      <c r="C1610" s="1">
        <v>605</v>
      </c>
      <c r="D1610" s="1" t="s">
        <v>1558</v>
      </c>
      <c r="E1610" s="1">
        <v>610</v>
      </c>
      <c r="F1610" s="1" t="s">
        <v>1558</v>
      </c>
      <c r="G1610" s="1">
        <v>516091</v>
      </c>
      <c r="H1610" s="1" t="s">
        <v>3060</v>
      </c>
      <c r="I1610" s="1">
        <v>5</v>
      </c>
      <c r="J1610" s="1" t="s">
        <v>381</v>
      </c>
      <c r="K1610">
        <f t="shared" si="0"/>
        <v>1</v>
      </c>
      <c r="L1610" t="str">
        <f t="shared" si="1"/>
        <v>Kiarov</v>
      </c>
    </row>
    <row r="1611" spans="1:12" ht="12.75">
      <c r="A1611" s="1">
        <v>6</v>
      </c>
      <c r="B1611" s="1" t="s">
        <v>2441</v>
      </c>
      <c r="C1611" s="1">
        <v>605</v>
      </c>
      <c r="D1611" s="1" t="s">
        <v>1558</v>
      </c>
      <c r="E1611" s="1">
        <v>610</v>
      </c>
      <c r="F1611" s="1" t="s">
        <v>1558</v>
      </c>
      <c r="G1611" s="1">
        <v>516104</v>
      </c>
      <c r="H1611" s="1" t="s">
        <v>3061</v>
      </c>
      <c r="I1611" s="1">
        <v>5</v>
      </c>
      <c r="J1611" s="1" t="s">
        <v>381</v>
      </c>
      <c r="K1611">
        <f t="shared" si="0"/>
        <v>1</v>
      </c>
      <c r="L1611" t="str">
        <f t="shared" si="1"/>
        <v>Kleňany</v>
      </c>
    </row>
    <row r="1612" spans="1:12" ht="12.75">
      <c r="A1612" s="1">
        <v>6</v>
      </c>
      <c r="B1612" s="1" t="s">
        <v>2441</v>
      </c>
      <c r="C1612" s="1">
        <v>605</v>
      </c>
      <c r="D1612" s="1" t="s">
        <v>1558</v>
      </c>
      <c r="E1612" s="1">
        <v>610</v>
      </c>
      <c r="F1612" s="1" t="s">
        <v>1558</v>
      </c>
      <c r="G1612" s="1">
        <v>516112</v>
      </c>
      <c r="H1612" s="1" t="s">
        <v>3062</v>
      </c>
      <c r="I1612" s="1">
        <v>5</v>
      </c>
      <c r="J1612" s="1" t="s">
        <v>381</v>
      </c>
      <c r="K1612">
        <f t="shared" si="0"/>
        <v>1</v>
      </c>
      <c r="L1612" t="str">
        <f t="shared" si="1"/>
        <v>Koláre</v>
      </c>
    </row>
    <row r="1613" spans="1:12" ht="12.75">
      <c r="A1613" s="1">
        <v>6</v>
      </c>
      <c r="B1613" s="1" t="s">
        <v>2441</v>
      </c>
      <c r="C1613" s="1">
        <v>605</v>
      </c>
      <c r="D1613" s="1" t="s">
        <v>1558</v>
      </c>
      <c r="E1613" s="1">
        <v>610</v>
      </c>
      <c r="F1613" s="1" t="s">
        <v>1558</v>
      </c>
      <c r="G1613" s="1">
        <v>516121</v>
      </c>
      <c r="H1613" s="1" t="s">
        <v>3063</v>
      </c>
      <c r="I1613" s="1">
        <v>5</v>
      </c>
      <c r="J1613" s="1" t="s">
        <v>381</v>
      </c>
      <c r="K1613">
        <f t="shared" si="0"/>
        <v>1</v>
      </c>
      <c r="L1613" t="str">
        <f t="shared" si="1"/>
        <v>Kosihovce</v>
      </c>
    </row>
    <row r="1614" spans="1:12" ht="12.75">
      <c r="A1614" s="1">
        <v>6</v>
      </c>
      <c r="B1614" s="1" t="s">
        <v>2441</v>
      </c>
      <c r="C1614" s="1">
        <v>605</v>
      </c>
      <c r="D1614" s="1" t="s">
        <v>1558</v>
      </c>
      <c r="E1614" s="1">
        <v>610</v>
      </c>
      <c r="F1614" s="1" t="s">
        <v>1558</v>
      </c>
      <c r="G1614" s="1">
        <v>516139</v>
      </c>
      <c r="H1614" s="1" t="s">
        <v>3064</v>
      </c>
      <c r="I1614" s="1">
        <v>5</v>
      </c>
      <c r="J1614" s="1" t="s">
        <v>381</v>
      </c>
      <c r="K1614">
        <f t="shared" si="0"/>
        <v>1</v>
      </c>
      <c r="L1614" t="str">
        <f t="shared" si="1"/>
        <v>Kosihy nad Ipľom</v>
      </c>
    </row>
    <row r="1615" spans="1:12" ht="12.75">
      <c r="A1615" s="1">
        <v>6</v>
      </c>
      <c r="B1615" s="1" t="s">
        <v>2441</v>
      </c>
      <c r="C1615" s="1">
        <v>605</v>
      </c>
      <c r="D1615" s="1" t="s">
        <v>1558</v>
      </c>
      <c r="E1615" s="1">
        <v>610</v>
      </c>
      <c r="F1615" s="1" t="s">
        <v>1558</v>
      </c>
      <c r="G1615" s="1">
        <v>516147</v>
      </c>
      <c r="H1615" s="1" t="s">
        <v>3065</v>
      </c>
      <c r="I1615" s="1">
        <v>5</v>
      </c>
      <c r="J1615" s="1" t="s">
        <v>381</v>
      </c>
      <c r="K1615">
        <f t="shared" si="0"/>
        <v>1</v>
      </c>
      <c r="L1615" t="str">
        <f t="shared" si="1"/>
        <v>Kováčovce</v>
      </c>
    </row>
    <row r="1616" spans="1:12" ht="12.75">
      <c r="A1616" s="1">
        <v>6</v>
      </c>
      <c r="B1616" s="1" t="s">
        <v>2441</v>
      </c>
      <c r="C1616" s="1">
        <v>605</v>
      </c>
      <c r="D1616" s="1" t="s">
        <v>1558</v>
      </c>
      <c r="E1616" s="1">
        <v>610</v>
      </c>
      <c r="F1616" s="1" t="s">
        <v>1558</v>
      </c>
      <c r="G1616" s="1">
        <v>516155</v>
      </c>
      <c r="H1616" s="1" t="s">
        <v>3066</v>
      </c>
      <c r="I1616" s="1">
        <v>5</v>
      </c>
      <c r="J1616" s="1" t="s">
        <v>381</v>
      </c>
      <c r="K1616">
        <f t="shared" si="0"/>
        <v>1</v>
      </c>
      <c r="L1616" t="str">
        <f t="shared" si="1"/>
        <v>Lesenice</v>
      </c>
    </row>
    <row r="1617" spans="1:12" ht="12.75">
      <c r="A1617" s="1">
        <v>6</v>
      </c>
      <c r="B1617" s="1" t="s">
        <v>2441</v>
      </c>
      <c r="C1617" s="1">
        <v>605</v>
      </c>
      <c r="D1617" s="1" t="s">
        <v>1558</v>
      </c>
      <c r="E1617" s="1">
        <v>610</v>
      </c>
      <c r="F1617" s="1" t="s">
        <v>1558</v>
      </c>
      <c r="G1617" s="1">
        <v>516163</v>
      </c>
      <c r="H1617" s="1" t="s">
        <v>3067</v>
      </c>
      <c r="I1617" s="1">
        <v>5</v>
      </c>
      <c r="J1617" s="1" t="s">
        <v>381</v>
      </c>
      <c r="K1617">
        <f t="shared" si="0"/>
        <v>1</v>
      </c>
      <c r="L1617" t="str">
        <f t="shared" si="1"/>
        <v>Ľuboriečka</v>
      </c>
    </row>
    <row r="1618" spans="1:12" ht="12.75">
      <c r="A1618" s="1">
        <v>6</v>
      </c>
      <c r="B1618" s="1" t="s">
        <v>2441</v>
      </c>
      <c r="C1618" s="1">
        <v>605</v>
      </c>
      <c r="D1618" s="1" t="s">
        <v>1558</v>
      </c>
      <c r="E1618" s="1">
        <v>610</v>
      </c>
      <c r="F1618" s="1" t="s">
        <v>1558</v>
      </c>
      <c r="G1618" s="1">
        <v>516171</v>
      </c>
      <c r="H1618" s="1" t="s">
        <v>3068</v>
      </c>
      <c r="I1618" s="1">
        <v>5</v>
      </c>
      <c r="J1618" s="1" t="s">
        <v>381</v>
      </c>
      <c r="K1618">
        <f t="shared" si="0"/>
        <v>1</v>
      </c>
      <c r="L1618" t="str">
        <f t="shared" si="1"/>
        <v>Malá Čalomija</v>
      </c>
    </row>
    <row r="1619" spans="1:12" ht="12.75">
      <c r="A1619" s="1">
        <v>6</v>
      </c>
      <c r="B1619" s="1" t="s">
        <v>2441</v>
      </c>
      <c r="C1619" s="1">
        <v>605</v>
      </c>
      <c r="D1619" s="1" t="s">
        <v>1558</v>
      </c>
      <c r="E1619" s="1">
        <v>610</v>
      </c>
      <c r="F1619" s="1" t="s">
        <v>1558</v>
      </c>
      <c r="G1619" s="1">
        <v>558206</v>
      </c>
      <c r="H1619" s="1" t="s">
        <v>3069</v>
      </c>
      <c r="I1619" s="1">
        <v>5</v>
      </c>
      <c r="J1619" s="1" t="s">
        <v>381</v>
      </c>
      <c r="K1619">
        <f t="shared" si="0"/>
        <v>1</v>
      </c>
      <c r="L1619" t="str">
        <f t="shared" si="1"/>
        <v>Malé Straciny</v>
      </c>
    </row>
    <row r="1620" spans="1:12" ht="12.75">
      <c r="A1620" s="1">
        <v>6</v>
      </c>
      <c r="B1620" s="1" t="s">
        <v>2441</v>
      </c>
      <c r="C1620" s="1">
        <v>605</v>
      </c>
      <c r="D1620" s="1" t="s">
        <v>1558</v>
      </c>
      <c r="E1620" s="1">
        <v>610</v>
      </c>
      <c r="F1620" s="1" t="s">
        <v>1558</v>
      </c>
      <c r="G1620" s="1">
        <v>516198</v>
      </c>
      <c r="H1620" s="1" t="s">
        <v>3070</v>
      </c>
      <c r="I1620" s="1">
        <v>5</v>
      </c>
      <c r="J1620" s="1" t="s">
        <v>381</v>
      </c>
      <c r="K1620">
        <f t="shared" si="0"/>
        <v>1</v>
      </c>
      <c r="L1620" t="str">
        <f t="shared" si="1"/>
        <v>Malé Zlievce</v>
      </c>
    </row>
    <row r="1621" spans="1:12" ht="12.75">
      <c r="A1621" s="1">
        <v>6</v>
      </c>
      <c r="B1621" s="1" t="s">
        <v>2441</v>
      </c>
      <c r="C1621" s="1">
        <v>605</v>
      </c>
      <c r="D1621" s="1" t="s">
        <v>1558</v>
      </c>
      <c r="E1621" s="1">
        <v>610</v>
      </c>
      <c r="F1621" s="1" t="s">
        <v>1558</v>
      </c>
      <c r="G1621" s="1">
        <v>558192</v>
      </c>
      <c r="H1621" s="1" t="s">
        <v>3071</v>
      </c>
      <c r="I1621" s="1">
        <v>5</v>
      </c>
      <c r="J1621" s="1" t="s">
        <v>381</v>
      </c>
      <c r="K1621">
        <f t="shared" si="0"/>
        <v>1</v>
      </c>
      <c r="L1621" t="str">
        <f t="shared" si="1"/>
        <v>Malý Krtíš</v>
      </c>
    </row>
    <row r="1622" spans="1:12" ht="12.75">
      <c r="A1622" s="1">
        <v>6</v>
      </c>
      <c r="B1622" s="1" t="s">
        <v>2441</v>
      </c>
      <c r="C1622" s="1">
        <v>605</v>
      </c>
      <c r="D1622" s="1" t="s">
        <v>1558</v>
      </c>
      <c r="E1622" s="1">
        <v>610</v>
      </c>
      <c r="F1622" s="1" t="s">
        <v>1558</v>
      </c>
      <c r="G1622" s="1">
        <v>516210</v>
      </c>
      <c r="H1622" s="1" t="s">
        <v>3072</v>
      </c>
      <c r="I1622" s="1">
        <v>9</v>
      </c>
      <c r="J1622" s="1" t="s">
        <v>381</v>
      </c>
      <c r="K1622">
        <f t="shared" si="0"/>
        <v>1</v>
      </c>
      <c r="L1622" t="str">
        <f t="shared" si="1"/>
        <v>Modrý Kameň</v>
      </c>
    </row>
    <row r="1623" spans="1:12" ht="12.75">
      <c r="A1623" s="1">
        <v>6</v>
      </c>
      <c r="B1623" s="1" t="s">
        <v>2441</v>
      </c>
      <c r="C1623" s="1">
        <v>605</v>
      </c>
      <c r="D1623" s="1" t="s">
        <v>1558</v>
      </c>
      <c r="E1623" s="1">
        <v>610</v>
      </c>
      <c r="F1623" s="1" t="s">
        <v>1558</v>
      </c>
      <c r="G1623" s="1">
        <v>516228</v>
      </c>
      <c r="H1623" s="1" t="s">
        <v>3073</v>
      </c>
      <c r="I1623" s="1">
        <v>3</v>
      </c>
      <c r="J1623" s="1" t="s">
        <v>381</v>
      </c>
      <c r="K1623">
        <f t="shared" si="0"/>
        <v>1</v>
      </c>
      <c r="L1623" t="str">
        <f t="shared" si="1"/>
        <v>Muľa</v>
      </c>
    </row>
    <row r="1624" spans="1:12" ht="12.75">
      <c r="A1624" s="1">
        <v>6</v>
      </c>
      <c r="B1624" s="1" t="s">
        <v>2441</v>
      </c>
      <c r="C1624" s="1">
        <v>605</v>
      </c>
      <c r="D1624" s="1" t="s">
        <v>1558</v>
      </c>
      <c r="E1624" s="1">
        <v>610</v>
      </c>
      <c r="F1624" s="1" t="s">
        <v>1558</v>
      </c>
      <c r="G1624" s="1">
        <v>516236</v>
      </c>
      <c r="H1624" s="1" t="s">
        <v>3074</v>
      </c>
      <c r="I1624" s="1">
        <v>9</v>
      </c>
      <c r="J1624" s="1" t="s">
        <v>381</v>
      </c>
      <c r="K1624">
        <f t="shared" si="0"/>
        <v>1</v>
      </c>
      <c r="L1624" t="str">
        <f t="shared" si="1"/>
        <v>Nenince</v>
      </c>
    </row>
    <row r="1625" spans="1:12" ht="12.75">
      <c r="A1625" s="1">
        <v>6</v>
      </c>
      <c r="B1625" s="1" t="s">
        <v>2441</v>
      </c>
      <c r="C1625" s="1">
        <v>605</v>
      </c>
      <c r="D1625" s="1" t="s">
        <v>1558</v>
      </c>
      <c r="E1625" s="1">
        <v>610</v>
      </c>
      <c r="F1625" s="1" t="s">
        <v>1558</v>
      </c>
      <c r="G1625" s="1">
        <v>516244</v>
      </c>
      <c r="H1625" s="1" t="s">
        <v>3075</v>
      </c>
      <c r="I1625" s="1">
        <v>5</v>
      </c>
      <c r="J1625" s="1" t="s">
        <v>381</v>
      </c>
      <c r="K1625">
        <f t="shared" si="0"/>
        <v>1</v>
      </c>
      <c r="L1625" t="str">
        <f t="shared" si="1"/>
        <v>Nová Ves</v>
      </c>
    </row>
    <row r="1626" spans="1:12" ht="12.75">
      <c r="A1626" s="1">
        <v>6</v>
      </c>
      <c r="B1626" s="1" t="s">
        <v>2441</v>
      </c>
      <c r="C1626" s="1">
        <v>605</v>
      </c>
      <c r="D1626" s="1" t="s">
        <v>1558</v>
      </c>
      <c r="E1626" s="1">
        <v>610</v>
      </c>
      <c r="F1626" s="1" t="s">
        <v>1558</v>
      </c>
      <c r="G1626" s="1">
        <v>516252</v>
      </c>
      <c r="H1626" s="1" t="s">
        <v>3076</v>
      </c>
      <c r="I1626" s="1">
        <v>5</v>
      </c>
      <c r="J1626" s="1" t="s">
        <v>381</v>
      </c>
      <c r="K1626">
        <f t="shared" si="0"/>
        <v>1</v>
      </c>
      <c r="L1626" t="str">
        <f t="shared" si="1"/>
        <v>Obeckov</v>
      </c>
    </row>
    <row r="1627" spans="1:12" ht="12.75">
      <c r="A1627" s="1">
        <v>6</v>
      </c>
      <c r="B1627" s="1" t="s">
        <v>2441</v>
      </c>
      <c r="C1627" s="1">
        <v>605</v>
      </c>
      <c r="D1627" s="1" t="s">
        <v>1558</v>
      </c>
      <c r="E1627" s="1">
        <v>610</v>
      </c>
      <c r="F1627" s="1" t="s">
        <v>1558</v>
      </c>
      <c r="G1627" s="1">
        <v>516261</v>
      </c>
      <c r="H1627" s="1" t="s">
        <v>3077</v>
      </c>
      <c r="I1627" s="1">
        <v>5</v>
      </c>
      <c r="J1627" s="1" t="s">
        <v>381</v>
      </c>
      <c r="K1627">
        <f t="shared" si="0"/>
        <v>1</v>
      </c>
      <c r="L1627" t="str">
        <f t="shared" si="1"/>
        <v>Olováry</v>
      </c>
    </row>
    <row r="1628" spans="1:12" ht="12.75">
      <c r="A1628" s="1">
        <v>6</v>
      </c>
      <c r="B1628" s="1" t="s">
        <v>2441</v>
      </c>
      <c r="C1628" s="1">
        <v>605</v>
      </c>
      <c r="D1628" s="1" t="s">
        <v>1558</v>
      </c>
      <c r="E1628" s="1">
        <v>610</v>
      </c>
      <c r="F1628" s="1" t="s">
        <v>1558</v>
      </c>
      <c r="G1628" s="1">
        <v>516279</v>
      </c>
      <c r="H1628" s="1" t="s">
        <v>3078</v>
      </c>
      <c r="I1628" s="1">
        <v>7</v>
      </c>
      <c r="J1628" s="1" t="s">
        <v>381</v>
      </c>
      <c r="K1628">
        <f t="shared" si="0"/>
        <v>1</v>
      </c>
      <c r="L1628" t="str">
        <f t="shared" si="1"/>
        <v>Opatovská Nová Ves</v>
      </c>
    </row>
    <row r="1629" spans="1:12" ht="12.75">
      <c r="A1629" s="1">
        <v>6</v>
      </c>
      <c r="B1629" s="1" t="s">
        <v>2441</v>
      </c>
      <c r="C1629" s="1">
        <v>605</v>
      </c>
      <c r="D1629" s="1" t="s">
        <v>1558</v>
      </c>
      <c r="E1629" s="1">
        <v>610</v>
      </c>
      <c r="F1629" s="1" t="s">
        <v>1558</v>
      </c>
      <c r="G1629" s="1">
        <v>516287</v>
      </c>
      <c r="H1629" s="1" t="s">
        <v>3079</v>
      </c>
      <c r="I1629" s="1">
        <v>3</v>
      </c>
      <c r="J1629" s="1" t="s">
        <v>381</v>
      </c>
      <c r="K1629">
        <f t="shared" si="0"/>
        <v>1</v>
      </c>
      <c r="L1629" t="str">
        <f t="shared" si="1"/>
        <v>Opava</v>
      </c>
    </row>
    <row r="1630" spans="1:12" ht="12.75">
      <c r="A1630" s="1">
        <v>6</v>
      </c>
      <c r="B1630" s="1" t="s">
        <v>2441</v>
      </c>
      <c r="C1630" s="1">
        <v>605</v>
      </c>
      <c r="D1630" s="1" t="s">
        <v>1558</v>
      </c>
      <c r="E1630" s="1">
        <v>610</v>
      </c>
      <c r="F1630" s="1" t="s">
        <v>1558</v>
      </c>
      <c r="G1630" s="1">
        <v>516295</v>
      </c>
      <c r="H1630" s="1" t="s">
        <v>3080</v>
      </c>
      <c r="I1630" s="1">
        <v>7</v>
      </c>
      <c r="J1630" s="1" t="s">
        <v>381</v>
      </c>
      <c r="K1630">
        <f t="shared" si="0"/>
        <v>1</v>
      </c>
      <c r="L1630" t="str">
        <f t="shared" si="1"/>
        <v>Pôtor</v>
      </c>
    </row>
    <row r="1631" spans="1:12" ht="12.75">
      <c r="A1631" s="1">
        <v>6</v>
      </c>
      <c r="B1631" s="1" t="s">
        <v>2441</v>
      </c>
      <c r="C1631" s="1">
        <v>605</v>
      </c>
      <c r="D1631" s="1" t="s">
        <v>1558</v>
      </c>
      <c r="E1631" s="1">
        <v>610</v>
      </c>
      <c r="F1631" s="1" t="s">
        <v>1558</v>
      </c>
      <c r="G1631" s="1">
        <v>516309</v>
      </c>
      <c r="H1631" s="1" t="s">
        <v>3081</v>
      </c>
      <c r="I1631" s="1">
        <v>5</v>
      </c>
      <c r="J1631" s="1" t="s">
        <v>381</v>
      </c>
      <c r="K1631">
        <f t="shared" si="0"/>
        <v>1</v>
      </c>
      <c r="L1631" t="str">
        <f t="shared" si="1"/>
        <v>Pravica</v>
      </c>
    </row>
    <row r="1632" spans="1:12" ht="12.75">
      <c r="A1632" s="1">
        <v>6</v>
      </c>
      <c r="B1632" s="1" t="s">
        <v>2441</v>
      </c>
      <c r="C1632" s="1">
        <v>605</v>
      </c>
      <c r="D1632" s="1" t="s">
        <v>1558</v>
      </c>
      <c r="E1632" s="1">
        <v>610</v>
      </c>
      <c r="F1632" s="1" t="s">
        <v>1558</v>
      </c>
      <c r="G1632" s="1">
        <v>516317</v>
      </c>
      <c r="H1632" s="1" t="s">
        <v>3082</v>
      </c>
      <c r="I1632" s="1">
        <v>7</v>
      </c>
      <c r="J1632" s="1" t="s">
        <v>381</v>
      </c>
      <c r="K1632">
        <f t="shared" si="0"/>
        <v>1</v>
      </c>
      <c r="L1632" t="str">
        <f t="shared" si="1"/>
        <v>Príbelce</v>
      </c>
    </row>
    <row r="1633" spans="1:12" ht="12.75">
      <c r="A1633" s="1">
        <v>6</v>
      </c>
      <c r="B1633" s="1" t="s">
        <v>2441</v>
      </c>
      <c r="C1633" s="1">
        <v>605</v>
      </c>
      <c r="D1633" s="1" t="s">
        <v>1558</v>
      </c>
      <c r="E1633" s="1">
        <v>610</v>
      </c>
      <c r="F1633" s="1" t="s">
        <v>1558</v>
      </c>
      <c r="G1633" s="1">
        <v>516333</v>
      </c>
      <c r="H1633" s="1" t="s">
        <v>3083</v>
      </c>
      <c r="I1633" s="1">
        <v>5</v>
      </c>
      <c r="J1633" s="1" t="s">
        <v>381</v>
      </c>
      <c r="K1633">
        <f t="shared" si="0"/>
        <v>1</v>
      </c>
      <c r="L1633" t="str">
        <f t="shared" si="1"/>
        <v>Sečianky</v>
      </c>
    </row>
    <row r="1634" spans="1:12" ht="12.75">
      <c r="A1634" s="1">
        <v>6</v>
      </c>
      <c r="B1634" s="1" t="s">
        <v>2441</v>
      </c>
      <c r="C1634" s="1">
        <v>605</v>
      </c>
      <c r="D1634" s="1" t="s">
        <v>1558</v>
      </c>
      <c r="E1634" s="1">
        <v>610</v>
      </c>
      <c r="F1634" s="1" t="s">
        <v>1558</v>
      </c>
      <c r="G1634" s="1">
        <v>516341</v>
      </c>
      <c r="H1634" s="1" t="s">
        <v>3084</v>
      </c>
      <c r="I1634" s="1">
        <v>3</v>
      </c>
      <c r="J1634" s="1" t="s">
        <v>381</v>
      </c>
      <c r="K1634">
        <f t="shared" si="0"/>
        <v>1</v>
      </c>
      <c r="L1634" t="str">
        <f t="shared" si="1"/>
        <v>Seľany</v>
      </c>
    </row>
    <row r="1635" spans="1:12" ht="12.75">
      <c r="A1635" s="1">
        <v>6</v>
      </c>
      <c r="B1635" s="1" t="s">
        <v>2441</v>
      </c>
      <c r="C1635" s="1">
        <v>605</v>
      </c>
      <c r="D1635" s="1" t="s">
        <v>1558</v>
      </c>
      <c r="E1635" s="1">
        <v>610</v>
      </c>
      <c r="F1635" s="1" t="s">
        <v>1558</v>
      </c>
      <c r="G1635" s="1">
        <v>516368</v>
      </c>
      <c r="H1635" s="1" t="s">
        <v>3085</v>
      </c>
      <c r="I1635" s="1">
        <v>5</v>
      </c>
      <c r="J1635" s="1" t="s">
        <v>381</v>
      </c>
      <c r="K1635">
        <f t="shared" si="0"/>
        <v>2</v>
      </c>
      <c r="L1635" t="str">
        <f t="shared" si="1"/>
        <v>Senné (okres Veľký Krtíš)</v>
      </c>
    </row>
    <row r="1636" spans="1:12" ht="12.75">
      <c r="A1636" s="1">
        <v>6</v>
      </c>
      <c r="B1636" s="1" t="s">
        <v>2441</v>
      </c>
      <c r="C1636" s="1">
        <v>605</v>
      </c>
      <c r="D1636" s="1" t="s">
        <v>1558</v>
      </c>
      <c r="E1636" s="1">
        <v>610</v>
      </c>
      <c r="F1636" s="1" t="s">
        <v>1558</v>
      </c>
      <c r="G1636" s="1">
        <v>516376</v>
      </c>
      <c r="H1636" s="1" t="s">
        <v>3086</v>
      </c>
      <c r="I1636" s="1">
        <v>7</v>
      </c>
      <c r="J1636" s="1" t="s">
        <v>381</v>
      </c>
      <c r="K1636">
        <f t="shared" si="0"/>
        <v>1</v>
      </c>
      <c r="L1636" t="str">
        <f t="shared" si="1"/>
        <v>Sklabiná</v>
      </c>
    </row>
    <row r="1637" spans="1:12" ht="12.75">
      <c r="A1637" s="1">
        <v>6</v>
      </c>
      <c r="B1637" s="1" t="s">
        <v>2441</v>
      </c>
      <c r="C1637" s="1">
        <v>605</v>
      </c>
      <c r="D1637" s="1" t="s">
        <v>1558</v>
      </c>
      <c r="E1637" s="1">
        <v>610</v>
      </c>
      <c r="F1637" s="1" t="s">
        <v>1558</v>
      </c>
      <c r="G1637" s="1">
        <v>516384</v>
      </c>
      <c r="H1637" s="1" t="s">
        <v>3087</v>
      </c>
      <c r="I1637" s="1">
        <v>5</v>
      </c>
      <c r="J1637" s="1" t="s">
        <v>381</v>
      </c>
      <c r="K1637">
        <f t="shared" si="0"/>
        <v>1</v>
      </c>
      <c r="L1637" t="str">
        <f t="shared" si="1"/>
        <v>Slovenské Ďarmoty</v>
      </c>
    </row>
    <row r="1638" spans="1:12" ht="12.75">
      <c r="A1638" s="1">
        <v>6</v>
      </c>
      <c r="B1638" s="1" t="s">
        <v>2441</v>
      </c>
      <c r="C1638" s="1">
        <v>605</v>
      </c>
      <c r="D1638" s="1" t="s">
        <v>1558</v>
      </c>
      <c r="E1638" s="1">
        <v>610</v>
      </c>
      <c r="F1638" s="1" t="s">
        <v>1558</v>
      </c>
      <c r="G1638" s="1">
        <v>516392</v>
      </c>
      <c r="H1638" s="1" t="s">
        <v>3088</v>
      </c>
      <c r="I1638" s="1">
        <v>5</v>
      </c>
      <c r="J1638" s="1" t="s">
        <v>381</v>
      </c>
      <c r="K1638">
        <f t="shared" si="0"/>
        <v>1</v>
      </c>
      <c r="L1638" t="str">
        <f t="shared" si="1"/>
        <v>Slovenské Kľačany</v>
      </c>
    </row>
    <row r="1639" spans="1:12" ht="12.75">
      <c r="A1639" s="1">
        <v>6</v>
      </c>
      <c r="B1639" s="1" t="s">
        <v>2441</v>
      </c>
      <c r="C1639" s="1">
        <v>605</v>
      </c>
      <c r="D1639" s="1" t="s">
        <v>1558</v>
      </c>
      <c r="E1639" s="1">
        <v>610</v>
      </c>
      <c r="F1639" s="1" t="s">
        <v>1558</v>
      </c>
      <c r="G1639" s="1">
        <v>516406</v>
      </c>
      <c r="H1639" s="1" t="s">
        <v>3089</v>
      </c>
      <c r="I1639" s="1">
        <v>7</v>
      </c>
      <c r="J1639" s="1" t="s">
        <v>381</v>
      </c>
      <c r="K1639">
        <f t="shared" si="0"/>
        <v>1</v>
      </c>
      <c r="L1639" t="str">
        <f t="shared" si="1"/>
        <v>Stredné Plachtince</v>
      </c>
    </row>
    <row r="1640" spans="1:12" ht="12.75">
      <c r="A1640" s="1">
        <v>6</v>
      </c>
      <c r="B1640" s="1" t="s">
        <v>2441</v>
      </c>
      <c r="C1640" s="1">
        <v>605</v>
      </c>
      <c r="D1640" s="1" t="s">
        <v>1558</v>
      </c>
      <c r="E1640" s="1">
        <v>610</v>
      </c>
      <c r="F1640" s="1" t="s">
        <v>1558</v>
      </c>
      <c r="G1640" s="1">
        <v>516414</v>
      </c>
      <c r="H1640" s="1" t="s">
        <v>3090</v>
      </c>
      <c r="I1640" s="1">
        <v>5</v>
      </c>
      <c r="J1640" s="1" t="s">
        <v>381</v>
      </c>
      <c r="K1640">
        <f t="shared" si="0"/>
        <v>1</v>
      </c>
      <c r="L1640" t="str">
        <f t="shared" si="1"/>
        <v>Sucháň</v>
      </c>
    </row>
    <row r="1641" spans="1:12" ht="12.75">
      <c r="A1641" s="1">
        <v>6</v>
      </c>
      <c r="B1641" s="1" t="s">
        <v>2441</v>
      </c>
      <c r="C1641" s="1">
        <v>605</v>
      </c>
      <c r="D1641" s="1" t="s">
        <v>1558</v>
      </c>
      <c r="E1641" s="1">
        <v>610</v>
      </c>
      <c r="F1641" s="1" t="s">
        <v>1558</v>
      </c>
      <c r="G1641" s="1">
        <v>516422</v>
      </c>
      <c r="H1641" s="1" t="s">
        <v>3091</v>
      </c>
      <c r="I1641" s="1">
        <v>5</v>
      </c>
      <c r="J1641" s="1" t="s">
        <v>381</v>
      </c>
      <c r="K1641">
        <f t="shared" si="0"/>
        <v>1</v>
      </c>
      <c r="L1641" t="str">
        <f t="shared" si="1"/>
        <v>Suché Brezovo</v>
      </c>
    </row>
    <row r="1642" spans="1:12" ht="12.75">
      <c r="A1642" s="1">
        <v>6</v>
      </c>
      <c r="B1642" s="1" t="s">
        <v>2441</v>
      </c>
      <c r="C1642" s="1">
        <v>605</v>
      </c>
      <c r="D1642" s="1" t="s">
        <v>1558</v>
      </c>
      <c r="E1642" s="1">
        <v>610</v>
      </c>
      <c r="F1642" s="1" t="s">
        <v>1558</v>
      </c>
      <c r="G1642" s="1">
        <v>516431</v>
      </c>
      <c r="H1642" s="1" t="s">
        <v>3092</v>
      </c>
      <c r="I1642" s="1">
        <v>5</v>
      </c>
      <c r="J1642" s="1" t="s">
        <v>381</v>
      </c>
      <c r="K1642">
        <f t="shared" si="0"/>
        <v>1</v>
      </c>
      <c r="L1642" t="str">
        <f t="shared" si="1"/>
        <v>Širákov</v>
      </c>
    </row>
    <row r="1643" spans="1:12" ht="12.75">
      <c r="A1643" s="1">
        <v>6</v>
      </c>
      <c r="B1643" s="1" t="s">
        <v>2441</v>
      </c>
      <c r="C1643" s="1">
        <v>605</v>
      </c>
      <c r="D1643" s="1" t="s">
        <v>1558</v>
      </c>
      <c r="E1643" s="1">
        <v>610</v>
      </c>
      <c r="F1643" s="1" t="s">
        <v>1558</v>
      </c>
      <c r="G1643" s="1">
        <v>516449</v>
      </c>
      <c r="H1643" s="1" t="s">
        <v>3093</v>
      </c>
      <c r="I1643" s="1">
        <v>3</v>
      </c>
      <c r="J1643" s="1" t="s">
        <v>381</v>
      </c>
      <c r="K1643">
        <f t="shared" si="0"/>
        <v>1</v>
      </c>
      <c r="L1643" t="str">
        <f t="shared" si="1"/>
        <v>Šuľa</v>
      </c>
    </row>
    <row r="1644" spans="1:12" ht="12.75">
      <c r="A1644" s="1">
        <v>6</v>
      </c>
      <c r="B1644" s="1" t="s">
        <v>2441</v>
      </c>
      <c r="C1644" s="1">
        <v>605</v>
      </c>
      <c r="D1644" s="1" t="s">
        <v>1558</v>
      </c>
      <c r="E1644" s="1">
        <v>610</v>
      </c>
      <c r="F1644" s="1" t="s">
        <v>1558</v>
      </c>
      <c r="G1644" s="1">
        <v>516457</v>
      </c>
      <c r="H1644" s="1" t="s">
        <v>3094</v>
      </c>
      <c r="I1644" s="1">
        <v>5</v>
      </c>
      <c r="J1644" s="1" t="s">
        <v>381</v>
      </c>
      <c r="K1644">
        <f t="shared" si="0"/>
        <v>1</v>
      </c>
      <c r="L1644" t="str">
        <f t="shared" si="1"/>
        <v>Trebušovce</v>
      </c>
    </row>
    <row r="1645" spans="1:12" ht="12.75">
      <c r="A1645" s="1">
        <v>6</v>
      </c>
      <c r="B1645" s="1" t="s">
        <v>2441</v>
      </c>
      <c r="C1645" s="1">
        <v>605</v>
      </c>
      <c r="D1645" s="1" t="s">
        <v>1558</v>
      </c>
      <c r="E1645" s="1">
        <v>610</v>
      </c>
      <c r="F1645" s="1" t="s">
        <v>1558</v>
      </c>
      <c r="G1645" s="1">
        <v>516465</v>
      </c>
      <c r="H1645" s="1" t="s">
        <v>3095</v>
      </c>
      <c r="I1645" s="1">
        <v>7</v>
      </c>
      <c r="J1645" s="1" t="s">
        <v>381</v>
      </c>
      <c r="K1645">
        <f t="shared" si="0"/>
        <v>1</v>
      </c>
      <c r="L1645" t="str">
        <f t="shared" si="1"/>
        <v>Veľká Čalomija</v>
      </c>
    </row>
    <row r="1646" spans="1:12" ht="12.75">
      <c r="A1646" s="1">
        <v>6</v>
      </c>
      <c r="B1646" s="1" t="s">
        <v>2441</v>
      </c>
      <c r="C1646" s="1">
        <v>605</v>
      </c>
      <c r="D1646" s="1" t="s">
        <v>1558</v>
      </c>
      <c r="E1646" s="1">
        <v>610</v>
      </c>
      <c r="F1646" s="1" t="s">
        <v>1558</v>
      </c>
      <c r="G1646" s="1">
        <v>516473</v>
      </c>
      <c r="H1646" s="1" t="s">
        <v>3096</v>
      </c>
      <c r="I1646" s="1">
        <v>5</v>
      </c>
      <c r="J1646" s="1" t="s">
        <v>381</v>
      </c>
      <c r="K1646">
        <f t="shared" si="0"/>
        <v>1</v>
      </c>
      <c r="L1646" t="str">
        <f t="shared" si="1"/>
        <v>Veľká Ves nad Ipľom</v>
      </c>
    </row>
    <row r="1647" spans="1:12" ht="12.75">
      <c r="A1647" s="1">
        <v>6</v>
      </c>
      <c r="B1647" s="1" t="s">
        <v>2441</v>
      </c>
      <c r="C1647" s="1">
        <v>605</v>
      </c>
      <c r="D1647" s="1" t="s">
        <v>1558</v>
      </c>
      <c r="E1647" s="1">
        <v>610</v>
      </c>
      <c r="F1647" s="1" t="s">
        <v>1558</v>
      </c>
      <c r="G1647" s="1">
        <v>558214</v>
      </c>
      <c r="H1647" s="1" t="s">
        <v>3097</v>
      </c>
      <c r="I1647" s="1">
        <v>5</v>
      </c>
      <c r="J1647" s="1" t="s">
        <v>381</v>
      </c>
      <c r="K1647">
        <f t="shared" si="0"/>
        <v>1</v>
      </c>
      <c r="L1647" t="str">
        <f t="shared" si="1"/>
        <v>Veľké Straciny</v>
      </c>
    </row>
    <row r="1648" spans="1:12" ht="12.75">
      <c r="A1648" s="1">
        <v>6</v>
      </c>
      <c r="B1648" s="1" t="s">
        <v>2441</v>
      </c>
      <c r="C1648" s="1">
        <v>605</v>
      </c>
      <c r="D1648" s="1" t="s">
        <v>1558</v>
      </c>
      <c r="E1648" s="1">
        <v>610</v>
      </c>
      <c r="F1648" s="1" t="s">
        <v>1558</v>
      </c>
      <c r="G1648" s="1">
        <v>516490</v>
      </c>
      <c r="H1648" s="1" t="s">
        <v>3098</v>
      </c>
      <c r="I1648" s="1">
        <v>5</v>
      </c>
      <c r="J1648" s="1" t="s">
        <v>381</v>
      </c>
      <c r="K1648">
        <f t="shared" si="0"/>
        <v>1</v>
      </c>
      <c r="L1648" t="str">
        <f t="shared" si="1"/>
        <v>Veľké Zlievce</v>
      </c>
    </row>
    <row r="1649" spans="1:12" ht="12.75">
      <c r="A1649" s="1">
        <v>6</v>
      </c>
      <c r="B1649" s="1" t="s">
        <v>2441</v>
      </c>
      <c r="C1649" s="1">
        <v>605</v>
      </c>
      <c r="D1649" s="1" t="s">
        <v>1558</v>
      </c>
      <c r="E1649" s="1">
        <v>610</v>
      </c>
      <c r="F1649" s="1" t="s">
        <v>1558</v>
      </c>
      <c r="G1649" s="1">
        <v>515850</v>
      </c>
      <c r="H1649" s="1" t="s">
        <v>1558</v>
      </c>
      <c r="I1649" s="1">
        <v>15</v>
      </c>
      <c r="J1649" s="1" t="s">
        <v>381</v>
      </c>
      <c r="K1649">
        <f t="shared" si="0"/>
        <v>1</v>
      </c>
      <c r="L1649" t="str">
        <f t="shared" si="1"/>
        <v>Veľký Krtíš</v>
      </c>
    </row>
    <row r="1650" spans="1:12" ht="12.75">
      <c r="A1650" s="1">
        <v>6</v>
      </c>
      <c r="B1650" s="1" t="s">
        <v>2441</v>
      </c>
      <c r="C1650" s="1">
        <v>605</v>
      </c>
      <c r="D1650" s="1" t="s">
        <v>1558</v>
      </c>
      <c r="E1650" s="1">
        <v>610</v>
      </c>
      <c r="F1650" s="1" t="s">
        <v>1558</v>
      </c>
      <c r="G1650" s="1">
        <v>516503</v>
      </c>
      <c r="H1650" s="1" t="s">
        <v>3099</v>
      </c>
      <c r="I1650" s="1">
        <v>5</v>
      </c>
      <c r="J1650" s="1" t="s">
        <v>381</v>
      </c>
      <c r="K1650">
        <f t="shared" si="0"/>
        <v>1</v>
      </c>
      <c r="L1650" t="str">
        <f t="shared" si="1"/>
        <v>Veľký Lom</v>
      </c>
    </row>
    <row r="1651" spans="1:12" ht="12.75">
      <c r="A1651" s="1">
        <v>6</v>
      </c>
      <c r="B1651" s="1" t="s">
        <v>2441</v>
      </c>
      <c r="C1651" s="1">
        <v>605</v>
      </c>
      <c r="D1651" s="1" t="s">
        <v>1558</v>
      </c>
      <c r="E1651" s="1">
        <v>610</v>
      </c>
      <c r="F1651" s="1" t="s">
        <v>1558</v>
      </c>
      <c r="G1651" s="1">
        <v>516511</v>
      </c>
      <c r="H1651" s="1" t="s">
        <v>652</v>
      </c>
      <c r="I1651" s="1">
        <v>5</v>
      </c>
      <c r="J1651" s="1" t="s">
        <v>381</v>
      </c>
      <c r="K1651">
        <f t="shared" si="0"/>
        <v>2</v>
      </c>
      <c r="L1651" t="str">
        <f t="shared" si="1"/>
        <v>Vieska (okres Veľký Krtíš)</v>
      </c>
    </row>
    <row r="1652" spans="1:12" ht="12.75">
      <c r="A1652" s="1">
        <v>6</v>
      </c>
      <c r="B1652" s="1" t="s">
        <v>2441</v>
      </c>
      <c r="C1652" s="1">
        <v>605</v>
      </c>
      <c r="D1652" s="1" t="s">
        <v>1558</v>
      </c>
      <c r="E1652" s="1">
        <v>610</v>
      </c>
      <c r="F1652" s="1" t="s">
        <v>1558</v>
      </c>
      <c r="G1652" s="1">
        <v>516520</v>
      </c>
      <c r="H1652" s="1" t="s">
        <v>3100</v>
      </c>
      <c r="I1652" s="1">
        <v>9</v>
      </c>
      <c r="J1652" s="1" t="s">
        <v>381</v>
      </c>
      <c r="K1652">
        <f t="shared" si="0"/>
        <v>1</v>
      </c>
      <c r="L1652" t="str">
        <f t="shared" si="1"/>
        <v>Vinica</v>
      </c>
    </row>
    <row r="1653" spans="1:12" ht="12.75">
      <c r="A1653" s="1">
        <v>6</v>
      </c>
      <c r="B1653" s="1" t="s">
        <v>2441</v>
      </c>
      <c r="C1653" s="1">
        <v>605</v>
      </c>
      <c r="D1653" s="1" t="s">
        <v>1558</v>
      </c>
      <c r="E1653" s="1">
        <v>610</v>
      </c>
      <c r="F1653" s="1" t="s">
        <v>1558</v>
      </c>
      <c r="G1653" s="1">
        <v>516538</v>
      </c>
      <c r="H1653" s="1" t="s">
        <v>3101</v>
      </c>
      <c r="I1653" s="1">
        <v>5</v>
      </c>
      <c r="J1653" s="1" t="s">
        <v>381</v>
      </c>
      <c r="K1653">
        <f t="shared" si="0"/>
        <v>1</v>
      </c>
      <c r="L1653" t="str">
        <f t="shared" si="1"/>
        <v>Vrbovka</v>
      </c>
    </row>
    <row r="1654" spans="1:12" ht="12.75">
      <c r="A1654" s="1">
        <v>6</v>
      </c>
      <c r="B1654" s="1" t="s">
        <v>2441</v>
      </c>
      <c r="C1654" s="1">
        <v>605</v>
      </c>
      <c r="D1654" s="1" t="s">
        <v>1558</v>
      </c>
      <c r="E1654" s="1">
        <v>610</v>
      </c>
      <c r="F1654" s="1" t="s">
        <v>1558</v>
      </c>
      <c r="G1654" s="1">
        <v>516546</v>
      </c>
      <c r="H1654" s="1" t="s">
        <v>3102</v>
      </c>
      <c r="I1654" s="1">
        <v>7</v>
      </c>
      <c r="J1654" s="1" t="s">
        <v>381</v>
      </c>
      <c r="K1654">
        <f t="shared" si="0"/>
        <v>1</v>
      </c>
      <c r="L1654" t="str">
        <f t="shared" si="1"/>
        <v>Záhorce</v>
      </c>
    </row>
    <row r="1655" spans="1:12" ht="12.75">
      <c r="A1655" s="1">
        <v>6</v>
      </c>
      <c r="B1655" s="1" t="s">
        <v>2441</v>
      </c>
      <c r="C1655" s="1">
        <v>605</v>
      </c>
      <c r="D1655" s="1" t="s">
        <v>1558</v>
      </c>
      <c r="E1655" s="1">
        <v>610</v>
      </c>
      <c r="F1655" s="1" t="s">
        <v>1558</v>
      </c>
      <c r="G1655" s="1">
        <v>516554</v>
      </c>
      <c r="H1655" s="1" t="s">
        <v>1981</v>
      </c>
      <c r="I1655" s="1">
        <v>5</v>
      </c>
      <c r="J1655" s="1" t="s">
        <v>381</v>
      </c>
      <c r="K1655">
        <f t="shared" si="0"/>
        <v>3</v>
      </c>
      <c r="L1655" t="str">
        <f t="shared" si="1"/>
        <v>Závada (okres Veľký Krtíš)</v>
      </c>
    </row>
    <row r="1656" spans="1:12" ht="12.75">
      <c r="A1656" s="1">
        <v>6</v>
      </c>
      <c r="B1656" s="1" t="s">
        <v>2441</v>
      </c>
      <c r="C1656" s="1">
        <v>605</v>
      </c>
      <c r="D1656" s="1" t="s">
        <v>1558</v>
      </c>
      <c r="E1656" s="1">
        <v>610</v>
      </c>
      <c r="F1656" s="1" t="s">
        <v>1558</v>
      </c>
      <c r="G1656" s="1">
        <v>516562</v>
      </c>
      <c r="H1656" s="1" t="s">
        <v>3103</v>
      </c>
      <c r="I1656" s="1">
        <v>3</v>
      </c>
      <c r="J1656" s="1" t="s">
        <v>381</v>
      </c>
      <c r="K1656">
        <f t="shared" si="0"/>
        <v>1</v>
      </c>
      <c r="L1656" t="str">
        <f t="shared" si="1"/>
        <v>Zombor</v>
      </c>
    </row>
    <row r="1657" spans="1:12" ht="12.75">
      <c r="A1657" s="1">
        <v>6</v>
      </c>
      <c r="B1657" s="1" t="s">
        <v>2441</v>
      </c>
      <c r="C1657" s="1">
        <v>605</v>
      </c>
      <c r="D1657" s="1" t="s">
        <v>1558</v>
      </c>
      <c r="E1657" s="1">
        <v>610</v>
      </c>
      <c r="F1657" s="1" t="s">
        <v>1558</v>
      </c>
      <c r="G1657" s="1">
        <v>516571</v>
      </c>
      <c r="H1657" s="1" t="s">
        <v>3104</v>
      </c>
      <c r="I1657" s="1">
        <v>9</v>
      </c>
      <c r="J1657" s="1" t="s">
        <v>381</v>
      </c>
      <c r="K1657">
        <f t="shared" si="0"/>
        <v>1</v>
      </c>
      <c r="L1657" t="str">
        <f t="shared" si="1"/>
        <v>Želovce</v>
      </c>
    </row>
    <row r="1658" spans="1:12" ht="12.75">
      <c r="A1658" s="1">
        <v>6</v>
      </c>
      <c r="B1658" s="1" t="s">
        <v>2441</v>
      </c>
      <c r="C1658" s="1">
        <v>606</v>
      </c>
      <c r="D1658" s="1" t="s">
        <v>1562</v>
      </c>
      <c r="E1658" s="1">
        <v>604</v>
      </c>
      <c r="F1658" s="1" t="s">
        <v>3105</v>
      </c>
      <c r="G1658" s="1">
        <v>518263</v>
      </c>
      <c r="H1658" s="1" t="s">
        <v>3105</v>
      </c>
      <c r="I1658" s="1">
        <v>17</v>
      </c>
      <c r="J1658" s="1" t="s">
        <v>381</v>
      </c>
      <c r="K1658">
        <f t="shared" si="0"/>
        <v>1</v>
      </c>
      <c r="L1658" t="str">
        <f t="shared" si="1"/>
        <v>Detva</v>
      </c>
    </row>
    <row r="1659" spans="1:12" ht="12.75">
      <c r="A1659" s="1">
        <v>6</v>
      </c>
      <c r="B1659" s="1" t="s">
        <v>2441</v>
      </c>
      <c r="C1659" s="1">
        <v>606</v>
      </c>
      <c r="D1659" s="1" t="s">
        <v>1562</v>
      </c>
      <c r="E1659" s="1">
        <v>604</v>
      </c>
      <c r="F1659" s="1" t="s">
        <v>3105</v>
      </c>
      <c r="G1659" s="1">
        <v>518271</v>
      </c>
      <c r="H1659" s="1" t="s">
        <v>3106</v>
      </c>
      <c r="I1659" s="1">
        <v>7</v>
      </c>
      <c r="J1659" s="1" t="s">
        <v>381</v>
      </c>
      <c r="K1659">
        <f t="shared" si="0"/>
        <v>1</v>
      </c>
      <c r="L1659" t="str">
        <f t="shared" si="1"/>
        <v>Detvianska Huta</v>
      </c>
    </row>
    <row r="1660" spans="1:12" ht="12.75">
      <c r="A1660" s="1">
        <v>6</v>
      </c>
      <c r="B1660" s="1" t="s">
        <v>2441</v>
      </c>
      <c r="C1660" s="1">
        <v>606</v>
      </c>
      <c r="D1660" s="1" t="s">
        <v>1562</v>
      </c>
      <c r="E1660" s="1">
        <v>604</v>
      </c>
      <c r="F1660" s="1" t="s">
        <v>3105</v>
      </c>
      <c r="G1660" s="1">
        <v>518379</v>
      </c>
      <c r="H1660" s="1" t="s">
        <v>3107</v>
      </c>
      <c r="I1660" s="1">
        <v>7</v>
      </c>
      <c r="J1660" s="1" t="s">
        <v>381</v>
      </c>
      <c r="K1660">
        <f t="shared" si="0"/>
        <v>1</v>
      </c>
      <c r="L1660" t="str">
        <f t="shared" si="1"/>
        <v>Dúbravy</v>
      </c>
    </row>
    <row r="1661" spans="1:12" ht="12.75">
      <c r="A1661" s="1">
        <v>6</v>
      </c>
      <c r="B1661" s="1" t="s">
        <v>2441</v>
      </c>
      <c r="C1661" s="1">
        <v>606</v>
      </c>
      <c r="D1661" s="1" t="s">
        <v>1562</v>
      </c>
      <c r="E1661" s="1">
        <v>604</v>
      </c>
      <c r="F1661" s="1" t="s">
        <v>3105</v>
      </c>
      <c r="G1661" s="1">
        <v>518450</v>
      </c>
      <c r="H1661" s="1" t="s">
        <v>3108</v>
      </c>
      <c r="I1661" s="1">
        <v>5</v>
      </c>
      <c r="J1661" s="1" t="s">
        <v>381</v>
      </c>
      <c r="K1661">
        <f t="shared" si="0"/>
        <v>1</v>
      </c>
      <c r="L1661" t="str">
        <f t="shared" si="1"/>
        <v>Horný Tisovník</v>
      </c>
    </row>
    <row r="1662" spans="1:12" ht="12.75">
      <c r="A1662" s="1">
        <v>6</v>
      </c>
      <c r="B1662" s="1" t="s">
        <v>2441</v>
      </c>
      <c r="C1662" s="1">
        <v>606</v>
      </c>
      <c r="D1662" s="1" t="s">
        <v>1562</v>
      </c>
      <c r="E1662" s="1">
        <v>604</v>
      </c>
      <c r="F1662" s="1" t="s">
        <v>3105</v>
      </c>
      <c r="G1662" s="1">
        <v>518468</v>
      </c>
      <c r="H1662" s="1" t="s">
        <v>3109</v>
      </c>
      <c r="I1662" s="1">
        <v>13</v>
      </c>
      <c r="J1662" s="1" t="s">
        <v>381</v>
      </c>
      <c r="K1662">
        <f t="shared" si="0"/>
        <v>1</v>
      </c>
      <c r="L1662" t="str">
        <f t="shared" si="1"/>
        <v>Hriňová</v>
      </c>
    </row>
    <row r="1663" spans="1:12" ht="12.75">
      <c r="A1663" s="1">
        <v>6</v>
      </c>
      <c r="B1663" s="1" t="s">
        <v>2441</v>
      </c>
      <c r="C1663" s="1">
        <v>606</v>
      </c>
      <c r="D1663" s="1" t="s">
        <v>1562</v>
      </c>
      <c r="E1663" s="1">
        <v>604</v>
      </c>
      <c r="F1663" s="1" t="s">
        <v>3105</v>
      </c>
      <c r="G1663" s="1">
        <v>518492</v>
      </c>
      <c r="H1663" s="1" t="s">
        <v>3110</v>
      </c>
      <c r="I1663" s="1">
        <v>7</v>
      </c>
      <c r="J1663" s="1" t="s">
        <v>381</v>
      </c>
      <c r="K1663">
        <f t="shared" si="0"/>
        <v>1</v>
      </c>
      <c r="L1663" t="str">
        <f t="shared" si="1"/>
        <v>Klokoč</v>
      </c>
    </row>
    <row r="1664" spans="1:12" ht="12.75">
      <c r="A1664" s="1">
        <v>6</v>
      </c>
      <c r="B1664" s="1" t="s">
        <v>2441</v>
      </c>
      <c r="C1664" s="1">
        <v>606</v>
      </c>
      <c r="D1664" s="1" t="s">
        <v>1562</v>
      </c>
      <c r="E1664" s="1">
        <v>604</v>
      </c>
      <c r="F1664" s="1" t="s">
        <v>3105</v>
      </c>
      <c r="G1664" s="1">
        <v>580520</v>
      </c>
      <c r="H1664" s="1" t="s">
        <v>3111</v>
      </c>
      <c r="I1664" s="1">
        <v>7</v>
      </c>
      <c r="J1664" s="1" t="s">
        <v>381</v>
      </c>
      <c r="K1664">
        <f t="shared" si="0"/>
        <v>1</v>
      </c>
      <c r="L1664" t="str">
        <f t="shared" si="1"/>
        <v>Korytárky</v>
      </c>
    </row>
    <row r="1665" spans="1:12" ht="12.75">
      <c r="A1665" s="1">
        <v>6</v>
      </c>
      <c r="B1665" s="1" t="s">
        <v>2441</v>
      </c>
      <c r="C1665" s="1">
        <v>606</v>
      </c>
      <c r="D1665" s="1" t="s">
        <v>1562</v>
      </c>
      <c r="E1665" s="1">
        <v>604</v>
      </c>
      <c r="F1665" s="1" t="s">
        <v>3105</v>
      </c>
      <c r="G1665" s="1">
        <v>518549</v>
      </c>
      <c r="H1665" s="1" t="s">
        <v>3112</v>
      </c>
      <c r="I1665" s="1">
        <v>9</v>
      </c>
      <c r="J1665" s="1" t="s">
        <v>381</v>
      </c>
      <c r="K1665">
        <f t="shared" si="0"/>
        <v>1</v>
      </c>
      <c r="L1665" t="str">
        <f t="shared" si="1"/>
        <v>Kriváň</v>
      </c>
    </row>
    <row r="1666" spans="1:12" ht="12.75">
      <c r="A1666" s="1">
        <v>6</v>
      </c>
      <c r="B1666" s="1" t="s">
        <v>2441</v>
      </c>
      <c r="C1666" s="1">
        <v>606</v>
      </c>
      <c r="D1666" s="1" t="s">
        <v>1562</v>
      </c>
      <c r="E1666" s="1">
        <v>604</v>
      </c>
      <c r="F1666" s="1" t="s">
        <v>3105</v>
      </c>
      <c r="G1666" s="1">
        <v>511510</v>
      </c>
      <c r="H1666" s="1" t="s">
        <v>3113</v>
      </c>
      <c r="I1666" s="1">
        <v>7</v>
      </c>
      <c r="J1666" s="1" t="s">
        <v>381</v>
      </c>
      <c r="K1666">
        <f t="shared" si="0"/>
        <v>1</v>
      </c>
      <c r="L1666" t="str">
        <f t="shared" si="1"/>
        <v>Látky</v>
      </c>
    </row>
    <row r="1667" spans="1:12" ht="12.75">
      <c r="A1667" s="1">
        <v>6</v>
      </c>
      <c r="B1667" s="1" t="s">
        <v>2441</v>
      </c>
      <c r="C1667" s="1">
        <v>606</v>
      </c>
      <c r="D1667" s="1" t="s">
        <v>1562</v>
      </c>
      <c r="E1667" s="1">
        <v>604</v>
      </c>
      <c r="F1667" s="1" t="s">
        <v>3105</v>
      </c>
      <c r="G1667" s="1">
        <v>511731</v>
      </c>
      <c r="H1667" s="1" t="s">
        <v>3114</v>
      </c>
      <c r="I1667" s="1">
        <v>7</v>
      </c>
      <c r="J1667" s="1" t="s">
        <v>381</v>
      </c>
      <c r="K1667">
        <f t="shared" si="0"/>
        <v>1</v>
      </c>
      <c r="L1667" t="str">
        <f t="shared" si="1"/>
        <v>Podkriváň</v>
      </c>
    </row>
    <row r="1668" spans="1:12" ht="12.75">
      <c r="A1668" s="1">
        <v>6</v>
      </c>
      <c r="B1668" s="1" t="s">
        <v>2441</v>
      </c>
      <c r="C1668" s="1">
        <v>606</v>
      </c>
      <c r="D1668" s="1" t="s">
        <v>1562</v>
      </c>
      <c r="E1668" s="1">
        <v>604</v>
      </c>
      <c r="F1668" s="1" t="s">
        <v>3105</v>
      </c>
      <c r="G1668" s="1">
        <v>518794</v>
      </c>
      <c r="H1668" s="1" t="s">
        <v>3115</v>
      </c>
      <c r="I1668" s="1">
        <v>5</v>
      </c>
      <c r="J1668" s="1" t="s">
        <v>381</v>
      </c>
      <c r="K1668">
        <f t="shared" si="0"/>
        <v>1</v>
      </c>
      <c r="L1668" t="str">
        <f t="shared" si="1"/>
        <v>Slatinské Lazy</v>
      </c>
    </row>
    <row r="1669" spans="1:12" ht="12.75">
      <c r="A1669" s="1">
        <v>6</v>
      </c>
      <c r="B1669" s="1" t="s">
        <v>2441</v>
      </c>
      <c r="C1669" s="1">
        <v>606</v>
      </c>
      <c r="D1669" s="1" t="s">
        <v>1562</v>
      </c>
      <c r="E1669" s="1">
        <v>604</v>
      </c>
      <c r="F1669" s="1" t="s">
        <v>3105</v>
      </c>
      <c r="G1669" s="1">
        <v>518816</v>
      </c>
      <c r="H1669" s="1" t="s">
        <v>3116</v>
      </c>
      <c r="I1669" s="1">
        <v>5</v>
      </c>
      <c r="J1669" s="1" t="s">
        <v>381</v>
      </c>
      <c r="K1669">
        <f t="shared" si="0"/>
        <v>1</v>
      </c>
      <c r="L1669" t="str">
        <f t="shared" si="1"/>
        <v>Stará Huta</v>
      </c>
    </row>
    <row r="1670" spans="1:12" ht="12.75">
      <c r="A1670" s="1">
        <v>6</v>
      </c>
      <c r="B1670" s="1" t="s">
        <v>2441</v>
      </c>
      <c r="C1670" s="1">
        <v>606</v>
      </c>
      <c r="D1670" s="1" t="s">
        <v>1562</v>
      </c>
      <c r="E1670" s="1">
        <v>604</v>
      </c>
      <c r="F1670" s="1" t="s">
        <v>3105</v>
      </c>
      <c r="G1670" s="1">
        <v>518824</v>
      </c>
      <c r="H1670" s="1" t="s">
        <v>3117</v>
      </c>
      <c r="I1670" s="1">
        <v>7</v>
      </c>
      <c r="J1670" s="1" t="s">
        <v>381</v>
      </c>
      <c r="K1670">
        <f t="shared" si="0"/>
        <v>1</v>
      </c>
      <c r="L1670" t="str">
        <f t="shared" si="1"/>
        <v>Stožok</v>
      </c>
    </row>
    <row r="1671" spans="1:12" ht="12.75">
      <c r="A1671" s="1">
        <v>6</v>
      </c>
      <c r="B1671" s="1" t="s">
        <v>2441</v>
      </c>
      <c r="C1671" s="1">
        <v>606</v>
      </c>
      <c r="D1671" s="1" t="s">
        <v>1562</v>
      </c>
      <c r="E1671" s="1">
        <v>604</v>
      </c>
      <c r="F1671" s="1" t="s">
        <v>3105</v>
      </c>
      <c r="G1671" s="1">
        <v>518921</v>
      </c>
      <c r="H1671" s="1" t="s">
        <v>3118</v>
      </c>
      <c r="I1671" s="1">
        <v>9</v>
      </c>
      <c r="J1671" s="1" t="s">
        <v>381</v>
      </c>
      <c r="K1671">
        <f t="shared" si="0"/>
        <v>1</v>
      </c>
      <c r="L1671" t="str">
        <f t="shared" si="1"/>
        <v>Vígľaš</v>
      </c>
    </row>
    <row r="1672" spans="1:12" ht="12.75">
      <c r="A1672" s="1">
        <v>6</v>
      </c>
      <c r="B1672" s="1" t="s">
        <v>2441</v>
      </c>
      <c r="C1672" s="1">
        <v>606</v>
      </c>
      <c r="D1672" s="1" t="s">
        <v>1562</v>
      </c>
      <c r="E1672" s="1">
        <v>604</v>
      </c>
      <c r="F1672" s="1" t="s">
        <v>3105</v>
      </c>
      <c r="G1672" s="1">
        <v>518930</v>
      </c>
      <c r="H1672" s="1" t="s">
        <v>3119</v>
      </c>
      <c r="I1672" s="1">
        <v>5</v>
      </c>
      <c r="J1672" s="1" t="s">
        <v>381</v>
      </c>
      <c r="K1672">
        <f t="shared" si="0"/>
        <v>1</v>
      </c>
      <c r="L1672" t="str">
        <f t="shared" si="1"/>
        <v>Vígľašská Huta - Kalinka</v>
      </c>
    </row>
    <row r="1673" spans="1:12" ht="12.75">
      <c r="A1673" s="1">
        <v>6</v>
      </c>
      <c r="B1673" s="1" t="s">
        <v>2441</v>
      </c>
      <c r="C1673" s="1">
        <v>606</v>
      </c>
      <c r="D1673" s="1" t="s">
        <v>1562</v>
      </c>
      <c r="E1673" s="1">
        <v>605</v>
      </c>
      <c r="F1673" s="1" t="s">
        <v>3120</v>
      </c>
      <c r="G1673" s="1">
        <v>518212</v>
      </c>
      <c r="H1673" s="1" t="s">
        <v>3121</v>
      </c>
      <c r="I1673" s="1">
        <v>7</v>
      </c>
      <c r="J1673" s="1" t="s">
        <v>381</v>
      </c>
      <c r="K1673">
        <f t="shared" si="0"/>
        <v>1</v>
      </c>
      <c r="L1673" t="str">
        <f t="shared" si="1"/>
        <v>Bzovík</v>
      </c>
    </row>
    <row r="1674" spans="1:12" ht="12.75">
      <c r="A1674" s="1">
        <v>6</v>
      </c>
      <c r="B1674" s="1" t="s">
        <v>2441</v>
      </c>
      <c r="C1674" s="1">
        <v>606</v>
      </c>
      <c r="D1674" s="1" t="s">
        <v>1562</v>
      </c>
      <c r="E1674" s="1">
        <v>605</v>
      </c>
      <c r="F1674" s="1" t="s">
        <v>3120</v>
      </c>
      <c r="G1674" s="1">
        <v>518239</v>
      </c>
      <c r="H1674" s="1" t="s">
        <v>3122</v>
      </c>
      <c r="I1674" s="1">
        <v>7</v>
      </c>
      <c r="J1674" s="1" t="s">
        <v>381</v>
      </c>
      <c r="K1674">
        <f t="shared" si="0"/>
        <v>1</v>
      </c>
      <c r="L1674" t="str">
        <f t="shared" si="1"/>
        <v>Cerovo</v>
      </c>
    </row>
    <row r="1675" spans="1:12" ht="12.75">
      <c r="A1675" s="1">
        <v>6</v>
      </c>
      <c r="B1675" s="1" t="s">
        <v>2441</v>
      </c>
      <c r="C1675" s="1">
        <v>606</v>
      </c>
      <c r="D1675" s="1" t="s">
        <v>1562</v>
      </c>
      <c r="E1675" s="1">
        <v>605</v>
      </c>
      <c r="F1675" s="1" t="s">
        <v>3120</v>
      </c>
      <c r="G1675" s="1">
        <v>518247</v>
      </c>
      <c r="H1675" s="1" t="s">
        <v>3123</v>
      </c>
      <c r="I1675" s="1">
        <v>5</v>
      </c>
      <c r="J1675" s="1" t="s">
        <v>381</v>
      </c>
      <c r="K1675">
        <f t="shared" si="0"/>
        <v>1</v>
      </c>
      <c r="L1675" t="str">
        <f t="shared" si="1"/>
        <v>Čabradský Vrbovok</v>
      </c>
    </row>
    <row r="1676" spans="1:12" ht="12.75">
      <c r="A1676" s="1">
        <v>6</v>
      </c>
      <c r="B1676" s="1" t="s">
        <v>2441</v>
      </c>
      <c r="C1676" s="1">
        <v>606</v>
      </c>
      <c r="D1676" s="1" t="s">
        <v>1562</v>
      </c>
      <c r="E1676" s="1">
        <v>605</v>
      </c>
      <c r="F1676" s="1" t="s">
        <v>3120</v>
      </c>
      <c r="G1676" s="1">
        <v>518255</v>
      </c>
      <c r="H1676" s="1" t="s">
        <v>3124</v>
      </c>
      <c r="I1676" s="1">
        <v>5</v>
      </c>
      <c r="J1676" s="1" t="s">
        <v>381</v>
      </c>
      <c r="K1676">
        <f t="shared" si="0"/>
        <v>1</v>
      </c>
      <c r="L1676" t="str">
        <f t="shared" si="1"/>
        <v>Čekovce</v>
      </c>
    </row>
    <row r="1677" spans="1:12" ht="12.75">
      <c r="A1677" s="1">
        <v>6</v>
      </c>
      <c r="B1677" s="1" t="s">
        <v>2441</v>
      </c>
      <c r="C1677" s="1">
        <v>606</v>
      </c>
      <c r="D1677" s="1" t="s">
        <v>1562</v>
      </c>
      <c r="E1677" s="1">
        <v>605</v>
      </c>
      <c r="F1677" s="1" t="s">
        <v>3120</v>
      </c>
      <c r="G1677" s="1">
        <v>518280</v>
      </c>
      <c r="H1677" s="1" t="s">
        <v>3125</v>
      </c>
      <c r="I1677" s="1">
        <v>5</v>
      </c>
      <c r="J1677" s="1" t="s">
        <v>381</v>
      </c>
      <c r="K1677">
        <f t="shared" si="0"/>
        <v>1</v>
      </c>
      <c r="L1677" t="str">
        <f t="shared" si="1"/>
        <v>Devičie</v>
      </c>
    </row>
    <row r="1678" spans="1:12" ht="12.75">
      <c r="A1678" s="1">
        <v>6</v>
      </c>
      <c r="B1678" s="1" t="s">
        <v>2441</v>
      </c>
      <c r="C1678" s="1">
        <v>606</v>
      </c>
      <c r="D1678" s="1" t="s">
        <v>1562</v>
      </c>
      <c r="E1678" s="1">
        <v>605</v>
      </c>
      <c r="F1678" s="1" t="s">
        <v>3120</v>
      </c>
      <c r="G1678" s="1">
        <v>518301</v>
      </c>
      <c r="H1678" s="1" t="s">
        <v>3126</v>
      </c>
      <c r="I1678" s="1">
        <v>5</v>
      </c>
      <c r="J1678" s="1" t="s">
        <v>381</v>
      </c>
      <c r="K1678">
        <f t="shared" si="0"/>
        <v>1</v>
      </c>
      <c r="L1678" t="str">
        <f t="shared" si="1"/>
        <v>Dolné Mladonice</v>
      </c>
    </row>
    <row r="1679" spans="1:12" ht="12.75">
      <c r="A1679" s="1">
        <v>6</v>
      </c>
      <c r="B1679" s="1" t="s">
        <v>2441</v>
      </c>
      <c r="C1679" s="1">
        <v>606</v>
      </c>
      <c r="D1679" s="1" t="s">
        <v>1562</v>
      </c>
      <c r="E1679" s="1">
        <v>605</v>
      </c>
      <c r="F1679" s="1" t="s">
        <v>3120</v>
      </c>
      <c r="G1679" s="1">
        <v>518310</v>
      </c>
      <c r="H1679" s="1" t="s">
        <v>3127</v>
      </c>
      <c r="I1679" s="1">
        <v>5</v>
      </c>
      <c r="J1679" s="1" t="s">
        <v>381</v>
      </c>
      <c r="K1679">
        <f t="shared" si="0"/>
        <v>1</v>
      </c>
      <c r="L1679" t="str">
        <f t="shared" si="1"/>
        <v>Dolný Badín</v>
      </c>
    </row>
    <row r="1680" spans="1:12" ht="12.75">
      <c r="A1680" s="1">
        <v>6</v>
      </c>
      <c r="B1680" s="1" t="s">
        <v>2441</v>
      </c>
      <c r="C1680" s="1">
        <v>606</v>
      </c>
      <c r="D1680" s="1" t="s">
        <v>1562</v>
      </c>
      <c r="E1680" s="1">
        <v>605</v>
      </c>
      <c r="F1680" s="1" t="s">
        <v>3120</v>
      </c>
      <c r="G1680" s="1">
        <v>518336</v>
      </c>
      <c r="H1680" s="1" t="s">
        <v>3128</v>
      </c>
      <c r="I1680" s="1">
        <v>5</v>
      </c>
      <c r="J1680" s="1" t="s">
        <v>381</v>
      </c>
      <c r="K1680">
        <f t="shared" si="0"/>
        <v>1</v>
      </c>
      <c r="L1680" t="str">
        <f t="shared" si="1"/>
        <v>Domaníky</v>
      </c>
    </row>
    <row r="1681" spans="1:12" ht="12.75">
      <c r="A1681" s="1">
        <v>6</v>
      </c>
      <c r="B1681" s="1" t="s">
        <v>2441</v>
      </c>
      <c r="C1681" s="1">
        <v>606</v>
      </c>
      <c r="D1681" s="1" t="s">
        <v>1562</v>
      </c>
      <c r="E1681" s="1">
        <v>605</v>
      </c>
      <c r="F1681" s="1" t="s">
        <v>3120</v>
      </c>
      <c r="G1681" s="1">
        <v>518344</v>
      </c>
      <c r="H1681" s="1" t="s">
        <v>3129</v>
      </c>
      <c r="I1681" s="1">
        <v>5</v>
      </c>
      <c r="J1681" s="1" t="s">
        <v>381</v>
      </c>
      <c r="K1681">
        <f t="shared" si="0"/>
        <v>1</v>
      </c>
      <c r="L1681" t="str">
        <f t="shared" si="1"/>
        <v>Drážovce</v>
      </c>
    </row>
    <row r="1682" spans="1:12" ht="12.75">
      <c r="A1682" s="1">
        <v>6</v>
      </c>
      <c r="B1682" s="1" t="s">
        <v>2441</v>
      </c>
      <c r="C1682" s="1">
        <v>606</v>
      </c>
      <c r="D1682" s="1" t="s">
        <v>1562</v>
      </c>
      <c r="E1682" s="1">
        <v>605</v>
      </c>
      <c r="F1682" s="1" t="s">
        <v>3120</v>
      </c>
      <c r="G1682" s="1">
        <v>518352</v>
      </c>
      <c r="H1682" s="1" t="s">
        <v>3130</v>
      </c>
      <c r="I1682" s="1">
        <v>5</v>
      </c>
      <c r="J1682" s="1" t="s">
        <v>381</v>
      </c>
      <c r="K1682">
        <f t="shared" si="0"/>
        <v>1</v>
      </c>
      <c r="L1682" t="str">
        <f t="shared" si="1"/>
        <v>Drienovo</v>
      </c>
    </row>
    <row r="1683" spans="1:12" ht="12.75">
      <c r="A1683" s="1">
        <v>6</v>
      </c>
      <c r="B1683" s="1" t="s">
        <v>2441</v>
      </c>
      <c r="C1683" s="1">
        <v>606</v>
      </c>
      <c r="D1683" s="1" t="s">
        <v>1562</v>
      </c>
      <c r="E1683" s="1">
        <v>605</v>
      </c>
      <c r="F1683" s="1" t="s">
        <v>3120</v>
      </c>
      <c r="G1683" s="1">
        <v>518387</v>
      </c>
      <c r="H1683" s="1" t="s">
        <v>3131</v>
      </c>
      <c r="I1683" s="1">
        <v>7</v>
      </c>
      <c r="J1683" s="1" t="s">
        <v>381</v>
      </c>
      <c r="K1683">
        <f t="shared" si="0"/>
        <v>1</v>
      </c>
      <c r="L1683" t="str">
        <f t="shared" si="1"/>
        <v>Dudince</v>
      </c>
    </row>
    <row r="1684" spans="1:12" ht="12.75">
      <c r="A1684" s="1">
        <v>6</v>
      </c>
      <c r="B1684" s="1" t="s">
        <v>2441</v>
      </c>
      <c r="C1684" s="1">
        <v>606</v>
      </c>
      <c r="D1684" s="1" t="s">
        <v>1562</v>
      </c>
      <c r="E1684" s="1">
        <v>605</v>
      </c>
      <c r="F1684" s="1" t="s">
        <v>3120</v>
      </c>
      <c r="G1684" s="1">
        <v>518409</v>
      </c>
      <c r="H1684" s="1" t="s">
        <v>3132</v>
      </c>
      <c r="I1684" s="1">
        <v>7</v>
      </c>
      <c r="J1684" s="1" t="s">
        <v>381</v>
      </c>
      <c r="K1684">
        <f t="shared" si="0"/>
        <v>1</v>
      </c>
      <c r="L1684" t="str">
        <f t="shared" si="1"/>
        <v>Hontianske Moravce</v>
      </c>
    </row>
    <row r="1685" spans="1:12" ht="12.75">
      <c r="A1685" s="1">
        <v>6</v>
      </c>
      <c r="B1685" s="1" t="s">
        <v>2441</v>
      </c>
      <c r="C1685" s="1">
        <v>606</v>
      </c>
      <c r="D1685" s="1" t="s">
        <v>1562</v>
      </c>
      <c r="E1685" s="1">
        <v>605</v>
      </c>
      <c r="F1685" s="1" t="s">
        <v>3120</v>
      </c>
      <c r="G1685" s="1">
        <v>518417</v>
      </c>
      <c r="H1685" s="1" t="s">
        <v>3133</v>
      </c>
      <c r="I1685" s="1">
        <v>7</v>
      </c>
      <c r="J1685" s="1" t="s">
        <v>381</v>
      </c>
      <c r="K1685">
        <f t="shared" si="0"/>
        <v>1</v>
      </c>
      <c r="L1685" t="str">
        <f t="shared" si="1"/>
        <v>Hontianske Nemce</v>
      </c>
    </row>
    <row r="1686" spans="1:12" ht="12.75">
      <c r="A1686" s="1">
        <v>6</v>
      </c>
      <c r="B1686" s="1" t="s">
        <v>2441</v>
      </c>
      <c r="C1686" s="1">
        <v>606</v>
      </c>
      <c r="D1686" s="1" t="s">
        <v>1562</v>
      </c>
      <c r="E1686" s="1">
        <v>605</v>
      </c>
      <c r="F1686" s="1" t="s">
        <v>3120</v>
      </c>
      <c r="G1686" s="1">
        <v>518425</v>
      </c>
      <c r="H1686" s="1" t="s">
        <v>3134</v>
      </c>
      <c r="I1686" s="1">
        <v>7</v>
      </c>
      <c r="J1686" s="1" t="s">
        <v>381</v>
      </c>
      <c r="K1686">
        <f t="shared" si="0"/>
        <v>1</v>
      </c>
      <c r="L1686" t="str">
        <f t="shared" si="1"/>
        <v>Hontianske Tesáre</v>
      </c>
    </row>
    <row r="1687" spans="1:12" ht="12.75">
      <c r="A1687" s="1">
        <v>6</v>
      </c>
      <c r="B1687" s="1" t="s">
        <v>2441</v>
      </c>
      <c r="C1687" s="1">
        <v>606</v>
      </c>
      <c r="D1687" s="1" t="s">
        <v>1562</v>
      </c>
      <c r="E1687" s="1">
        <v>605</v>
      </c>
      <c r="F1687" s="1" t="s">
        <v>3120</v>
      </c>
      <c r="G1687" s="1">
        <v>518433</v>
      </c>
      <c r="H1687" s="1" t="s">
        <v>3135</v>
      </c>
      <c r="I1687" s="1">
        <v>5</v>
      </c>
      <c r="J1687" s="1" t="s">
        <v>381</v>
      </c>
      <c r="K1687">
        <f t="shared" si="0"/>
        <v>1</v>
      </c>
      <c r="L1687" t="str">
        <f t="shared" si="1"/>
        <v>Horné Mladonice</v>
      </c>
    </row>
    <row r="1688" spans="1:12" ht="12.75">
      <c r="A1688" s="1">
        <v>6</v>
      </c>
      <c r="B1688" s="1" t="s">
        <v>2441</v>
      </c>
      <c r="C1688" s="1">
        <v>606</v>
      </c>
      <c r="D1688" s="1" t="s">
        <v>1562</v>
      </c>
      <c r="E1688" s="1">
        <v>605</v>
      </c>
      <c r="F1688" s="1" t="s">
        <v>3120</v>
      </c>
      <c r="G1688" s="1">
        <v>518441</v>
      </c>
      <c r="H1688" s="1" t="s">
        <v>3136</v>
      </c>
      <c r="I1688" s="1">
        <v>5</v>
      </c>
      <c r="J1688" s="1" t="s">
        <v>381</v>
      </c>
      <c r="K1688">
        <f t="shared" si="0"/>
        <v>1</v>
      </c>
      <c r="L1688" t="str">
        <f t="shared" si="1"/>
        <v>Horný Badín</v>
      </c>
    </row>
    <row r="1689" spans="1:12" ht="12.75">
      <c r="A1689" s="1">
        <v>6</v>
      </c>
      <c r="B1689" s="1" t="s">
        <v>2441</v>
      </c>
      <c r="C1689" s="1">
        <v>606</v>
      </c>
      <c r="D1689" s="1" t="s">
        <v>1562</v>
      </c>
      <c r="E1689" s="1">
        <v>605</v>
      </c>
      <c r="F1689" s="1" t="s">
        <v>3120</v>
      </c>
      <c r="G1689" s="1">
        <v>518484</v>
      </c>
      <c r="H1689" s="1" t="s">
        <v>3137</v>
      </c>
      <c r="I1689" s="1">
        <v>5</v>
      </c>
      <c r="J1689" s="1" t="s">
        <v>381</v>
      </c>
      <c r="K1689">
        <f t="shared" si="0"/>
        <v>1</v>
      </c>
      <c r="L1689" t="str">
        <f t="shared" si="1"/>
        <v>Jalšovík</v>
      </c>
    </row>
    <row r="1690" spans="1:12" ht="12.75">
      <c r="A1690" s="1">
        <v>6</v>
      </c>
      <c r="B1690" s="1" t="s">
        <v>2441</v>
      </c>
      <c r="C1690" s="1">
        <v>606</v>
      </c>
      <c r="D1690" s="1" t="s">
        <v>1562</v>
      </c>
      <c r="E1690" s="1">
        <v>605</v>
      </c>
      <c r="F1690" s="1" t="s">
        <v>3120</v>
      </c>
      <c r="G1690" s="1">
        <v>518514</v>
      </c>
      <c r="H1690" s="1" t="s">
        <v>3138</v>
      </c>
      <c r="I1690" s="1">
        <v>5</v>
      </c>
      <c r="J1690" s="1" t="s">
        <v>381</v>
      </c>
      <c r="K1690">
        <f t="shared" si="0"/>
        <v>1</v>
      </c>
      <c r="L1690" t="str">
        <f t="shared" si="1"/>
        <v>Kozí Vrbovok</v>
      </c>
    </row>
    <row r="1691" spans="1:12" ht="12.75">
      <c r="A1691" s="1">
        <v>6</v>
      </c>
      <c r="B1691" s="1" t="s">
        <v>2441</v>
      </c>
      <c r="C1691" s="1">
        <v>606</v>
      </c>
      <c r="D1691" s="1" t="s">
        <v>1562</v>
      </c>
      <c r="E1691" s="1">
        <v>605</v>
      </c>
      <c r="F1691" s="1" t="s">
        <v>3120</v>
      </c>
      <c r="G1691" s="1">
        <v>518531</v>
      </c>
      <c r="H1691" s="1" t="s">
        <v>3139</v>
      </c>
      <c r="I1691" s="1">
        <v>5</v>
      </c>
      <c r="J1691" s="1" t="s">
        <v>381</v>
      </c>
      <c r="K1691">
        <f t="shared" si="0"/>
        <v>1</v>
      </c>
      <c r="L1691" t="str">
        <f t="shared" si="1"/>
        <v>Kráľovce - Krnišov</v>
      </c>
    </row>
    <row r="1692" spans="1:12" ht="12.75">
      <c r="A1692" s="1">
        <v>6</v>
      </c>
      <c r="B1692" s="1" t="s">
        <v>2441</v>
      </c>
      <c r="C1692" s="1">
        <v>606</v>
      </c>
      <c r="D1692" s="1" t="s">
        <v>1562</v>
      </c>
      <c r="E1692" s="1">
        <v>605</v>
      </c>
      <c r="F1692" s="1" t="s">
        <v>3120</v>
      </c>
      <c r="G1692" s="1">
        <v>518557</v>
      </c>
      <c r="H1692" s="1" t="s">
        <v>3120</v>
      </c>
      <c r="I1692" s="1">
        <v>12</v>
      </c>
      <c r="J1692" s="1" t="s">
        <v>381</v>
      </c>
      <c r="K1692">
        <f t="shared" si="0"/>
        <v>1</v>
      </c>
      <c r="L1692" t="str">
        <f t="shared" si="1"/>
        <v>Krupina</v>
      </c>
    </row>
    <row r="1693" spans="1:12" ht="12.75">
      <c r="A1693" s="1">
        <v>6</v>
      </c>
      <c r="B1693" s="1" t="s">
        <v>2441</v>
      </c>
      <c r="C1693" s="1">
        <v>606</v>
      </c>
      <c r="D1693" s="1" t="s">
        <v>1562</v>
      </c>
      <c r="E1693" s="1">
        <v>605</v>
      </c>
      <c r="F1693" s="1" t="s">
        <v>3120</v>
      </c>
      <c r="G1693" s="1">
        <v>518565</v>
      </c>
      <c r="H1693" s="1" t="s">
        <v>3252</v>
      </c>
      <c r="I1693" s="1">
        <v>5</v>
      </c>
      <c r="J1693" s="1" t="s">
        <v>381</v>
      </c>
      <c r="K1693">
        <f t="shared" si="0"/>
        <v>1</v>
      </c>
      <c r="L1693" t="str">
        <f t="shared" si="1"/>
        <v>Lackov</v>
      </c>
    </row>
    <row r="1694" spans="1:12" ht="12.75">
      <c r="A1694" s="1">
        <v>6</v>
      </c>
      <c r="B1694" s="1" t="s">
        <v>2441</v>
      </c>
      <c r="C1694" s="1">
        <v>606</v>
      </c>
      <c r="D1694" s="1" t="s">
        <v>1562</v>
      </c>
      <c r="E1694" s="1">
        <v>605</v>
      </c>
      <c r="F1694" s="1" t="s">
        <v>3120</v>
      </c>
      <c r="G1694" s="1">
        <v>518573</v>
      </c>
      <c r="H1694" s="1" t="s">
        <v>3254</v>
      </c>
      <c r="I1694" s="1">
        <v>5</v>
      </c>
      <c r="J1694" s="1" t="s">
        <v>381</v>
      </c>
      <c r="K1694">
        <f t="shared" si="0"/>
        <v>1</v>
      </c>
      <c r="L1694" t="str">
        <f t="shared" si="1"/>
        <v>Ladzany</v>
      </c>
    </row>
    <row r="1695" spans="1:12" ht="12.75">
      <c r="A1695" s="1">
        <v>6</v>
      </c>
      <c r="B1695" s="1" t="s">
        <v>2441</v>
      </c>
      <c r="C1695" s="1">
        <v>606</v>
      </c>
      <c r="D1695" s="1" t="s">
        <v>1562</v>
      </c>
      <c r="E1695" s="1">
        <v>605</v>
      </c>
      <c r="F1695" s="1" t="s">
        <v>3120</v>
      </c>
      <c r="G1695" s="1">
        <v>518603</v>
      </c>
      <c r="H1695" s="1" t="s">
        <v>3255</v>
      </c>
      <c r="I1695" s="1">
        <v>5</v>
      </c>
      <c r="J1695" s="1" t="s">
        <v>381</v>
      </c>
      <c r="K1695">
        <f t="shared" si="0"/>
        <v>1</v>
      </c>
      <c r="L1695" t="str">
        <f t="shared" si="1"/>
        <v>Lišov</v>
      </c>
    </row>
    <row r="1696" spans="1:12" ht="12.75">
      <c r="A1696" s="1">
        <v>6</v>
      </c>
      <c r="B1696" s="1" t="s">
        <v>2441</v>
      </c>
      <c r="C1696" s="1">
        <v>606</v>
      </c>
      <c r="D1696" s="1" t="s">
        <v>1562</v>
      </c>
      <c r="E1696" s="1">
        <v>605</v>
      </c>
      <c r="F1696" s="1" t="s">
        <v>3120</v>
      </c>
      <c r="G1696" s="1">
        <v>518611</v>
      </c>
      <c r="H1696" s="1" t="s">
        <v>3256</v>
      </c>
      <c r="I1696" s="1">
        <v>7</v>
      </c>
      <c r="J1696" s="1" t="s">
        <v>381</v>
      </c>
      <c r="K1696">
        <f t="shared" si="0"/>
        <v>1</v>
      </c>
      <c r="L1696" t="str">
        <f t="shared" si="1"/>
        <v>Litava</v>
      </c>
    </row>
    <row r="1697" spans="1:12" ht="12.75">
      <c r="A1697" s="1">
        <v>6</v>
      </c>
      <c r="B1697" s="1" t="s">
        <v>2441</v>
      </c>
      <c r="C1697" s="1">
        <v>606</v>
      </c>
      <c r="D1697" s="1" t="s">
        <v>1562</v>
      </c>
      <c r="E1697" s="1">
        <v>605</v>
      </c>
      <c r="F1697" s="1" t="s">
        <v>3120</v>
      </c>
      <c r="G1697" s="1">
        <v>518646</v>
      </c>
      <c r="H1697" s="1" t="s">
        <v>3257</v>
      </c>
      <c r="I1697" s="1">
        <v>5</v>
      </c>
      <c r="J1697" s="1" t="s">
        <v>381</v>
      </c>
      <c r="K1697">
        <f t="shared" si="0"/>
        <v>1</v>
      </c>
      <c r="L1697" t="str">
        <f t="shared" si="1"/>
        <v>Medovarce</v>
      </c>
    </row>
    <row r="1698" spans="1:12" ht="12.75">
      <c r="A1698" s="1">
        <v>6</v>
      </c>
      <c r="B1698" s="1" t="s">
        <v>2441</v>
      </c>
      <c r="C1698" s="1">
        <v>606</v>
      </c>
      <c r="D1698" s="1" t="s">
        <v>1562</v>
      </c>
      <c r="E1698" s="1">
        <v>605</v>
      </c>
      <c r="F1698" s="1" t="s">
        <v>3120</v>
      </c>
      <c r="G1698" s="1">
        <v>518701</v>
      </c>
      <c r="H1698" s="1" t="s">
        <v>3258</v>
      </c>
      <c r="I1698" s="1">
        <v>5</v>
      </c>
      <c r="J1698" s="1" t="s">
        <v>381</v>
      </c>
      <c r="K1698">
        <f t="shared" si="0"/>
        <v>1</v>
      </c>
      <c r="L1698" t="str">
        <f t="shared" si="1"/>
        <v>Rykynčice</v>
      </c>
    </row>
    <row r="1699" spans="1:12" ht="12.75">
      <c r="A1699" s="1">
        <v>6</v>
      </c>
      <c r="B1699" s="1" t="s">
        <v>2441</v>
      </c>
      <c r="C1699" s="1">
        <v>606</v>
      </c>
      <c r="D1699" s="1" t="s">
        <v>1562</v>
      </c>
      <c r="E1699" s="1">
        <v>605</v>
      </c>
      <c r="F1699" s="1" t="s">
        <v>3120</v>
      </c>
      <c r="G1699" s="1">
        <v>518735</v>
      </c>
      <c r="H1699" s="1" t="s">
        <v>3259</v>
      </c>
      <c r="I1699" s="1">
        <v>7</v>
      </c>
      <c r="J1699" s="1" t="s">
        <v>381</v>
      </c>
      <c r="K1699">
        <f t="shared" si="0"/>
        <v>1</v>
      </c>
      <c r="L1699" t="str">
        <f t="shared" si="1"/>
        <v>Sebechleby</v>
      </c>
    </row>
    <row r="1700" spans="1:12" ht="12.75">
      <c r="A1700" s="1">
        <v>6</v>
      </c>
      <c r="B1700" s="1" t="s">
        <v>2441</v>
      </c>
      <c r="C1700" s="1">
        <v>606</v>
      </c>
      <c r="D1700" s="1" t="s">
        <v>1562</v>
      </c>
      <c r="E1700" s="1">
        <v>605</v>
      </c>
      <c r="F1700" s="1" t="s">
        <v>3120</v>
      </c>
      <c r="G1700" s="1">
        <v>518743</v>
      </c>
      <c r="H1700" s="1" t="s">
        <v>2498</v>
      </c>
      <c r="I1700" s="1">
        <v>5</v>
      </c>
      <c r="J1700" s="1" t="s">
        <v>381</v>
      </c>
      <c r="K1700">
        <f t="shared" si="0"/>
        <v>3</v>
      </c>
      <c r="L1700" t="str">
        <f t="shared" si="1"/>
        <v>Selce (okres Krupina)</v>
      </c>
    </row>
    <row r="1701" spans="1:12" ht="12.75">
      <c r="A1701" s="1">
        <v>6</v>
      </c>
      <c r="B1701" s="1" t="s">
        <v>2441</v>
      </c>
      <c r="C1701" s="1">
        <v>606</v>
      </c>
      <c r="D1701" s="1" t="s">
        <v>1562</v>
      </c>
      <c r="E1701" s="1">
        <v>605</v>
      </c>
      <c r="F1701" s="1" t="s">
        <v>3120</v>
      </c>
      <c r="G1701" s="1">
        <v>518751</v>
      </c>
      <c r="H1701" s="1" t="s">
        <v>3260</v>
      </c>
      <c r="I1701" s="1">
        <v>7</v>
      </c>
      <c r="J1701" s="1" t="s">
        <v>381</v>
      </c>
      <c r="K1701">
        <f t="shared" si="0"/>
        <v>1</v>
      </c>
      <c r="L1701" t="str">
        <f t="shared" si="1"/>
        <v>Senohrad</v>
      </c>
    </row>
    <row r="1702" spans="1:12" ht="12.75">
      <c r="A1702" s="1">
        <v>6</v>
      </c>
      <c r="B1702" s="1" t="s">
        <v>2441</v>
      </c>
      <c r="C1702" s="1">
        <v>606</v>
      </c>
      <c r="D1702" s="1" t="s">
        <v>1562</v>
      </c>
      <c r="E1702" s="1">
        <v>605</v>
      </c>
      <c r="F1702" s="1" t="s">
        <v>3120</v>
      </c>
      <c r="G1702" s="1">
        <v>518832</v>
      </c>
      <c r="H1702" s="1" t="s">
        <v>3261</v>
      </c>
      <c r="I1702" s="1">
        <v>5</v>
      </c>
      <c r="J1702" s="1" t="s">
        <v>381</v>
      </c>
      <c r="K1702">
        <f t="shared" si="0"/>
        <v>1</v>
      </c>
      <c r="L1702" t="str">
        <f t="shared" si="1"/>
        <v>Sudince</v>
      </c>
    </row>
    <row r="1703" spans="1:12" ht="12.75">
      <c r="A1703" s="1">
        <v>6</v>
      </c>
      <c r="B1703" s="1" t="s">
        <v>2441</v>
      </c>
      <c r="C1703" s="1">
        <v>606</v>
      </c>
      <c r="D1703" s="1" t="s">
        <v>1562</v>
      </c>
      <c r="E1703" s="1">
        <v>605</v>
      </c>
      <c r="F1703" s="1" t="s">
        <v>3120</v>
      </c>
      <c r="G1703" s="1">
        <v>518841</v>
      </c>
      <c r="H1703" s="1" t="s">
        <v>3262</v>
      </c>
      <c r="I1703" s="1">
        <v>5</v>
      </c>
      <c r="J1703" s="1" t="s">
        <v>381</v>
      </c>
      <c r="K1703">
        <f t="shared" si="0"/>
        <v>1</v>
      </c>
      <c r="L1703" t="str">
        <f t="shared" si="1"/>
        <v>Súdovce</v>
      </c>
    </row>
    <row r="1704" spans="1:12" ht="12.75">
      <c r="A1704" s="1">
        <v>6</v>
      </c>
      <c r="B1704" s="1" t="s">
        <v>2441</v>
      </c>
      <c r="C1704" s="1">
        <v>606</v>
      </c>
      <c r="D1704" s="1" t="s">
        <v>1562</v>
      </c>
      <c r="E1704" s="1">
        <v>605</v>
      </c>
      <c r="F1704" s="1" t="s">
        <v>3120</v>
      </c>
      <c r="G1704" s="1">
        <v>518867</v>
      </c>
      <c r="H1704" s="1" t="s">
        <v>3263</v>
      </c>
      <c r="I1704" s="1">
        <v>7</v>
      </c>
      <c r="J1704" s="1" t="s">
        <v>381</v>
      </c>
      <c r="K1704">
        <f t="shared" si="0"/>
        <v>1</v>
      </c>
      <c r="L1704" t="str">
        <f t="shared" si="1"/>
        <v>Terany</v>
      </c>
    </row>
    <row r="1705" spans="1:12" ht="12.75">
      <c r="A1705" s="1">
        <v>6</v>
      </c>
      <c r="B1705" s="1" t="s">
        <v>2441</v>
      </c>
      <c r="C1705" s="1">
        <v>606</v>
      </c>
      <c r="D1705" s="1" t="s">
        <v>1562</v>
      </c>
      <c r="E1705" s="1">
        <v>605</v>
      </c>
      <c r="F1705" s="1" t="s">
        <v>3120</v>
      </c>
      <c r="G1705" s="1">
        <v>518883</v>
      </c>
      <c r="H1705" s="1" t="s">
        <v>3264</v>
      </c>
      <c r="I1705" s="1">
        <v>5</v>
      </c>
      <c r="J1705" s="1" t="s">
        <v>381</v>
      </c>
      <c r="K1705">
        <f t="shared" si="0"/>
        <v>1</v>
      </c>
      <c r="L1705" t="str">
        <f t="shared" si="1"/>
        <v>Trpín</v>
      </c>
    </row>
    <row r="1706" spans="1:12" ht="12.75">
      <c r="A1706" s="1">
        <v>6</v>
      </c>
      <c r="B1706" s="1" t="s">
        <v>2441</v>
      </c>
      <c r="C1706" s="1">
        <v>606</v>
      </c>
      <c r="D1706" s="1" t="s">
        <v>1562</v>
      </c>
      <c r="E1706" s="1">
        <v>605</v>
      </c>
      <c r="F1706" s="1" t="s">
        <v>3120</v>
      </c>
      <c r="G1706" s="1">
        <v>518905</v>
      </c>
      <c r="H1706" s="1" t="s">
        <v>3265</v>
      </c>
      <c r="I1706" s="1">
        <v>5</v>
      </c>
      <c r="J1706" s="1" t="s">
        <v>381</v>
      </c>
      <c r="K1706">
        <f t="shared" si="0"/>
        <v>1</v>
      </c>
      <c r="L1706" t="str">
        <f t="shared" si="1"/>
        <v>Uňatín</v>
      </c>
    </row>
    <row r="1707" spans="1:12" ht="12.75">
      <c r="A1707" s="1">
        <v>6</v>
      </c>
      <c r="B1707" s="1" t="s">
        <v>2441</v>
      </c>
      <c r="C1707" s="1">
        <v>606</v>
      </c>
      <c r="D1707" s="1" t="s">
        <v>1562</v>
      </c>
      <c r="E1707" s="1">
        <v>605</v>
      </c>
      <c r="F1707" s="1" t="s">
        <v>3120</v>
      </c>
      <c r="G1707" s="1">
        <v>518956</v>
      </c>
      <c r="H1707" s="1" t="s">
        <v>3266</v>
      </c>
      <c r="I1707" s="1">
        <v>5</v>
      </c>
      <c r="J1707" s="1" t="s">
        <v>381</v>
      </c>
      <c r="K1707">
        <f t="shared" si="0"/>
        <v>1</v>
      </c>
      <c r="L1707" t="str">
        <f t="shared" si="1"/>
        <v>Zemiansky Vrbovok</v>
      </c>
    </row>
    <row r="1708" spans="1:12" ht="12.75">
      <c r="A1708" s="1">
        <v>6</v>
      </c>
      <c r="B1708" s="1" t="s">
        <v>2441</v>
      </c>
      <c r="C1708" s="1">
        <v>606</v>
      </c>
      <c r="D1708" s="1" t="s">
        <v>1562</v>
      </c>
      <c r="E1708" s="1">
        <v>605</v>
      </c>
      <c r="F1708" s="1" t="s">
        <v>3120</v>
      </c>
      <c r="G1708" s="1">
        <v>518999</v>
      </c>
      <c r="H1708" s="1" t="s">
        <v>3267</v>
      </c>
      <c r="I1708" s="1">
        <v>5</v>
      </c>
      <c r="J1708" s="1" t="s">
        <v>381</v>
      </c>
      <c r="K1708">
        <f t="shared" si="0"/>
        <v>1</v>
      </c>
      <c r="L1708" t="str">
        <f t="shared" si="1"/>
        <v>Žibritov</v>
      </c>
    </row>
    <row r="1709" spans="1:12" ht="12.75">
      <c r="A1709" s="1">
        <v>6</v>
      </c>
      <c r="B1709" s="1" t="s">
        <v>2441</v>
      </c>
      <c r="C1709" s="1">
        <v>606</v>
      </c>
      <c r="D1709" s="1" t="s">
        <v>1562</v>
      </c>
      <c r="E1709" s="1">
        <v>611</v>
      </c>
      <c r="F1709" s="1" t="s">
        <v>1562</v>
      </c>
      <c r="G1709" s="1">
        <v>518166</v>
      </c>
      <c r="H1709" s="1" t="s">
        <v>3268</v>
      </c>
      <c r="I1709" s="1">
        <v>5</v>
      </c>
      <c r="J1709" s="1" t="s">
        <v>381</v>
      </c>
      <c r="K1709">
        <f t="shared" si="0"/>
        <v>1</v>
      </c>
      <c r="L1709" t="str">
        <f t="shared" si="1"/>
        <v>Babiná</v>
      </c>
    </row>
    <row r="1710" spans="1:12" ht="12.75">
      <c r="A1710" s="1">
        <v>6</v>
      </c>
      <c r="B1710" s="1" t="s">
        <v>2441</v>
      </c>
      <c r="C1710" s="1">
        <v>606</v>
      </c>
      <c r="D1710" s="1" t="s">
        <v>1562</v>
      </c>
      <c r="E1710" s="1">
        <v>611</v>
      </c>
      <c r="F1710" s="1" t="s">
        <v>1562</v>
      </c>
      <c r="G1710" s="1">
        <v>518174</v>
      </c>
      <c r="H1710" s="1" t="s">
        <v>3269</v>
      </c>
      <c r="I1710" s="1">
        <v>5</v>
      </c>
      <c r="J1710" s="1" t="s">
        <v>381</v>
      </c>
      <c r="K1710">
        <f t="shared" si="0"/>
        <v>1</v>
      </c>
      <c r="L1710" t="str">
        <f t="shared" si="1"/>
        <v>Bacúrov</v>
      </c>
    </row>
    <row r="1711" spans="1:12" ht="12.75">
      <c r="A1711" s="1">
        <v>6</v>
      </c>
      <c r="B1711" s="1" t="s">
        <v>2441</v>
      </c>
      <c r="C1711" s="1">
        <v>606</v>
      </c>
      <c r="D1711" s="1" t="s">
        <v>1562</v>
      </c>
      <c r="E1711" s="1">
        <v>611</v>
      </c>
      <c r="F1711" s="1" t="s">
        <v>1562</v>
      </c>
      <c r="G1711" s="1">
        <v>518191</v>
      </c>
      <c r="H1711" s="1" t="s">
        <v>3270</v>
      </c>
      <c r="I1711" s="1">
        <v>5</v>
      </c>
      <c r="J1711" s="1" t="s">
        <v>381</v>
      </c>
      <c r="K1711">
        <f t="shared" si="0"/>
        <v>1</v>
      </c>
      <c r="L1711" t="str">
        <f t="shared" si="1"/>
        <v>Breziny</v>
      </c>
    </row>
    <row r="1712" spans="1:12" ht="12.75">
      <c r="A1712" s="1">
        <v>6</v>
      </c>
      <c r="B1712" s="1" t="s">
        <v>2441</v>
      </c>
      <c r="C1712" s="1">
        <v>606</v>
      </c>
      <c r="D1712" s="1" t="s">
        <v>1562</v>
      </c>
      <c r="E1712" s="1">
        <v>611</v>
      </c>
      <c r="F1712" s="1" t="s">
        <v>1562</v>
      </c>
      <c r="G1712" s="1">
        <v>518204</v>
      </c>
      <c r="H1712" s="1" t="s">
        <v>3271</v>
      </c>
      <c r="I1712" s="1">
        <v>9</v>
      </c>
      <c r="J1712" s="1" t="s">
        <v>381</v>
      </c>
      <c r="K1712">
        <f t="shared" si="0"/>
        <v>1</v>
      </c>
      <c r="L1712" t="str">
        <f t="shared" si="1"/>
        <v>Budča</v>
      </c>
    </row>
    <row r="1713" spans="1:12" ht="12.75">
      <c r="A1713" s="1">
        <v>6</v>
      </c>
      <c r="B1713" s="1" t="s">
        <v>2441</v>
      </c>
      <c r="C1713" s="1">
        <v>606</v>
      </c>
      <c r="D1713" s="1" t="s">
        <v>1562</v>
      </c>
      <c r="E1713" s="1">
        <v>611</v>
      </c>
      <c r="F1713" s="1" t="s">
        <v>1562</v>
      </c>
      <c r="G1713" s="1">
        <v>518221</v>
      </c>
      <c r="H1713" s="1" t="s">
        <v>3272</v>
      </c>
      <c r="I1713" s="1">
        <v>4</v>
      </c>
      <c r="J1713" s="1" t="s">
        <v>381</v>
      </c>
      <c r="K1713">
        <f t="shared" si="0"/>
        <v>1</v>
      </c>
      <c r="L1713" t="str">
        <f t="shared" si="1"/>
        <v>Bzovská Lehôtka</v>
      </c>
    </row>
    <row r="1714" spans="1:12" ht="12.75">
      <c r="A1714" s="1">
        <v>6</v>
      </c>
      <c r="B1714" s="1" t="s">
        <v>2441</v>
      </c>
      <c r="C1714" s="1">
        <v>606</v>
      </c>
      <c r="D1714" s="1" t="s">
        <v>1562</v>
      </c>
      <c r="E1714" s="1">
        <v>611</v>
      </c>
      <c r="F1714" s="1" t="s">
        <v>1562</v>
      </c>
      <c r="G1714" s="1">
        <v>518298</v>
      </c>
      <c r="H1714" s="1" t="s">
        <v>3273</v>
      </c>
      <c r="I1714" s="1">
        <v>9</v>
      </c>
      <c r="J1714" s="1" t="s">
        <v>381</v>
      </c>
      <c r="K1714">
        <f t="shared" si="0"/>
        <v>1</v>
      </c>
      <c r="L1714" t="str">
        <f t="shared" si="1"/>
        <v>Dobrá Niva</v>
      </c>
    </row>
    <row r="1715" spans="1:12" ht="12.75">
      <c r="A1715" s="1">
        <v>6</v>
      </c>
      <c r="B1715" s="1" t="s">
        <v>2441</v>
      </c>
      <c r="C1715" s="1">
        <v>606</v>
      </c>
      <c r="D1715" s="1" t="s">
        <v>1562</v>
      </c>
      <c r="E1715" s="1">
        <v>611</v>
      </c>
      <c r="F1715" s="1" t="s">
        <v>1562</v>
      </c>
      <c r="G1715" s="1">
        <v>518361</v>
      </c>
      <c r="H1715" s="1" t="s">
        <v>2214</v>
      </c>
      <c r="I1715" s="1">
        <v>5</v>
      </c>
      <c r="J1715" s="1" t="s">
        <v>381</v>
      </c>
      <c r="K1715">
        <f t="shared" si="0"/>
        <v>2</v>
      </c>
      <c r="L1715" t="str">
        <f t="shared" si="1"/>
        <v>Dubové (okres Zvolen)</v>
      </c>
    </row>
    <row r="1716" spans="1:12" ht="12.75">
      <c r="A1716" s="1">
        <v>6</v>
      </c>
      <c r="B1716" s="1" t="s">
        <v>2441</v>
      </c>
      <c r="C1716" s="1">
        <v>606</v>
      </c>
      <c r="D1716" s="1" t="s">
        <v>1562</v>
      </c>
      <c r="E1716" s="1">
        <v>611</v>
      </c>
      <c r="F1716" s="1" t="s">
        <v>1562</v>
      </c>
      <c r="G1716" s="1">
        <v>518476</v>
      </c>
      <c r="H1716" s="1" t="s">
        <v>3274</v>
      </c>
      <c r="I1716" s="1">
        <v>5</v>
      </c>
      <c r="J1716" s="1" t="s">
        <v>381</v>
      </c>
      <c r="K1716">
        <f t="shared" si="0"/>
        <v>1</v>
      </c>
      <c r="L1716" t="str">
        <f t="shared" si="1"/>
        <v>Hronská Breznica</v>
      </c>
    </row>
    <row r="1717" spans="1:12" ht="12.75">
      <c r="A1717" s="1">
        <v>6</v>
      </c>
      <c r="B1717" s="1" t="s">
        <v>2441</v>
      </c>
      <c r="C1717" s="1">
        <v>606</v>
      </c>
      <c r="D1717" s="1" t="s">
        <v>1562</v>
      </c>
      <c r="E1717" s="1">
        <v>611</v>
      </c>
      <c r="F1717" s="1" t="s">
        <v>1562</v>
      </c>
      <c r="G1717" s="1">
        <v>518506</v>
      </c>
      <c r="H1717" s="1" t="s">
        <v>3275</v>
      </c>
      <c r="I1717" s="1">
        <v>9</v>
      </c>
      <c r="J1717" s="1" t="s">
        <v>381</v>
      </c>
      <c r="K1717">
        <f t="shared" si="0"/>
        <v>2</v>
      </c>
      <c r="L1717" t="str">
        <f t="shared" si="1"/>
        <v>Kováčová (okres Zvolen)</v>
      </c>
    </row>
    <row r="1718" spans="1:12" ht="12.75">
      <c r="A1718" s="1">
        <v>6</v>
      </c>
      <c r="B1718" s="1" t="s">
        <v>2441</v>
      </c>
      <c r="C1718" s="1">
        <v>606</v>
      </c>
      <c r="D1718" s="1" t="s">
        <v>1562</v>
      </c>
      <c r="E1718" s="1">
        <v>611</v>
      </c>
      <c r="F1718" s="1" t="s">
        <v>1562</v>
      </c>
      <c r="G1718" s="1">
        <v>558133</v>
      </c>
      <c r="H1718" s="1" t="s">
        <v>3276</v>
      </c>
      <c r="I1718" s="1">
        <v>9</v>
      </c>
      <c r="J1718" s="1" t="s">
        <v>381</v>
      </c>
      <c r="K1718">
        <f t="shared" si="0"/>
        <v>2</v>
      </c>
      <c r="L1718" t="str">
        <f t="shared" si="1"/>
        <v>Lieskovec (okres Zvolen)</v>
      </c>
    </row>
    <row r="1719" spans="1:12" ht="12.75">
      <c r="A1719" s="1">
        <v>6</v>
      </c>
      <c r="B1719" s="1" t="s">
        <v>2441</v>
      </c>
      <c r="C1719" s="1">
        <v>606</v>
      </c>
      <c r="D1719" s="1" t="s">
        <v>1562</v>
      </c>
      <c r="E1719" s="1">
        <v>611</v>
      </c>
      <c r="F1719" s="1" t="s">
        <v>1562</v>
      </c>
      <c r="G1719" s="1">
        <v>558087</v>
      </c>
      <c r="H1719" s="1" t="s">
        <v>3277</v>
      </c>
      <c r="I1719" s="1">
        <v>5</v>
      </c>
      <c r="J1719" s="1" t="s">
        <v>381</v>
      </c>
      <c r="K1719">
        <f t="shared" si="0"/>
        <v>2</v>
      </c>
      <c r="L1719" t="str">
        <f t="shared" si="1"/>
        <v>Lukavica (okres Zvolen)</v>
      </c>
    </row>
    <row r="1720" spans="1:12" ht="12.75">
      <c r="A1720" s="1">
        <v>6</v>
      </c>
      <c r="B1720" s="1" t="s">
        <v>2441</v>
      </c>
      <c r="C1720" s="1">
        <v>606</v>
      </c>
      <c r="D1720" s="1" t="s">
        <v>1562</v>
      </c>
      <c r="E1720" s="1">
        <v>611</v>
      </c>
      <c r="F1720" s="1" t="s">
        <v>1562</v>
      </c>
      <c r="G1720" s="1">
        <v>518654</v>
      </c>
      <c r="H1720" s="1" t="s">
        <v>3278</v>
      </c>
      <c r="I1720" s="1">
        <v>0</v>
      </c>
      <c r="J1720" s="1" t="s">
        <v>3279</v>
      </c>
      <c r="K1720">
        <f t="shared" si="0"/>
        <v>1</v>
      </c>
      <c r="L1720" t="str">
        <f t="shared" si="1"/>
        <v>Michalková</v>
      </c>
    </row>
    <row r="1721" spans="1:12" ht="12.75">
      <c r="A1721" s="1">
        <v>6</v>
      </c>
      <c r="B1721" s="1" t="s">
        <v>2441</v>
      </c>
      <c r="C1721" s="1">
        <v>606</v>
      </c>
      <c r="D1721" s="1" t="s">
        <v>1562</v>
      </c>
      <c r="E1721" s="1">
        <v>611</v>
      </c>
      <c r="F1721" s="1" t="s">
        <v>1562</v>
      </c>
      <c r="G1721" s="1">
        <v>518662</v>
      </c>
      <c r="H1721" s="1" t="s">
        <v>3280</v>
      </c>
      <c r="I1721" s="1">
        <v>9</v>
      </c>
      <c r="J1721" s="1" t="s">
        <v>381</v>
      </c>
      <c r="K1721">
        <f t="shared" si="0"/>
        <v>1</v>
      </c>
      <c r="L1721" t="str">
        <f t="shared" si="1"/>
        <v>Očová</v>
      </c>
    </row>
    <row r="1722" spans="1:12" ht="12.75">
      <c r="A1722" s="1">
        <v>6</v>
      </c>
      <c r="B1722" s="1" t="s">
        <v>2441</v>
      </c>
      <c r="C1722" s="1">
        <v>606</v>
      </c>
      <c r="D1722" s="1" t="s">
        <v>1562</v>
      </c>
      <c r="E1722" s="1">
        <v>611</v>
      </c>
      <c r="F1722" s="1" t="s">
        <v>1562</v>
      </c>
      <c r="G1722" s="1">
        <v>518671</v>
      </c>
      <c r="H1722" s="1" t="s">
        <v>3282</v>
      </c>
      <c r="I1722" s="1">
        <v>5</v>
      </c>
      <c r="J1722" s="1" t="s">
        <v>381</v>
      </c>
      <c r="K1722">
        <f t="shared" si="0"/>
        <v>1</v>
      </c>
      <c r="L1722" t="str">
        <f t="shared" si="1"/>
        <v>Ostrá Lúka</v>
      </c>
    </row>
    <row r="1723" spans="1:12" ht="12.75">
      <c r="A1723" s="1">
        <v>6</v>
      </c>
      <c r="B1723" s="1" t="s">
        <v>2441</v>
      </c>
      <c r="C1723" s="1">
        <v>606</v>
      </c>
      <c r="D1723" s="1" t="s">
        <v>1562</v>
      </c>
      <c r="E1723" s="1">
        <v>611</v>
      </c>
      <c r="F1723" s="1" t="s">
        <v>1562</v>
      </c>
      <c r="G1723" s="1">
        <v>518689</v>
      </c>
      <c r="H1723" s="1" t="s">
        <v>3283</v>
      </c>
      <c r="I1723" s="1">
        <v>9</v>
      </c>
      <c r="J1723" s="1" t="s">
        <v>381</v>
      </c>
      <c r="K1723">
        <f t="shared" si="0"/>
        <v>1</v>
      </c>
      <c r="L1723" t="str">
        <f t="shared" si="1"/>
        <v>Pliešovce</v>
      </c>
    </row>
    <row r="1724" spans="1:12" ht="12.75">
      <c r="A1724" s="1">
        <v>6</v>
      </c>
      <c r="B1724" s="1" t="s">
        <v>2441</v>
      </c>
      <c r="C1724" s="1">
        <v>606</v>
      </c>
      <c r="D1724" s="1" t="s">
        <v>1562</v>
      </c>
      <c r="E1724" s="1">
        <v>611</v>
      </c>
      <c r="F1724" s="1" t="s">
        <v>1562</v>
      </c>
      <c r="G1724" s="1">
        <v>518697</v>
      </c>
      <c r="H1724" s="1" t="s">
        <v>3284</v>
      </c>
      <c r="I1724" s="1">
        <v>5</v>
      </c>
      <c r="J1724" s="1" t="s">
        <v>381</v>
      </c>
      <c r="K1724">
        <f t="shared" si="0"/>
        <v>1</v>
      </c>
      <c r="L1724" t="str">
        <f t="shared" si="1"/>
        <v>Podzámčok</v>
      </c>
    </row>
    <row r="1725" spans="1:12" ht="12.75">
      <c r="A1725" s="1">
        <v>6</v>
      </c>
      <c r="B1725" s="1" t="s">
        <v>2441</v>
      </c>
      <c r="C1725" s="1">
        <v>606</v>
      </c>
      <c r="D1725" s="1" t="s">
        <v>1562</v>
      </c>
      <c r="E1725" s="1">
        <v>611</v>
      </c>
      <c r="F1725" s="1" t="s">
        <v>1562</v>
      </c>
      <c r="G1725" s="1">
        <v>518727</v>
      </c>
      <c r="H1725" s="1" t="s">
        <v>2932</v>
      </c>
      <c r="I1725" s="1">
        <v>7</v>
      </c>
      <c r="J1725" s="1" t="s">
        <v>381</v>
      </c>
      <c r="K1725">
        <f t="shared" si="0"/>
        <v>2</v>
      </c>
      <c r="L1725" t="str">
        <f t="shared" si="1"/>
        <v>Sása (okres Zvolen)</v>
      </c>
    </row>
    <row r="1726" spans="1:12" ht="12.75">
      <c r="A1726" s="1">
        <v>6</v>
      </c>
      <c r="B1726" s="1" t="s">
        <v>2441</v>
      </c>
      <c r="C1726" s="1">
        <v>606</v>
      </c>
      <c r="D1726" s="1" t="s">
        <v>1562</v>
      </c>
      <c r="E1726" s="1">
        <v>611</v>
      </c>
      <c r="F1726" s="1" t="s">
        <v>1562</v>
      </c>
      <c r="G1726" s="1">
        <v>518760</v>
      </c>
      <c r="H1726" s="1" t="s">
        <v>3286</v>
      </c>
      <c r="I1726" s="1">
        <v>9</v>
      </c>
      <c r="J1726" s="1" t="s">
        <v>381</v>
      </c>
      <c r="K1726">
        <f t="shared" si="0"/>
        <v>1</v>
      </c>
      <c r="L1726" t="str">
        <f t="shared" si="1"/>
        <v>Sielnica</v>
      </c>
    </row>
    <row r="1727" spans="1:12" ht="12.75">
      <c r="A1727" s="1">
        <v>6</v>
      </c>
      <c r="B1727" s="1" t="s">
        <v>2441</v>
      </c>
      <c r="C1727" s="1">
        <v>606</v>
      </c>
      <c r="D1727" s="1" t="s">
        <v>1562</v>
      </c>
      <c r="E1727" s="1">
        <v>611</v>
      </c>
      <c r="F1727" s="1" t="s">
        <v>1562</v>
      </c>
      <c r="G1727" s="1">
        <v>518808</v>
      </c>
      <c r="H1727" s="1" t="s">
        <v>3288</v>
      </c>
      <c r="I1727" s="1">
        <v>11</v>
      </c>
      <c r="J1727" s="1" t="s">
        <v>381</v>
      </c>
      <c r="K1727">
        <f t="shared" si="0"/>
        <v>1</v>
      </c>
      <c r="L1727" t="str">
        <f t="shared" si="1"/>
        <v>Sliač</v>
      </c>
    </row>
    <row r="1728" spans="1:12" ht="12.75">
      <c r="A1728" s="1">
        <v>6</v>
      </c>
      <c r="B1728" s="1" t="s">
        <v>2441</v>
      </c>
      <c r="C1728" s="1">
        <v>606</v>
      </c>
      <c r="D1728" s="1" t="s">
        <v>1562</v>
      </c>
      <c r="E1728" s="1">
        <v>611</v>
      </c>
      <c r="F1728" s="1" t="s">
        <v>1562</v>
      </c>
      <c r="G1728" s="1">
        <v>518875</v>
      </c>
      <c r="H1728" s="1" t="s">
        <v>3289</v>
      </c>
      <c r="I1728" s="1">
        <v>5</v>
      </c>
      <c r="J1728" s="1" t="s">
        <v>381</v>
      </c>
      <c r="K1728">
        <f t="shared" si="0"/>
        <v>1</v>
      </c>
      <c r="L1728" t="str">
        <f t="shared" si="1"/>
        <v>Tŕnie</v>
      </c>
    </row>
    <row r="1729" spans="1:12" ht="12.75">
      <c r="A1729" s="1">
        <v>6</v>
      </c>
      <c r="B1729" s="1" t="s">
        <v>2441</v>
      </c>
      <c r="C1729" s="1">
        <v>606</v>
      </c>
      <c r="D1729" s="1" t="s">
        <v>1562</v>
      </c>
      <c r="E1729" s="1">
        <v>611</v>
      </c>
      <c r="F1729" s="1" t="s">
        <v>1562</v>
      </c>
      <c r="G1729" s="1">
        <v>518891</v>
      </c>
      <c r="H1729" s="1" t="s">
        <v>3291</v>
      </c>
      <c r="I1729" s="1">
        <v>5</v>
      </c>
      <c r="J1729" s="1" t="s">
        <v>381</v>
      </c>
      <c r="K1729">
        <f t="shared" si="0"/>
        <v>1</v>
      </c>
      <c r="L1729" t="str">
        <f t="shared" si="1"/>
        <v>Turová</v>
      </c>
    </row>
    <row r="1730" spans="1:12" ht="12.75">
      <c r="A1730" s="1">
        <v>6</v>
      </c>
      <c r="B1730" s="1" t="s">
        <v>2441</v>
      </c>
      <c r="C1730" s="1">
        <v>606</v>
      </c>
      <c r="D1730" s="1" t="s">
        <v>1562</v>
      </c>
      <c r="E1730" s="1">
        <v>611</v>
      </c>
      <c r="F1730" s="1" t="s">
        <v>1562</v>
      </c>
      <c r="G1730" s="1">
        <v>581585</v>
      </c>
      <c r="H1730" s="1" t="s">
        <v>3293</v>
      </c>
      <c r="I1730" s="1">
        <v>7</v>
      </c>
      <c r="J1730" s="1" t="s">
        <v>381</v>
      </c>
      <c r="K1730">
        <f t="shared" si="0"/>
        <v>1</v>
      </c>
      <c r="L1730" t="str">
        <f t="shared" si="1"/>
        <v>Veľká Lúka</v>
      </c>
    </row>
    <row r="1731" spans="1:12" ht="12.75">
      <c r="A1731" s="1">
        <v>6</v>
      </c>
      <c r="B1731" s="1" t="s">
        <v>2441</v>
      </c>
      <c r="C1731" s="1">
        <v>606</v>
      </c>
      <c r="D1731" s="1" t="s">
        <v>1562</v>
      </c>
      <c r="E1731" s="1">
        <v>611</v>
      </c>
      <c r="F1731" s="1" t="s">
        <v>1562</v>
      </c>
      <c r="G1731" s="1">
        <v>518158</v>
      </c>
      <c r="H1731" s="1" t="s">
        <v>1562</v>
      </c>
      <c r="I1731" s="1">
        <v>25</v>
      </c>
      <c r="J1731" s="1" t="s">
        <v>381</v>
      </c>
      <c r="K1731">
        <f t="shared" si="0"/>
        <v>1</v>
      </c>
      <c r="L1731" t="str">
        <f t="shared" si="1"/>
        <v>Zvolen</v>
      </c>
    </row>
    <row r="1732" spans="1:12" ht="12.75">
      <c r="A1732" s="1">
        <v>6</v>
      </c>
      <c r="B1732" s="1" t="s">
        <v>2441</v>
      </c>
      <c r="C1732" s="1">
        <v>606</v>
      </c>
      <c r="D1732" s="1" t="s">
        <v>1562</v>
      </c>
      <c r="E1732" s="1">
        <v>611</v>
      </c>
      <c r="F1732" s="1" t="s">
        <v>1562</v>
      </c>
      <c r="G1732" s="1">
        <v>518972</v>
      </c>
      <c r="H1732" s="1" t="s">
        <v>3295</v>
      </c>
      <c r="I1732" s="1">
        <v>9</v>
      </c>
      <c r="J1732" s="1" t="s">
        <v>381</v>
      </c>
      <c r="K1732">
        <f t="shared" si="0"/>
        <v>1</v>
      </c>
      <c r="L1732" t="str">
        <f t="shared" si="1"/>
        <v>Zvolenská Slatina</v>
      </c>
    </row>
    <row r="1733" spans="1:12" ht="12.75">
      <c r="A1733" s="1">
        <v>6</v>
      </c>
      <c r="B1733" s="1" t="s">
        <v>2441</v>
      </c>
      <c r="C1733" s="1">
        <v>606</v>
      </c>
      <c r="D1733" s="1" t="s">
        <v>1562</v>
      </c>
      <c r="E1733" s="1">
        <v>611</v>
      </c>
      <c r="F1733" s="1" t="s">
        <v>1562</v>
      </c>
      <c r="G1733" s="1">
        <v>518981</v>
      </c>
      <c r="H1733" s="1" t="s">
        <v>3296</v>
      </c>
      <c r="I1733" s="1">
        <v>7</v>
      </c>
      <c r="J1733" s="1" t="s">
        <v>381</v>
      </c>
      <c r="K1733">
        <f t="shared" si="0"/>
        <v>1</v>
      </c>
      <c r="L1733" t="str">
        <f t="shared" si="1"/>
        <v>Železná Breznica</v>
      </c>
    </row>
    <row r="1734" spans="1:12" ht="12.75">
      <c r="A1734" s="1">
        <v>6</v>
      </c>
      <c r="B1734" s="1" t="s">
        <v>2441</v>
      </c>
      <c r="C1734" s="1">
        <v>607</v>
      </c>
      <c r="D1734" s="1" t="s">
        <v>3298</v>
      </c>
      <c r="E1734" s="1">
        <v>602</v>
      </c>
      <c r="F1734" s="1" t="s">
        <v>163</v>
      </c>
      <c r="G1734" s="1">
        <v>516601</v>
      </c>
      <c r="H1734" s="1" t="s">
        <v>3299</v>
      </c>
      <c r="I1734" s="1">
        <v>3</v>
      </c>
      <c r="J1734" s="1" t="s">
        <v>381</v>
      </c>
      <c r="K1734">
        <f t="shared" si="0"/>
        <v>1</v>
      </c>
      <c r="L1734" t="str">
        <f t="shared" si="1"/>
        <v>Baďan</v>
      </c>
    </row>
    <row r="1735" spans="1:12" ht="12.75">
      <c r="A1735" s="1">
        <v>6</v>
      </c>
      <c r="B1735" s="1" t="s">
        <v>2441</v>
      </c>
      <c r="C1735" s="1">
        <v>607</v>
      </c>
      <c r="D1735" s="1" t="s">
        <v>3298</v>
      </c>
      <c r="E1735" s="1">
        <v>602</v>
      </c>
      <c r="F1735" s="1" t="s">
        <v>163</v>
      </c>
      <c r="G1735" s="1">
        <v>516627</v>
      </c>
      <c r="H1735" s="1" t="s">
        <v>3300</v>
      </c>
      <c r="I1735" s="1">
        <v>7</v>
      </c>
      <c r="J1735" s="1" t="s">
        <v>381</v>
      </c>
      <c r="K1735">
        <f t="shared" si="0"/>
        <v>1</v>
      </c>
      <c r="L1735" t="str">
        <f t="shared" si="1"/>
        <v>Banská Belá</v>
      </c>
    </row>
    <row r="1736" spans="1:12" ht="12.75">
      <c r="A1736" s="1">
        <v>6</v>
      </c>
      <c r="B1736" s="1" t="s">
        <v>2441</v>
      </c>
      <c r="C1736" s="1">
        <v>607</v>
      </c>
      <c r="D1736" s="1" t="s">
        <v>3298</v>
      </c>
      <c r="E1736" s="1">
        <v>602</v>
      </c>
      <c r="F1736" s="1" t="s">
        <v>163</v>
      </c>
      <c r="G1736" s="1">
        <v>516643</v>
      </c>
      <c r="H1736" s="1" t="s">
        <v>163</v>
      </c>
      <c r="I1736" s="1">
        <v>13</v>
      </c>
      <c r="J1736" s="1" t="s">
        <v>381</v>
      </c>
      <c r="K1736">
        <f t="shared" si="0"/>
        <v>1</v>
      </c>
      <c r="L1736" t="str">
        <f t="shared" si="1"/>
        <v>Banská Štiavnica</v>
      </c>
    </row>
    <row r="1737" spans="1:12" ht="12.75">
      <c r="A1737" s="1">
        <v>6</v>
      </c>
      <c r="B1737" s="1" t="s">
        <v>2441</v>
      </c>
      <c r="C1737" s="1">
        <v>607</v>
      </c>
      <c r="D1737" s="1" t="s">
        <v>3298</v>
      </c>
      <c r="E1737" s="1">
        <v>602</v>
      </c>
      <c r="F1737" s="1" t="s">
        <v>163</v>
      </c>
      <c r="G1737" s="1">
        <v>516651</v>
      </c>
      <c r="H1737" s="1" t="s">
        <v>3303</v>
      </c>
      <c r="I1737" s="1">
        <v>5</v>
      </c>
      <c r="J1737" s="1" t="s">
        <v>381</v>
      </c>
      <c r="K1737">
        <f t="shared" si="0"/>
        <v>1</v>
      </c>
      <c r="L1737" t="str">
        <f t="shared" si="1"/>
        <v>Banský Studenec</v>
      </c>
    </row>
    <row r="1738" spans="1:12" ht="12.75">
      <c r="A1738" s="1">
        <v>6</v>
      </c>
      <c r="B1738" s="1" t="s">
        <v>2441</v>
      </c>
      <c r="C1738" s="1">
        <v>607</v>
      </c>
      <c r="D1738" s="1" t="s">
        <v>3298</v>
      </c>
      <c r="E1738" s="1">
        <v>602</v>
      </c>
      <c r="F1738" s="1" t="s">
        <v>163</v>
      </c>
      <c r="G1738" s="1">
        <v>516678</v>
      </c>
      <c r="H1738" s="1" t="s">
        <v>3304</v>
      </c>
      <c r="I1738" s="1">
        <v>3</v>
      </c>
      <c r="J1738" s="1" t="s">
        <v>381</v>
      </c>
      <c r="K1738">
        <f t="shared" si="0"/>
        <v>1</v>
      </c>
      <c r="L1738" t="str">
        <f t="shared" si="1"/>
        <v>Beluj</v>
      </c>
    </row>
    <row r="1739" spans="1:12" ht="12.75">
      <c r="A1739" s="1">
        <v>6</v>
      </c>
      <c r="B1739" s="1" t="s">
        <v>2441</v>
      </c>
      <c r="C1739" s="1">
        <v>607</v>
      </c>
      <c r="D1739" s="1" t="s">
        <v>3298</v>
      </c>
      <c r="E1739" s="1">
        <v>602</v>
      </c>
      <c r="F1739" s="1" t="s">
        <v>163</v>
      </c>
      <c r="G1739" s="1">
        <v>516716</v>
      </c>
      <c r="H1739" s="1" t="s">
        <v>3306</v>
      </c>
      <c r="I1739" s="1">
        <v>5</v>
      </c>
      <c r="J1739" s="1" t="s">
        <v>381</v>
      </c>
      <c r="K1739">
        <f t="shared" si="0"/>
        <v>1</v>
      </c>
      <c r="L1739" t="str">
        <f t="shared" si="1"/>
        <v>Dekýš</v>
      </c>
    </row>
    <row r="1740" spans="1:12" ht="12.75">
      <c r="A1740" s="1">
        <v>6</v>
      </c>
      <c r="B1740" s="1" t="s">
        <v>2441</v>
      </c>
      <c r="C1740" s="1">
        <v>607</v>
      </c>
      <c r="D1740" s="1" t="s">
        <v>3298</v>
      </c>
      <c r="E1740" s="1">
        <v>602</v>
      </c>
      <c r="F1740" s="1" t="s">
        <v>163</v>
      </c>
      <c r="G1740" s="1">
        <v>516856</v>
      </c>
      <c r="H1740" s="1" t="s">
        <v>3307</v>
      </c>
      <c r="I1740" s="1">
        <v>5</v>
      </c>
      <c r="J1740" s="1" t="s">
        <v>381</v>
      </c>
      <c r="K1740">
        <f t="shared" si="0"/>
        <v>1</v>
      </c>
      <c r="L1740" t="str">
        <f t="shared" si="1"/>
        <v>Ilija</v>
      </c>
    </row>
    <row r="1741" spans="1:12" ht="12.75">
      <c r="A1741" s="1">
        <v>6</v>
      </c>
      <c r="B1741" s="1" t="s">
        <v>2441</v>
      </c>
      <c r="C1741" s="1">
        <v>607</v>
      </c>
      <c r="D1741" s="1" t="s">
        <v>3298</v>
      </c>
      <c r="E1741" s="1">
        <v>602</v>
      </c>
      <c r="F1741" s="1" t="s">
        <v>163</v>
      </c>
      <c r="G1741" s="1">
        <v>516953</v>
      </c>
      <c r="H1741" s="1" t="s">
        <v>3309</v>
      </c>
      <c r="I1741" s="1">
        <v>5</v>
      </c>
      <c r="J1741" s="1" t="s">
        <v>381</v>
      </c>
      <c r="K1741">
        <f t="shared" si="0"/>
        <v>1</v>
      </c>
      <c r="L1741" t="str">
        <f t="shared" si="1"/>
        <v>Kozelník</v>
      </c>
    </row>
    <row r="1742" spans="1:12" ht="12.75">
      <c r="A1742" s="1">
        <v>6</v>
      </c>
      <c r="B1742" s="1" t="s">
        <v>2441</v>
      </c>
      <c r="C1742" s="1">
        <v>607</v>
      </c>
      <c r="D1742" s="1" t="s">
        <v>3298</v>
      </c>
      <c r="E1742" s="1">
        <v>602</v>
      </c>
      <c r="F1742" s="1" t="s">
        <v>163</v>
      </c>
      <c r="G1742" s="1">
        <v>517071</v>
      </c>
      <c r="H1742" s="1" t="s">
        <v>3310</v>
      </c>
      <c r="I1742" s="1">
        <v>5</v>
      </c>
      <c r="J1742" s="1" t="s">
        <v>381</v>
      </c>
      <c r="K1742">
        <f t="shared" si="0"/>
        <v>1</v>
      </c>
      <c r="L1742" t="str">
        <f t="shared" si="1"/>
        <v>Močiar</v>
      </c>
    </row>
    <row r="1743" spans="1:12" ht="12.75">
      <c r="A1743" s="1">
        <v>6</v>
      </c>
      <c r="B1743" s="1" t="s">
        <v>2441</v>
      </c>
      <c r="C1743" s="1">
        <v>607</v>
      </c>
      <c r="D1743" s="1" t="s">
        <v>3298</v>
      </c>
      <c r="E1743" s="1">
        <v>602</v>
      </c>
      <c r="F1743" s="1" t="s">
        <v>163</v>
      </c>
      <c r="G1743" s="1">
        <v>517160</v>
      </c>
      <c r="H1743" s="1" t="s">
        <v>3312</v>
      </c>
      <c r="I1743" s="1">
        <v>5</v>
      </c>
      <c r="J1743" s="1" t="s">
        <v>381</v>
      </c>
      <c r="K1743">
        <f t="shared" si="0"/>
        <v>1</v>
      </c>
      <c r="L1743" t="str">
        <f t="shared" si="1"/>
        <v>Počúvadlo</v>
      </c>
    </row>
    <row r="1744" spans="1:12" ht="12.75">
      <c r="A1744" s="1">
        <v>6</v>
      </c>
      <c r="B1744" s="1" t="s">
        <v>2441</v>
      </c>
      <c r="C1744" s="1">
        <v>607</v>
      </c>
      <c r="D1744" s="1" t="s">
        <v>3298</v>
      </c>
      <c r="E1744" s="1">
        <v>602</v>
      </c>
      <c r="F1744" s="1" t="s">
        <v>163</v>
      </c>
      <c r="G1744" s="1">
        <v>517143</v>
      </c>
      <c r="H1744" s="1" t="s">
        <v>2406</v>
      </c>
      <c r="I1744" s="1">
        <v>5</v>
      </c>
      <c r="J1744" s="1" t="s">
        <v>381</v>
      </c>
      <c r="K1744">
        <f t="shared" si="0"/>
        <v>2</v>
      </c>
      <c r="L1744" t="str">
        <f t="shared" si="1"/>
        <v>Podhorie (okres Banská Štiavnica)</v>
      </c>
    </row>
    <row r="1745" spans="1:12" ht="12.75">
      <c r="A1745" s="1">
        <v>6</v>
      </c>
      <c r="B1745" s="1" t="s">
        <v>2441</v>
      </c>
      <c r="C1745" s="1">
        <v>607</v>
      </c>
      <c r="D1745" s="1" t="s">
        <v>3298</v>
      </c>
      <c r="E1745" s="1">
        <v>602</v>
      </c>
      <c r="F1745" s="1" t="s">
        <v>163</v>
      </c>
      <c r="G1745" s="1">
        <v>517178</v>
      </c>
      <c r="H1745" s="1" t="s">
        <v>3314</v>
      </c>
      <c r="I1745" s="1">
        <v>7</v>
      </c>
      <c r="J1745" s="1" t="s">
        <v>381</v>
      </c>
      <c r="K1745">
        <f t="shared" si="0"/>
        <v>1</v>
      </c>
      <c r="L1745" t="str">
        <f t="shared" si="1"/>
        <v>Prenčov</v>
      </c>
    </row>
    <row r="1746" spans="1:12" ht="12.75">
      <c r="A1746" s="1">
        <v>6</v>
      </c>
      <c r="B1746" s="1" t="s">
        <v>2441</v>
      </c>
      <c r="C1746" s="1">
        <v>607</v>
      </c>
      <c r="D1746" s="1" t="s">
        <v>3298</v>
      </c>
      <c r="E1746" s="1">
        <v>602</v>
      </c>
      <c r="F1746" s="1" t="s">
        <v>163</v>
      </c>
      <c r="G1746" s="1">
        <v>516597</v>
      </c>
      <c r="H1746" s="1" t="s">
        <v>3315</v>
      </c>
      <c r="I1746" s="1">
        <v>9</v>
      </c>
      <c r="J1746" s="1" t="s">
        <v>381</v>
      </c>
      <c r="K1746">
        <f t="shared" si="0"/>
        <v>1</v>
      </c>
      <c r="L1746" t="str">
        <f t="shared" si="1"/>
        <v>Svätý Anton</v>
      </c>
    </row>
    <row r="1747" spans="1:12" ht="12.75">
      <c r="A1747" s="1">
        <v>6</v>
      </c>
      <c r="B1747" s="1" t="s">
        <v>2441</v>
      </c>
      <c r="C1747" s="1">
        <v>607</v>
      </c>
      <c r="D1747" s="1" t="s">
        <v>3298</v>
      </c>
      <c r="E1747" s="1">
        <v>602</v>
      </c>
      <c r="F1747" s="1" t="s">
        <v>163</v>
      </c>
      <c r="G1747" s="1">
        <v>517283</v>
      </c>
      <c r="H1747" s="1" t="s">
        <v>3317</v>
      </c>
      <c r="I1747" s="1">
        <v>7</v>
      </c>
      <c r="J1747" s="1" t="s">
        <v>381</v>
      </c>
      <c r="K1747">
        <f t="shared" si="0"/>
        <v>1</v>
      </c>
      <c r="L1747" t="str">
        <f t="shared" si="1"/>
        <v>Štiavnické Bane</v>
      </c>
    </row>
    <row r="1748" spans="1:12" ht="12.75">
      <c r="A1748" s="1">
        <v>6</v>
      </c>
      <c r="B1748" s="1" t="s">
        <v>2441</v>
      </c>
      <c r="C1748" s="1">
        <v>607</v>
      </c>
      <c r="D1748" s="1" t="s">
        <v>3298</v>
      </c>
      <c r="E1748" s="1">
        <v>602</v>
      </c>
      <c r="F1748" s="1" t="s">
        <v>163</v>
      </c>
      <c r="G1748" s="1">
        <v>517372</v>
      </c>
      <c r="H1748" s="1" t="s">
        <v>3318</v>
      </c>
      <c r="I1748" s="1">
        <v>5</v>
      </c>
      <c r="J1748" s="1" t="s">
        <v>381</v>
      </c>
      <c r="K1748">
        <f t="shared" si="0"/>
        <v>2</v>
      </c>
      <c r="L1748" t="str">
        <f t="shared" si="1"/>
        <v>Vysoká (okres Banská Štiavnica)</v>
      </c>
    </row>
    <row r="1749" spans="1:12" ht="12.75">
      <c r="A1749" s="1">
        <v>6</v>
      </c>
      <c r="B1749" s="1" t="s">
        <v>2441</v>
      </c>
      <c r="C1749" s="1">
        <v>607</v>
      </c>
      <c r="D1749" s="1" t="s">
        <v>3298</v>
      </c>
      <c r="E1749" s="1">
        <v>612</v>
      </c>
      <c r="F1749" s="1" t="s">
        <v>3320</v>
      </c>
      <c r="G1749" s="1">
        <v>581607</v>
      </c>
      <c r="H1749" s="1" t="s">
        <v>3321</v>
      </c>
      <c r="I1749" s="1">
        <v>9</v>
      </c>
      <c r="J1749" s="1" t="s">
        <v>381</v>
      </c>
      <c r="K1749">
        <f t="shared" si="0"/>
        <v>1</v>
      </c>
      <c r="L1749" t="str">
        <f t="shared" si="1"/>
        <v>Brehy</v>
      </c>
    </row>
    <row r="1750" spans="1:12" ht="12.75">
      <c r="A1750" s="1">
        <v>6</v>
      </c>
      <c r="B1750" s="1" t="s">
        <v>2441</v>
      </c>
      <c r="C1750" s="1">
        <v>607</v>
      </c>
      <c r="D1750" s="1" t="s">
        <v>3298</v>
      </c>
      <c r="E1750" s="1">
        <v>612</v>
      </c>
      <c r="F1750" s="1" t="s">
        <v>3320</v>
      </c>
      <c r="G1750" s="1">
        <v>516759</v>
      </c>
      <c r="H1750" s="1" t="s">
        <v>3322</v>
      </c>
      <c r="I1750" s="1">
        <v>9</v>
      </c>
      <c r="J1750" s="1" t="s">
        <v>381</v>
      </c>
      <c r="K1750">
        <f t="shared" si="0"/>
        <v>1</v>
      </c>
      <c r="L1750" t="str">
        <f t="shared" si="1"/>
        <v>Hodruša - Hámre</v>
      </c>
    </row>
    <row r="1751" spans="1:12" ht="12.75">
      <c r="A1751" s="1">
        <v>6</v>
      </c>
      <c r="B1751" s="1" t="s">
        <v>2441</v>
      </c>
      <c r="C1751" s="1">
        <v>607</v>
      </c>
      <c r="D1751" s="1" t="s">
        <v>3298</v>
      </c>
      <c r="E1751" s="1">
        <v>612</v>
      </c>
      <c r="F1751" s="1" t="s">
        <v>3320</v>
      </c>
      <c r="G1751" s="1">
        <v>516805</v>
      </c>
      <c r="H1751" s="1" t="s">
        <v>3324</v>
      </c>
      <c r="I1751" s="1">
        <v>7</v>
      </c>
      <c r="J1751" s="1" t="s">
        <v>381</v>
      </c>
      <c r="K1751">
        <f t="shared" si="0"/>
        <v>1</v>
      </c>
      <c r="L1751" t="str">
        <f t="shared" si="1"/>
        <v>Horné Hámre</v>
      </c>
    </row>
    <row r="1752" spans="1:12" ht="12.75">
      <c r="A1752" s="1">
        <v>6</v>
      </c>
      <c r="B1752" s="1" t="s">
        <v>2441</v>
      </c>
      <c r="C1752" s="1">
        <v>607</v>
      </c>
      <c r="D1752" s="1" t="s">
        <v>3298</v>
      </c>
      <c r="E1752" s="1">
        <v>612</v>
      </c>
      <c r="F1752" s="1" t="s">
        <v>3320</v>
      </c>
      <c r="G1752" s="1">
        <v>516813</v>
      </c>
      <c r="H1752" s="1" t="s">
        <v>3325</v>
      </c>
      <c r="I1752" s="1">
        <v>7</v>
      </c>
      <c r="J1752" s="1" t="s">
        <v>381</v>
      </c>
      <c r="K1752">
        <f t="shared" si="0"/>
        <v>1</v>
      </c>
      <c r="L1752" t="str">
        <f t="shared" si="1"/>
        <v>Hrabičov</v>
      </c>
    </row>
    <row r="1753" spans="1:12" ht="12.75">
      <c r="A1753" s="1">
        <v>6</v>
      </c>
      <c r="B1753" s="1" t="s">
        <v>2441</v>
      </c>
      <c r="C1753" s="1">
        <v>607</v>
      </c>
      <c r="D1753" s="1" t="s">
        <v>3298</v>
      </c>
      <c r="E1753" s="1">
        <v>612</v>
      </c>
      <c r="F1753" s="1" t="s">
        <v>3320</v>
      </c>
      <c r="G1753" s="1">
        <v>516830</v>
      </c>
      <c r="H1753" s="1" t="s">
        <v>3327</v>
      </c>
      <c r="I1753" s="1">
        <v>9</v>
      </c>
      <c r="J1753" s="1" t="s">
        <v>381</v>
      </c>
      <c r="K1753">
        <f t="shared" si="0"/>
        <v>1</v>
      </c>
      <c r="L1753" t="str">
        <f t="shared" si="1"/>
        <v>Hronský Beňadik</v>
      </c>
    </row>
    <row r="1754" spans="1:12" ht="12.75">
      <c r="A1754" s="1">
        <v>6</v>
      </c>
      <c r="B1754" s="1" t="s">
        <v>2441</v>
      </c>
      <c r="C1754" s="1">
        <v>607</v>
      </c>
      <c r="D1754" s="1" t="s">
        <v>3298</v>
      </c>
      <c r="E1754" s="1">
        <v>612</v>
      </c>
      <c r="F1754" s="1" t="s">
        <v>3320</v>
      </c>
      <c r="G1754" s="1">
        <v>516902</v>
      </c>
      <c r="H1754" s="1" t="s">
        <v>3328</v>
      </c>
      <c r="I1754" s="1">
        <v>5</v>
      </c>
      <c r="J1754" s="1" t="s">
        <v>381</v>
      </c>
      <c r="K1754">
        <f t="shared" si="0"/>
        <v>1</v>
      </c>
      <c r="L1754" t="str">
        <f t="shared" si="1"/>
        <v>Kľak</v>
      </c>
    </row>
    <row r="1755" spans="1:12" ht="12.75">
      <c r="A1755" s="1">
        <v>6</v>
      </c>
      <c r="B1755" s="1" t="s">
        <v>2441</v>
      </c>
      <c r="C1755" s="1">
        <v>607</v>
      </c>
      <c r="D1755" s="1" t="s">
        <v>3298</v>
      </c>
      <c r="E1755" s="1">
        <v>612</v>
      </c>
      <c r="F1755" s="1" t="s">
        <v>3320</v>
      </c>
      <c r="G1755" s="1">
        <v>517062</v>
      </c>
      <c r="H1755" s="1" t="s">
        <v>3330</v>
      </c>
      <c r="I1755" s="1">
        <v>7</v>
      </c>
      <c r="J1755" s="1" t="s">
        <v>381</v>
      </c>
      <c r="K1755">
        <f t="shared" si="0"/>
        <v>1</v>
      </c>
      <c r="L1755" t="str">
        <f t="shared" si="1"/>
        <v>Malá Lehota</v>
      </c>
    </row>
    <row r="1756" spans="1:12" ht="12.75">
      <c r="A1756" s="1">
        <v>6</v>
      </c>
      <c r="B1756" s="1" t="s">
        <v>2441</v>
      </c>
      <c r="C1756" s="1">
        <v>607</v>
      </c>
      <c r="D1756" s="1" t="s">
        <v>3298</v>
      </c>
      <c r="E1756" s="1">
        <v>612</v>
      </c>
      <c r="F1756" s="1" t="s">
        <v>3320</v>
      </c>
      <c r="G1756" s="1">
        <v>517097</v>
      </c>
      <c r="H1756" s="1" t="s">
        <v>3331</v>
      </c>
      <c r="I1756" s="1">
        <v>13</v>
      </c>
      <c r="J1756" s="1" t="s">
        <v>381</v>
      </c>
      <c r="K1756">
        <f t="shared" si="0"/>
        <v>1</v>
      </c>
      <c r="L1756" t="str">
        <f t="shared" si="1"/>
        <v>Nová Baňa</v>
      </c>
    </row>
    <row r="1757" spans="1:12" ht="12.75">
      <c r="A1757" s="1">
        <v>6</v>
      </c>
      <c r="B1757" s="1" t="s">
        <v>2441</v>
      </c>
      <c r="C1757" s="1">
        <v>607</v>
      </c>
      <c r="D1757" s="1" t="s">
        <v>3298</v>
      </c>
      <c r="E1757" s="1">
        <v>612</v>
      </c>
      <c r="F1757" s="1" t="s">
        <v>3320</v>
      </c>
      <c r="G1757" s="1">
        <v>580546</v>
      </c>
      <c r="H1757" s="1" t="s">
        <v>3333</v>
      </c>
      <c r="I1757" s="1">
        <v>5</v>
      </c>
      <c r="J1757" s="1" t="s">
        <v>381</v>
      </c>
      <c r="K1757">
        <f t="shared" si="0"/>
        <v>1</v>
      </c>
      <c r="L1757" t="str">
        <f t="shared" si="1"/>
        <v>Orovnica</v>
      </c>
    </row>
    <row r="1758" spans="1:12" ht="12.75">
      <c r="A1758" s="1">
        <v>6</v>
      </c>
      <c r="B1758" s="1" t="s">
        <v>2441</v>
      </c>
      <c r="C1758" s="1">
        <v>607</v>
      </c>
      <c r="D1758" s="1" t="s">
        <v>3298</v>
      </c>
      <c r="E1758" s="1">
        <v>612</v>
      </c>
      <c r="F1758" s="1" t="s">
        <v>3320</v>
      </c>
      <c r="G1758" s="1">
        <v>517119</v>
      </c>
      <c r="H1758" s="1" t="s">
        <v>3335</v>
      </c>
      <c r="I1758" s="1">
        <v>5</v>
      </c>
      <c r="J1758" s="1" t="s">
        <v>381</v>
      </c>
      <c r="K1758">
        <f t="shared" si="0"/>
        <v>1</v>
      </c>
      <c r="L1758" t="str">
        <f t="shared" si="1"/>
        <v>Ostrý Grúň</v>
      </c>
    </row>
    <row r="1759" spans="1:12" ht="12.75">
      <c r="A1759" s="1">
        <v>6</v>
      </c>
      <c r="B1759" s="1" t="s">
        <v>2441</v>
      </c>
      <c r="C1759" s="1">
        <v>607</v>
      </c>
      <c r="D1759" s="1" t="s">
        <v>3298</v>
      </c>
      <c r="E1759" s="1">
        <v>612</v>
      </c>
      <c r="F1759" s="1" t="s">
        <v>3320</v>
      </c>
      <c r="G1759" s="1">
        <v>517127</v>
      </c>
      <c r="H1759" s="1" t="s">
        <v>466</v>
      </c>
      <c r="I1759" s="1">
        <v>5</v>
      </c>
      <c r="J1759" s="1" t="s">
        <v>381</v>
      </c>
      <c r="K1759">
        <f t="shared" si="0"/>
        <v>3</v>
      </c>
      <c r="L1759" t="str">
        <f t="shared" si="1"/>
        <v>Píla (okres Žarnovica)</v>
      </c>
    </row>
    <row r="1760" spans="1:12" ht="12.75">
      <c r="A1760" s="1">
        <v>6</v>
      </c>
      <c r="B1760" s="1" t="s">
        <v>2441</v>
      </c>
      <c r="C1760" s="1">
        <v>607</v>
      </c>
      <c r="D1760" s="1" t="s">
        <v>3298</v>
      </c>
      <c r="E1760" s="1">
        <v>612</v>
      </c>
      <c r="F1760" s="1" t="s">
        <v>3320</v>
      </c>
      <c r="G1760" s="1">
        <v>517232</v>
      </c>
      <c r="H1760" s="1" t="s">
        <v>3337</v>
      </c>
      <c r="I1760" s="1">
        <v>7</v>
      </c>
      <c r="J1760" s="1" t="s">
        <v>381</v>
      </c>
      <c r="K1760">
        <f t="shared" si="0"/>
        <v>1</v>
      </c>
      <c r="L1760" t="str">
        <f t="shared" si="1"/>
        <v>Rudno nad Hronom</v>
      </c>
    </row>
    <row r="1761" spans="1:12" ht="12.75">
      <c r="A1761" s="1">
        <v>6</v>
      </c>
      <c r="B1761" s="1" t="s">
        <v>2441</v>
      </c>
      <c r="C1761" s="1">
        <v>607</v>
      </c>
      <c r="D1761" s="1" t="s">
        <v>3298</v>
      </c>
      <c r="E1761" s="1">
        <v>612</v>
      </c>
      <c r="F1761" s="1" t="s">
        <v>3320</v>
      </c>
      <c r="G1761" s="1">
        <v>517291</v>
      </c>
      <c r="H1761" s="1" t="s">
        <v>3338</v>
      </c>
      <c r="I1761" s="1">
        <v>9</v>
      </c>
      <c r="J1761" s="1" t="s">
        <v>381</v>
      </c>
      <c r="K1761">
        <f t="shared" si="0"/>
        <v>1</v>
      </c>
      <c r="L1761" t="str">
        <f t="shared" si="1"/>
        <v>Tekovská Breznica</v>
      </c>
    </row>
    <row r="1762" spans="1:12" ht="12.75">
      <c r="A1762" s="1">
        <v>6</v>
      </c>
      <c r="B1762" s="1" t="s">
        <v>2441</v>
      </c>
      <c r="C1762" s="1">
        <v>607</v>
      </c>
      <c r="D1762" s="1" t="s">
        <v>3298</v>
      </c>
      <c r="E1762" s="1">
        <v>612</v>
      </c>
      <c r="F1762" s="1" t="s">
        <v>3320</v>
      </c>
      <c r="G1762" s="1">
        <v>517330</v>
      </c>
      <c r="H1762" s="1" t="s">
        <v>3340</v>
      </c>
      <c r="I1762" s="1">
        <v>7</v>
      </c>
      <c r="J1762" s="1" t="s">
        <v>381</v>
      </c>
      <c r="K1762">
        <f t="shared" si="0"/>
        <v>1</v>
      </c>
      <c r="L1762" t="str">
        <f t="shared" si="1"/>
        <v>Veľká Lehota</v>
      </c>
    </row>
    <row r="1763" spans="1:12" ht="12.75">
      <c r="A1763" s="1">
        <v>6</v>
      </c>
      <c r="B1763" s="1" t="s">
        <v>2441</v>
      </c>
      <c r="C1763" s="1">
        <v>607</v>
      </c>
      <c r="D1763" s="1" t="s">
        <v>3298</v>
      </c>
      <c r="E1763" s="1">
        <v>612</v>
      </c>
      <c r="F1763" s="1" t="s">
        <v>3320</v>
      </c>
      <c r="G1763" s="1">
        <v>517348</v>
      </c>
      <c r="H1763" s="1" t="s">
        <v>3341</v>
      </c>
      <c r="I1763" s="1">
        <v>5</v>
      </c>
      <c r="J1763" s="1" t="s">
        <v>381</v>
      </c>
      <c r="K1763">
        <f t="shared" si="0"/>
        <v>1</v>
      </c>
      <c r="L1763" t="str">
        <f t="shared" si="1"/>
        <v>Veľké Pole</v>
      </c>
    </row>
    <row r="1764" spans="1:12" ht="12.75">
      <c r="A1764" s="1">
        <v>6</v>
      </c>
      <c r="B1764" s="1" t="s">
        <v>2441</v>
      </c>
      <c r="C1764" s="1">
        <v>607</v>
      </c>
      <c r="D1764" s="1" t="s">
        <v>3298</v>
      </c>
      <c r="E1764" s="1">
        <v>612</v>
      </c>
      <c r="F1764" s="1" t="s">
        <v>3320</v>
      </c>
      <c r="G1764" s="1">
        <v>517356</v>
      </c>
      <c r="H1764" s="1" t="s">
        <v>3343</v>
      </c>
      <c r="I1764" s="1">
        <v>7</v>
      </c>
      <c r="J1764" s="1" t="s">
        <v>381</v>
      </c>
      <c r="K1764">
        <f t="shared" si="0"/>
        <v>1</v>
      </c>
      <c r="L1764" t="str">
        <f t="shared" si="1"/>
        <v>Voznica</v>
      </c>
    </row>
    <row r="1765" spans="1:12" ht="12.75">
      <c r="A1765" s="1">
        <v>6</v>
      </c>
      <c r="B1765" s="1" t="s">
        <v>2441</v>
      </c>
      <c r="C1765" s="1">
        <v>607</v>
      </c>
      <c r="D1765" s="1" t="s">
        <v>3298</v>
      </c>
      <c r="E1765" s="1">
        <v>612</v>
      </c>
      <c r="F1765" s="1" t="s">
        <v>3320</v>
      </c>
      <c r="G1765" s="1">
        <v>517381</v>
      </c>
      <c r="H1765" s="1" t="s">
        <v>3320</v>
      </c>
      <c r="I1765" s="1">
        <v>13</v>
      </c>
      <c r="J1765" s="1" t="s">
        <v>381</v>
      </c>
      <c r="K1765">
        <f t="shared" si="0"/>
        <v>1</v>
      </c>
      <c r="L1765" t="str">
        <f t="shared" si="1"/>
        <v>Žarnovica</v>
      </c>
    </row>
    <row r="1766" spans="1:12" ht="12.75">
      <c r="A1766" s="1">
        <v>6</v>
      </c>
      <c r="B1766" s="1" t="s">
        <v>2441</v>
      </c>
      <c r="C1766" s="1">
        <v>607</v>
      </c>
      <c r="D1766" s="1" t="s">
        <v>3298</v>
      </c>
      <c r="E1766" s="1">
        <v>612</v>
      </c>
      <c r="F1766" s="1" t="s">
        <v>3320</v>
      </c>
      <c r="G1766" s="1">
        <v>517399</v>
      </c>
      <c r="H1766" s="1" t="s">
        <v>3345</v>
      </c>
      <c r="I1766" s="1">
        <v>5</v>
      </c>
      <c r="J1766" s="1" t="s">
        <v>381</v>
      </c>
      <c r="K1766">
        <f t="shared" si="0"/>
        <v>1</v>
      </c>
      <c r="L1766" t="str">
        <f t="shared" si="1"/>
        <v>Župkov</v>
      </c>
    </row>
    <row r="1767" spans="1:12" ht="12.75">
      <c r="A1767" s="1">
        <v>6</v>
      </c>
      <c r="B1767" s="1" t="s">
        <v>2441</v>
      </c>
      <c r="C1767" s="1">
        <v>607</v>
      </c>
      <c r="D1767" s="1" t="s">
        <v>3298</v>
      </c>
      <c r="E1767" s="1">
        <v>613</v>
      </c>
      <c r="F1767" s="1" t="s">
        <v>3298</v>
      </c>
      <c r="G1767" s="1">
        <v>516660</v>
      </c>
      <c r="H1767" s="1" t="s">
        <v>3346</v>
      </c>
      <c r="I1767" s="1">
        <v>5</v>
      </c>
      <c r="J1767" s="1" t="s">
        <v>381</v>
      </c>
      <c r="K1767">
        <f t="shared" si="0"/>
        <v>1</v>
      </c>
      <c r="L1767" t="str">
        <f t="shared" si="1"/>
        <v>Bartošova Lehôtka</v>
      </c>
    </row>
    <row r="1768" spans="1:12" ht="12.75">
      <c r="A1768" s="1">
        <v>6</v>
      </c>
      <c r="B1768" s="1" t="s">
        <v>2441</v>
      </c>
      <c r="C1768" s="1">
        <v>607</v>
      </c>
      <c r="D1768" s="1" t="s">
        <v>3298</v>
      </c>
      <c r="E1768" s="1">
        <v>613</v>
      </c>
      <c r="F1768" s="1" t="s">
        <v>3298</v>
      </c>
      <c r="G1768" s="1">
        <v>516708</v>
      </c>
      <c r="H1768" s="1" t="s">
        <v>3348</v>
      </c>
      <c r="I1768" s="1">
        <v>5</v>
      </c>
      <c r="J1768" s="1" t="s">
        <v>381</v>
      </c>
      <c r="K1768">
        <f t="shared" si="0"/>
        <v>1</v>
      </c>
      <c r="L1768" t="str">
        <f t="shared" si="1"/>
        <v>Bzenica</v>
      </c>
    </row>
    <row r="1769" spans="1:12" ht="12.75">
      <c r="A1769" s="1">
        <v>6</v>
      </c>
      <c r="B1769" s="1" t="s">
        <v>2441</v>
      </c>
      <c r="C1769" s="1">
        <v>607</v>
      </c>
      <c r="D1769" s="1" t="s">
        <v>3298</v>
      </c>
      <c r="E1769" s="1">
        <v>613</v>
      </c>
      <c r="F1769" s="1" t="s">
        <v>3298</v>
      </c>
      <c r="G1769" s="1">
        <v>516724</v>
      </c>
      <c r="H1769" s="1" t="s">
        <v>3350</v>
      </c>
      <c r="I1769" s="1">
        <v>5</v>
      </c>
      <c r="J1769" s="1" t="s">
        <v>381</v>
      </c>
      <c r="K1769">
        <f t="shared" si="0"/>
        <v>1</v>
      </c>
      <c r="L1769" t="str">
        <f t="shared" si="1"/>
        <v>Dolná Trnávka</v>
      </c>
    </row>
    <row r="1770" spans="1:12" ht="12.75">
      <c r="A1770" s="1">
        <v>6</v>
      </c>
      <c r="B1770" s="1" t="s">
        <v>2441</v>
      </c>
      <c r="C1770" s="1">
        <v>607</v>
      </c>
      <c r="D1770" s="1" t="s">
        <v>3298</v>
      </c>
      <c r="E1770" s="1">
        <v>613</v>
      </c>
      <c r="F1770" s="1" t="s">
        <v>3298</v>
      </c>
      <c r="G1770" s="1">
        <v>516732</v>
      </c>
      <c r="H1770" s="1" t="s">
        <v>3352</v>
      </c>
      <c r="I1770" s="1">
        <v>5</v>
      </c>
      <c r="J1770" s="1" t="s">
        <v>381</v>
      </c>
      <c r="K1770">
        <f t="shared" si="0"/>
        <v>1</v>
      </c>
      <c r="L1770" t="str">
        <f t="shared" si="1"/>
        <v>Dolná Ves</v>
      </c>
    </row>
    <row r="1771" spans="1:12" ht="12.75">
      <c r="A1771" s="1">
        <v>6</v>
      </c>
      <c r="B1771" s="1" t="s">
        <v>2441</v>
      </c>
      <c r="C1771" s="1">
        <v>607</v>
      </c>
      <c r="D1771" s="1" t="s">
        <v>3298</v>
      </c>
      <c r="E1771" s="1">
        <v>613</v>
      </c>
      <c r="F1771" s="1" t="s">
        <v>3298</v>
      </c>
      <c r="G1771" s="1">
        <v>516741</v>
      </c>
      <c r="H1771" s="1" t="s">
        <v>3353</v>
      </c>
      <c r="I1771" s="1">
        <v>7</v>
      </c>
      <c r="J1771" s="1" t="s">
        <v>381</v>
      </c>
      <c r="K1771">
        <f t="shared" si="0"/>
        <v>1</v>
      </c>
      <c r="L1771" t="str">
        <f t="shared" si="1"/>
        <v>Dolná Ždaňa</v>
      </c>
    </row>
    <row r="1772" spans="1:12" ht="12.75">
      <c r="A1772" s="1">
        <v>6</v>
      </c>
      <c r="B1772" s="1" t="s">
        <v>2441</v>
      </c>
      <c r="C1772" s="1">
        <v>607</v>
      </c>
      <c r="D1772" s="1" t="s">
        <v>3298</v>
      </c>
      <c r="E1772" s="1">
        <v>613</v>
      </c>
      <c r="F1772" s="1" t="s">
        <v>3298</v>
      </c>
      <c r="G1772" s="1">
        <v>516767</v>
      </c>
      <c r="H1772" s="1" t="s">
        <v>3355</v>
      </c>
      <c r="I1772" s="1">
        <v>9</v>
      </c>
      <c r="J1772" s="1" t="s">
        <v>381</v>
      </c>
      <c r="K1772">
        <f t="shared" si="0"/>
        <v>1</v>
      </c>
      <c r="L1772" t="str">
        <f t="shared" si="1"/>
        <v>Hliník nad Hronom</v>
      </c>
    </row>
    <row r="1773" spans="1:12" ht="12.75">
      <c r="A1773" s="1">
        <v>6</v>
      </c>
      <c r="B1773" s="1" t="s">
        <v>2441</v>
      </c>
      <c r="C1773" s="1">
        <v>607</v>
      </c>
      <c r="D1773" s="1" t="s">
        <v>3298</v>
      </c>
      <c r="E1773" s="1">
        <v>613</v>
      </c>
      <c r="F1773" s="1" t="s">
        <v>3298</v>
      </c>
      <c r="G1773" s="1">
        <v>581747</v>
      </c>
      <c r="H1773" s="1" t="s">
        <v>1279</v>
      </c>
      <c r="I1773" s="1">
        <v>5</v>
      </c>
      <c r="J1773" s="1" t="s">
        <v>381</v>
      </c>
      <c r="K1773">
        <f t="shared" si="0"/>
        <v>2</v>
      </c>
      <c r="L1773" t="str">
        <f t="shared" si="1"/>
        <v>Horná Ves (okres Žiar nad Hronom)</v>
      </c>
    </row>
    <row r="1774" spans="1:12" ht="12.75">
      <c r="A1774" s="1">
        <v>6</v>
      </c>
      <c r="B1774" s="1" t="s">
        <v>2441</v>
      </c>
      <c r="C1774" s="1">
        <v>607</v>
      </c>
      <c r="D1774" s="1" t="s">
        <v>3298</v>
      </c>
      <c r="E1774" s="1">
        <v>613</v>
      </c>
      <c r="F1774" s="1" t="s">
        <v>3298</v>
      </c>
      <c r="G1774" s="1">
        <v>516791</v>
      </c>
      <c r="H1774" s="1" t="s">
        <v>3357</v>
      </c>
      <c r="I1774" s="1">
        <v>7</v>
      </c>
      <c r="J1774" s="1" t="s">
        <v>381</v>
      </c>
      <c r="K1774">
        <f t="shared" si="0"/>
        <v>1</v>
      </c>
      <c r="L1774" t="str">
        <f t="shared" si="1"/>
        <v>Horná Ždaňa</v>
      </c>
    </row>
    <row r="1775" spans="1:12" ht="12.75">
      <c r="A1775" s="1">
        <v>6</v>
      </c>
      <c r="B1775" s="1" t="s">
        <v>2441</v>
      </c>
      <c r="C1775" s="1">
        <v>607</v>
      </c>
      <c r="D1775" s="1" t="s">
        <v>3298</v>
      </c>
      <c r="E1775" s="1">
        <v>613</v>
      </c>
      <c r="F1775" s="1" t="s">
        <v>3298</v>
      </c>
      <c r="G1775" s="1">
        <v>516821</v>
      </c>
      <c r="H1775" s="1" t="s">
        <v>3359</v>
      </c>
      <c r="I1775" s="1">
        <v>5</v>
      </c>
      <c r="J1775" s="1" t="s">
        <v>381</v>
      </c>
      <c r="K1775">
        <f t="shared" si="0"/>
        <v>1</v>
      </c>
      <c r="L1775" t="str">
        <f t="shared" si="1"/>
        <v>Hronská Dúbrava</v>
      </c>
    </row>
    <row r="1776" spans="1:12" ht="12.75">
      <c r="A1776" s="1">
        <v>6</v>
      </c>
      <c r="B1776" s="1" t="s">
        <v>2441</v>
      </c>
      <c r="C1776" s="1">
        <v>607</v>
      </c>
      <c r="D1776" s="1" t="s">
        <v>3298</v>
      </c>
      <c r="E1776" s="1">
        <v>613</v>
      </c>
      <c r="F1776" s="1" t="s">
        <v>3298</v>
      </c>
      <c r="G1776" s="1">
        <v>516848</v>
      </c>
      <c r="H1776" s="1" t="s">
        <v>3361</v>
      </c>
      <c r="I1776" s="1">
        <v>7</v>
      </c>
      <c r="J1776" s="1" t="s">
        <v>381</v>
      </c>
      <c r="K1776">
        <f t="shared" si="0"/>
        <v>1</v>
      </c>
      <c r="L1776" t="str">
        <f t="shared" si="1"/>
        <v>Ihráč</v>
      </c>
    </row>
    <row r="1777" spans="1:12" ht="12.75">
      <c r="A1777" s="1">
        <v>6</v>
      </c>
      <c r="B1777" s="1" t="s">
        <v>2441</v>
      </c>
      <c r="C1777" s="1">
        <v>607</v>
      </c>
      <c r="D1777" s="1" t="s">
        <v>3298</v>
      </c>
      <c r="E1777" s="1">
        <v>613</v>
      </c>
      <c r="F1777" s="1" t="s">
        <v>3298</v>
      </c>
      <c r="G1777" s="1">
        <v>516872</v>
      </c>
      <c r="H1777" s="1" t="s">
        <v>3362</v>
      </c>
      <c r="I1777" s="1">
        <v>7</v>
      </c>
      <c r="J1777" s="1" t="s">
        <v>381</v>
      </c>
      <c r="K1777">
        <f t="shared" si="0"/>
        <v>1</v>
      </c>
      <c r="L1777" t="str">
        <f t="shared" si="1"/>
        <v>Janova Lehota</v>
      </c>
    </row>
    <row r="1778" spans="1:12" ht="12.75">
      <c r="A1778" s="1">
        <v>6</v>
      </c>
      <c r="B1778" s="1" t="s">
        <v>2441</v>
      </c>
      <c r="C1778" s="1">
        <v>607</v>
      </c>
      <c r="D1778" s="1" t="s">
        <v>3298</v>
      </c>
      <c r="E1778" s="1">
        <v>613</v>
      </c>
      <c r="F1778" s="1" t="s">
        <v>3298</v>
      </c>
      <c r="G1778" s="1">
        <v>516881</v>
      </c>
      <c r="H1778" s="1" t="s">
        <v>3364</v>
      </c>
      <c r="I1778" s="1">
        <v>7</v>
      </c>
      <c r="J1778" s="1" t="s">
        <v>381</v>
      </c>
      <c r="K1778">
        <f t="shared" si="0"/>
        <v>1</v>
      </c>
      <c r="L1778" t="str">
        <f t="shared" si="1"/>
        <v>Jastrabá</v>
      </c>
    </row>
    <row r="1779" spans="1:12" ht="12.75">
      <c r="A1779" s="1">
        <v>6</v>
      </c>
      <c r="B1779" s="1" t="s">
        <v>2441</v>
      </c>
      <c r="C1779" s="1">
        <v>607</v>
      </c>
      <c r="D1779" s="1" t="s">
        <v>3298</v>
      </c>
      <c r="E1779" s="1">
        <v>613</v>
      </c>
      <c r="F1779" s="1" t="s">
        <v>3298</v>
      </c>
      <c r="G1779" s="1">
        <v>516937</v>
      </c>
      <c r="H1779" s="1" t="s">
        <v>3367</v>
      </c>
      <c r="I1779" s="1">
        <v>5</v>
      </c>
      <c r="J1779" s="1" t="s">
        <v>381</v>
      </c>
      <c r="K1779">
        <f t="shared" si="0"/>
        <v>1</v>
      </c>
      <c r="L1779" t="str">
        <f t="shared" si="1"/>
        <v>Kopernica</v>
      </c>
    </row>
    <row r="1780" spans="1:12" ht="12.75">
      <c r="A1780" s="1">
        <v>6</v>
      </c>
      <c r="B1780" s="1" t="s">
        <v>2441</v>
      </c>
      <c r="C1780" s="1">
        <v>607</v>
      </c>
      <c r="D1780" s="1" t="s">
        <v>3298</v>
      </c>
      <c r="E1780" s="1">
        <v>613</v>
      </c>
      <c r="F1780" s="1" t="s">
        <v>3298</v>
      </c>
      <c r="G1780" s="1">
        <v>516945</v>
      </c>
      <c r="H1780" s="1" t="s">
        <v>3368</v>
      </c>
      <c r="I1780" s="1">
        <v>5</v>
      </c>
      <c r="J1780" s="1" t="s">
        <v>381</v>
      </c>
      <c r="K1780">
        <f t="shared" si="0"/>
        <v>1</v>
      </c>
      <c r="L1780" t="str">
        <f t="shared" si="1"/>
        <v>Kosorín</v>
      </c>
    </row>
    <row r="1781" spans="1:12" ht="12.75">
      <c r="A1781" s="1">
        <v>6</v>
      </c>
      <c r="B1781" s="1" t="s">
        <v>2441</v>
      </c>
      <c r="C1781" s="1">
        <v>607</v>
      </c>
      <c r="D1781" s="1" t="s">
        <v>3298</v>
      </c>
      <c r="E1781" s="1">
        <v>613</v>
      </c>
      <c r="F1781" s="1" t="s">
        <v>3298</v>
      </c>
      <c r="G1781" s="1">
        <v>516961</v>
      </c>
      <c r="H1781" s="1" t="s">
        <v>3370</v>
      </c>
      <c r="I1781" s="1">
        <v>5</v>
      </c>
      <c r="J1781" s="1" t="s">
        <v>381</v>
      </c>
      <c r="K1781">
        <f t="shared" si="0"/>
        <v>1</v>
      </c>
      <c r="L1781" t="str">
        <f t="shared" si="1"/>
        <v>Krahule</v>
      </c>
    </row>
    <row r="1782" spans="1:12" ht="12.75">
      <c r="A1782" s="1">
        <v>6</v>
      </c>
      <c r="B1782" s="1" t="s">
        <v>2441</v>
      </c>
      <c r="C1782" s="1">
        <v>607</v>
      </c>
      <c r="D1782" s="1" t="s">
        <v>3298</v>
      </c>
      <c r="E1782" s="1">
        <v>613</v>
      </c>
      <c r="F1782" s="1" t="s">
        <v>3298</v>
      </c>
      <c r="G1782" s="1">
        <v>516970</v>
      </c>
      <c r="H1782" s="1" t="s">
        <v>3371</v>
      </c>
      <c r="I1782" s="1">
        <v>11</v>
      </c>
      <c r="J1782" s="1" t="s">
        <v>381</v>
      </c>
      <c r="K1782">
        <f t="shared" si="0"/>
        <v>1</v>
      </c>
      <c r="L1782" t="str">
        <f t="shared" si="1"/>
        <v>Kremnica</v>
      </c>
    </row>
    <row r="1783" spans="1:12" ht="12.75">
      <c r="A1783" s="1">
        <v>6</v>
      </c>
      <c r="B1783" s="1" t="s">
        <v>2441</v>
      </c>
      <c r="C1783" s="1">
        <v>607</v>
      </c>
      <c r="D1783" s="1" t="s">
        <v>3298</v>
      </c>
      <c r="E1783" s="1">
        <v>613</v>
      </c>
      <c r="F1783" s="1" t="s">
        <v>3298</v>
      </c>
      <c r="G1783" s="1">
        <v>516988</v>
      </c>
      <c r="H1783" s="1" t="s">
        <v>3373</v>
      </c>
      <c r="I1783" s="1">
        <v>5</v>
      </c>
      <c r="J1783" s="1" t="s">
        <v>381</v>
      </c>
      <c r="K1783">
        <f t="shared" si="0"/>
        <v>1</v>
      </c>
      <c r="L1783" t="str">
        <f t="shared" si="1"/>
        <v>Kremnické Bane</v>
      </c>
    </row>
    <row r="1784" spans="1:12" ht="12.75">
      <c r="A1784" s="1">
        <v>6</v>
      </c>
      <c r="B1784" s="1" t="s">
        <v>2441</v>
      </c>
      <c r="C1784" s="1">
        <v>607</v>
      </c>
      <c r="D1784" s="1" t="s">
        <v>3298</v>
      </c>
      <c r="E1784" s="1">
        <v>613</v>
      </c>
      <c r="F1784" s="1" t="s">
        <v>3298</v>
      </c>
      <c r="G1784" s="1">
        <v>516996</v>
      </c>
      <c r="H1784" s="1" t="s">
        <v>3374</v>
      </c>
      <c r="I1784" s="1">
        <v>5</v>
      </c>
      <c r="J1784" s="1" t="s">
        <v>381</v>
      </c>
      <c r="K1784">
        <f t="shared" si="0"/>
        <v>1</v>
      </c>
      <c r="L1784" t="str">
        <f t="shared" si="1"/>
        <v>Kunešov</v>
      </c>
    </row>
    <row r="1785" spans="1:12" ht="12.75">
      <c r="A1785" s="1">
        <v>6</v>
      </c>
      <c r="B1785" s="1" t="s">
        <v>2441</v>
      </c>
      <c r="C1785" s="1">
        <v>607</v>
      </c>
      <c r="D1785" s="1" t="s">
        <v>3298</v>
      </c>
      <c r="E1785" s="1">
        <v>613</v>
      </c>
      <c r="F1785" s="1" t="s">
        <v>3298</v>
      </c>
      <c r="G1785" s="1">
        <v>599328</v>
      </c>
      <c r="H1785" s="1" t="s">
        <v>3376</v>
      </c>
      <c r="I1785" s="1">
        <v>7</v>
      </c>
      <c r="J1785" s="1" t="s">
        <v>381</v>
      </c>
      <c r="K1785">
        <f t="shared" si="0"/>
        <v>1</v>
      </c>
      <c r="L1785" t="str">
        <f t="shared" si="1"/>
        <v>Ladomerská Vieska</v>
      </c>
    </row>
    <row r="1786" spans="1:12" ht="12.75">
      <c r="A1786" s="1">
        <v>6</v>
      </c>
      <c r="B1786" s="1" t="s">
        <v>2441</v>
      </c>
      <c r="C1786" s="1">
        <v>607</v>
      </c>
      <c r="D1786" s="1" t="s">
        <v>3298</v>
      </c>
      <c r="E1786" s="1">
        <v>613</v>
      </c>
      <c r="F1786" s="1" t="s">
        <v>3298</v>
      </c>
      <c r="G1786" s="1">
        <v>517011</v>
      </c>
      <c r="H1786" s="1" t="s">
        <v>3377</v>
      </c>
      <c r="I1786" s="1">
        <v>5</v>
      </c>
      <c r="J1786" s="1" t="s">
        <v>381</v>
      </c>
      <c r="K1786">
        <f t="shared" si="0"/>
        <v>1</v>
      </c>
      <c r="L1786" t="str">
        <f t="shared" si="1"/>
        <v>Lehôtka pod Brehmi</v>
      </c>
    </row>
    <row r="1787" spans="1:12" ht="12.75">
      <c r="A1787" s="1">
        <v>6</v>
      </c>
      <c r="B1787" s="1" t="s">
        <v>2441</v>
      </c>
      <c r="C1787" s="1">
        <v>607</v>
      </c>
      <c r="D1787" s="1" t="s">
        <v>3298</v>
      </c>
      <c r="E1787" s="1">
        <v>613</v>
      </c>
      <c r="F1787" s="1" t="s">
        <v>3298</v>
      </c>
      <c r="G1787" s="1">
        <v>517020</v>
      </c>
      <c r="H1787" s="1" t="s">
        <v>3379</v>
      </c>
      <c r="I1787" s="1">
        <v>7</v>
      </c>
      <c r="J1787" s="1" t="s">
        <v>381</v>
      </c>
      <c r="K1787">
        <f t="shared" si="0"/>
        <v>1</v>
      </c>
      <c r="L1787" t="str">
        <f t="shared" si="1"/>
        <v>Lovča</v>
      </c>
    </row>
    <row r="1788" spans="1:12" ht="12.75">
      <c r="A1788" s="1">
        <v>6</v>
      </c>
      <c r="B1788" s="1" t="s">
        <v>2441</v>
      </c>
      <c r="C1788" s="1">
        <v>607</v>
      </c>
      <c r="D1788" s="1" t="s">
        <v>3298</v>
      </c>
      <c r="E1788" s="1">
        <v>613</v>
      </c>
      <c r="F1788" s="1" t="s">
        <v>3298</v>
      </c>
      <c r="G1788" s="1">
        <v>517038</v>
      </c>
      <c r="H1788" s="1" t="s">
        <v>3380</v>
      </c>
      <c r="I1788" s="1">
        <v>8</v>
      </c>
      <c r="J1788" s="1" t="s">
        <v>381</v>
      </c>
      <c r="K1788">
        <f t="shared" si="0"/>
        <v>1</v>
      </c>
      <c r="L1788" t="str">
        <f t="shared" si="1"/>
        <v>Lovčica - Trubín</v>
      </c>
    </row>
    <row r="1789" spans="1:12" ht="12.75">
      <c r="A1789" s="1">
        <v>6</v>
      </c>
      <c r="B1789" s="1" t="s">
        <v>2441</v>
      </c>
      <c r="C1789" s="1">
        <v>607</v>
      </c>
      <c r="D1789" s="1" t="s">
        <v>3298</v>
      </c>
      <c r="E1789" s="1">
        <v>613</v>
      </c>
      <c r="F1789" s="1" t="s">
        <v>3298</v>
      </c>
      <c r="G1789" s="1">
        <v>517046</v>
      </c>
      <c r="H1789" s="1" t="s">
        <v>2331</v>
      </c>
      <c r="I1789" s="1">
        <v>5</v>
      </c>
      <c r="J1789" s="1" t="s">
        <v>381</v>
      </c>
      <c r="K1789">
        <f t="shared" si="0"/>
        <v>3</v>
      </c>
      <c r="L1789" t="str">
        <f t="shared" si="1"/>
        <v>Lúčky (okres Žiar nad Hronom)</v>
      </c>
    </row>
    <row r="1790" spans="1:12" ht="12.75">
      <c r="A1790" s="1">
        <v>6</v>
      </c>
      <c r="B1790" s="1" t="s">
        <v>2441</v>
      </c>
      <c r="C1790" s="1">
        <v>607</v>
      </c>
      <c r="D1790" s="1" t="s">
        <v>3298</v>
      </c>
      <c r="E1790" s="1">
        <v>613</v>
      </c>
      <c r="F1790" s="1" t="s">
        <v>3298</v>
      </c>
      <c r="G1790" s="1">
        <v>599336</v>
      </c>
      <c r="H1790" s="1" t="s">
        <v>3382</v>
      </c>
      <c r="I1790" s="1">
        <v>9</v>
      </c>
      <c r="J1790" s="1" t="s">
        <v>381</v>
      </c>
      <c r="K1790">
        <f t="shared" si="0"/>
        <v>1</v>
      </c>
      <c r="L1790" t="str">
        <f t="shared" si="1"/>
        <v>Lutila</v>
      </c>
    </row>
    <row r="1791" spans="1:12" ht="12.75">
      <c r="A1791" s="1">
        <v>6</v>
      </c>
      <c r="B1791" s="1" t="s">
        <v>2441</v>
      </c>
      <c r="C1791" s="1">
        <v>607</v>
      </c>
      <c r="D1791" s="1" t="s">
        <v>3298</v>
      </c>
      <c r="E1791" s="1">
        <v>613</v>
      </c>
      <c r="F1791" s="1" t="s">
        <v>3298</v>
      </c>
      <c r="G1791" s="1">
        <v>517089</v>
      </c>
      <c r="H1791" s="1" t="s">
        <v>3384</v>
      </c>
      <c r="I1791" s="1">
        <v>5</v>
      </c>
      <c r="J1791" s="1" t="s">
        <v>381</v>
      </c>
      <c r="K1791">
        <f t="shared" si="0"/>
        <v>1</v>
      </c>
      <c r="L1791" t="str">
        <f t="shared" si="1"/>
        <v>Nevoľné</v>
      </c>
    </row>
    <row r="1792" spans="1:12" ht="12.75">
      <c r="A1792" s="1">
        <v>6</v>
      </c>
      <c r="B1792" s="1" t="s">
        <v>2441</v>
      </c>
      <c r="C1792" s="1">
        <v>607</v>
      </c>
      <c r="D1792" s="1" t="s">
        <v>3298</v>
      </c>
      <c r="E1792" s="1">
        <v>613</v>
      </c>
      <c r="F1792" s="1" t="s">
        <v>3298</v>
      </c>
      <c r="G1792" s="1">
        <v>517135</v>
      </c>
      <c r="H1792" s="1" t="s">
        <v>3385</v>
      </c>
      <c r="I1792" s="1">
        <v>7</v>
      </c>
      <c r="J1792" s="1" t="s">
        <v>381</v>
      </c>
      <c r="K1792">
        <f t="shared" si="0"/>
        <v>1</v>
      </c>
      <c r="L1792" t="str">
        <f t="shared" si="1"/>
        <v>Pitelová</v>
      </c>
    </row>
    <row r="1793" spans="1:12" ht="12.75">
      <c r="A1793" s="1">
        <v>6</v>
      </c>
      <c r="B1793" s="1" t="s">
        <v>2441</v>
      </c>
      <c r="C1793" s="1">
        <v>607</v>
      </c>
      <c r="D1793" s="1" t="s">
        <v>3298</v>
      </c>
      <c r="E1793" s="1">
        <v>613</v>
      </c>
      <c r="F1793" s="1" t="s">
        <v>3298</v>
      </c>
      <c r="G1793" s="1">
        <v>517186</v>
      </c>
      <c r="H1793" s="1" t="s">
        <v>3387</v>
      </c>
      <c r="I1793" s="1">
        <v>7</v>
      </c>
      <c r="J1793" s="1" t="s">
        <v>381</v>
      </c>
      <c r="K1793">
        <f t="shared" si="0"/>
        <v>1</v>
      </c>
      <c r="L1793" t="str">
        <f t="shared" si="1"/>
        <v>Prestavlky</v>
      </c>
    </row>
    <row r="1794" spans="1:12" ht="12.75">
      <c r="A1794" s="1">
        <v>6</v>
      </c>
      <c r="B1794" s="1" t="s">
        <v>2441</v>
      </c>
      <c r="C1794" s="1">
        <v>607</v>
      </c>
      <c r="D1794" s="1" t="s">
        <v>3298</v>
      </c>
      <c r="E1794" s="1">
        <v>613</v>
      </c>
      <c r="F1794" s="1" t="s">
        <v>3298</v>
      </c>
      <c r="G1794" s="1">
        <v>517194</v>
      </c>
      <c r="H1794" s="1" t="s">
        <v>3389</v>
      </c>
      <c r="I1794" s="1">
        <v>5</v>
      </c>
      <c r="J1794" s="1" t="s">
        <v>381</v>
      </c>
      <c r="K1794">
        <f t="shared" si="0"/>
        <v>1</v>
      </c>
      <c r="L1794" t="str">
        <f t="shared" si="1"/>
        <v>Prochot</v>
      </c>
    </row>
    <row r="1795" spans="1:12" ht="12.75">
      <c r="A1795" s="1">
        <v>6</v>
      </c>
      <c r="B1795" s="1" t="s">
        <v>2441</v>
      </c>
      <c r="C1795" s="1">
        <v>607</v>
      </c>
      <c r="D1795" s="1" t="s">
        <v>3298</v>
      </c>
      <c r="E1795" s="1">
        <v>613</v>
      </c>
      <c r="F1795" s="1" t="s">
        <v>3298</v>
      </c>
      <c r="G1795" s="1">
        <v>517216</v>
      </c>
      <c r="H1795" s="1" t="s">
        <v>3390</v>
      </c>
      <c r="I1795" s="1">
        <v>5</v>
      </c>
      <c r="J1795" s="1" t="s">
        <v>381</v>
      </c>
      <c r="K1795">
        <f t="shared" si="0"/>
        <v>1</v>
      </c>
      <c r="L1795" t="str">
        <f t="shared" si="1"/>
        <v>Repište</v>
      </c>
    </row>
    <row r="1796" spans="1:12" ht="12.75">
      <c r="A1796" s="1">
        <v>6</v>
      </c>
      <c r="B1796" s="1" t="s">
        <v>2441</v>
      </c>
      <c r="C1796" s="1">
        <v>607</v>
      </c>
      <c r="D1796" s="1" t="s">
        <v>3298</v>
      </c>
      <c r="E1796" s="1">
        <v>613</v>
      </c>
      <c r="F1796" s="1" t="s">
        <v>3298</v>
      </c>
      <c r="G1796" s="1">
        <v>517241</v>
      </c>
      <c r="H1796" s="1" t="s">
        <v>3392</v>
      </c>
      <c r="I1796" s="1">
        <v>5</v>
      </c>
      <c r="J1796" s="1" t="s">
        <v>381</v>
      </c>
      <c r="K1796">
        <f t="shared" si="0"/>
        <v>1</v>
      </c>
      <c r="L1796" t="str">
        <f t="shared" si="1"/>
        <v>Sklené Teplice</v>
      </c>
    </row>
    <row r="1797" spans="1:12" ht="12.75">
      <c r="A1797" s="1">
        <v>6</v>
      </c>
      <c r="B1797" s="1" t="s">
        <v>2441</v>
      </c>
      <c r="C1797" s="1">
        <v>607</v>
      </c>
      <c r="D1797" s="1" t="s">
        <v>3298</v>
      </c>
      <c r="E1797" s="1">
        <v>613</v>
      </c>
      <c r="F1797" s="1" t="s">
        <v>3298</v>
      </c>
      <c r="G1797" s="1">
        <v>517259</v>
      </c>
      <c r="H1797" s="1" t="s">
        <v>3393</v>
      </c>
      <c r="I1797" s="1">
        <v>5</v>
      </c>
      <c r="J1797" s="1" t="s">
        <v>381</v>
      </c>
      <c r="K1797">
        <f t="shared" si="0"/>
        <v>1</v>
      </c>
      <c r="L1797" t="str">
        <f t="shared" si="1"/>
        <v>Slaská</v>
      </c>
    </row>
    <row r="1798" spans="1:12" ht="12.75">
      <c r="A1798" s="1">
        <v>6</v>
      </c>
      <c r="B1798" s="1" t="s">
        <v>2441</v>
      </c>
      <c r="C1798" s="1">
        <v>607</v>
      </c>
      <c r="D1798" s="1" t="s">
        <v>3298</v>
      </c>
      <c r="E1798" s="1">
        <v>613</v>
      </c>
      <c r="F1798" s="1" t="s">
        <v>3298</v>
      </c>
      <c r="G1798" s="1">
        <v>517267</v>
      </c>
      <c r="H1798" s="1" t="s">
        <v>3395</v>
      </c>
      <c r="I1798" s="1">
        <v>9</v>
      </c>
      <c r="J1798" s="1" t="s">
        <v>381</v>
      </c>
      <c r="K1798">
        <f t="shared" si="0"/>
        <v>1</v>
      </c>
      <c r="L1798" t="str">
        <f t="shared" si="1"/>
        <v>Stará Kremnička</v>
      </c>
    </row>
    <row r="1799" spans="1:12" ht="12.75">
      <c r="A1799" s="1">
        <v>6</v>
      </c>
      <c r="B1799" s="1" t="s">
        <v>2441</v>
      </c>
      <c r="C1799" s="1">
        <v>607</v>
      </c>
      <c r="D1799" s="1" t="s">
        <v>3298</v>
      </c>
      <c r="E1799" s="1">
        <v>613</v>
      </c>
      <c r="F1799" s="1" t="s">
        <v>3298</v>
      </c>
      <c r="G1799" s="1">
        <v>517313</v>
      </c>
      <c r="H1799" s="1" t="s">
        <v>3397</v>
      </c>
      <c r="I1799" s="1">
        <v>9</v>
      </c>
      <c r="J1799" s="1" t="s">
        <v>381</v>
      </c>
      <c r="K1799">
        <f t="shared" si="0"/>
        <v>1</v>
      </c>
      <c r="L1799" t="str">
        <f t="shared" si="1"/>
        <v>Trnavá Hora</v>
      </c>
    </row>
    <row r="1800" spans="1:12" ht="12.75">
      <c r="A1800" s="1">
        <v>6</v>
      </c>
      <c r="B1800" s="1" t="s">
        <v>2441</v>
      </c>
      <c r="C1800" s="1">
        <v>607</v>
      </c>
      <c r="D1800" s="1" t="s">
        <v>3298</v>
      </c>
      <c r="E1800" s="1">
        <v>613</v>
      </c>
      <c r="F1800" s="1" t="s">
        <v>3298</v>
      </c>
      <c r="G1800" s="1">
        <v>517364</v>
      </c>
      <c r="H1800" s="1" t="s">
        <v>3398</v>
      </c>
      <c r="I1800" s="1">
        <v>9</v>
      </c>
      <c r="J1800" s="1" t="s">
        <v>381</v>
      </c>
      <c r="K1800">
        <f t="shared" si="0"/>
        <v>1</v>
      </c>
      <c r="L1800" t="str">
        <f t="shared" si="1"/>
        <v>Vyhne</v>
      </c>
    </row>
    <row r="1801" spans="1:12" ht="12.75">
      <c r="A1801" s="1">
        <v>6</v>
      </c>
      <c r="B1801" s="1" t="s">
        <v>2441</v>
      </c>
      <c r="C1801" s="1">
        <v>607</v>
      </c>
      <c r="D1801" s="1" t="s">
        <v>3298</v>
      </c>
      <c r="E1801" s="1">
        <v>613</v>
      </c>
      <c r="F1801" s="1" t="s">
        <v>3298</v>
      </c>
      <c r="G1801" s="1">
        <v>516589</v>
      </c>
      <c r="H1801" s="1" t="s">
        <v>3298</v>
      </c>
      <c r="I1801" s="1">
        <v>19</v>
      </c>
      <c r="J1801" s="1" t="s">
        <v>381</v>
      </c>
      <c r="K1801">
        <f t="shared" si="0"/>
        <v>1</v>
      </c>
      <c r="L1801" t="str">
        <f t="shared" si="1"/>
        <v>Žiar nad Hronom</v>
      </c>
    </row>
    <row r="1802" spans="1:12" ht="12.75">
      <c r="A1802" s="1">
        <v>7</v>
      </c>
      <c r="B1802" s="1" t="s">
        <v>3400</v>
      </c>
      <c r="C1802" s="1">
        <v>701</v>
      </c>
      <c r="D1802" s="1" t="s">
        <v>206</v>
      </c>
      <c r="E1802" s="1">
        <v>701</v>
      </c>
      <c r="F1802" s="1" t="s">
        <v>206</v>
      </c>
      <c r="G1802" s="1">
        <v>519014</v>
      </c>
      <c r="H1802" s="1" t="s">
        <v>3402</v>
      </c>
      <c r="I1802" s="1">
        <v>5</v>
      </c>
      <c r="J1802" s="1" t="s">
        <v>381</v>
      </c>
      <c r="K1802">
        <f t="shared" si="0"/>
        <v>2</v>
      </c>
      <c r="L1802" t="str">
        <f t="shared" si="1"/>
        <v>Abrahámovce (okres Bardejov)</v>
      </c>
    </row>
    <row r="1803" spans="1:12" ht="12.75">
      <c r="A1803" s="1">
        <v>7</v>
      </c>
      <c r="B1803" s="1" t="s">
        <v>3400</v>
      </c>
      <c r="C1803" s="1">
        <v>701</v>
      </c>
      <c r="D1803" s="1" t="s">
        <v>206</v>
      </c>
      <c r="E1803" s="1">
        <v>701</v>
      </c>
      <c r="F1803" s="1" t="s">
        <v>206</v>
      </c>
      <c r="G1803" s="1">
        <v>519022</v>
      </c>
      <c r="H1803" s="1" t="s">
        <v>3404</v>
      </c>
      <c r="I1803" s="1">
        <v>5</v>
      </c>
      <c r="J1803" s="1" t="s">
        <v>381</v>
      </c>
      <c r="K1803">
        <f t="shared" si="0"/>
        <v>1</v>
      </c>
      <c r="L1803" t="str">
        <f t="shared" si="1"/>
        <v>Andrejová</v>
      </c>
    </row>
    <row r="1804" spans="1:12" ht="12.75">
      <c r="A1804" s="1">
        <v>7</v>
      </c>
      <c r="B1804" s="1" t="s">
        <v>3400</v>
      </c>
      <c r="C1804" s="1">
        <v>701</v>
      </c>
      <c r="D1804" s="1" t="s">
        <v>206</v>
      </c>
      <c r="E1804" s="1">
        <v>701</v>
      </c>
      <c r="F1804" s="1" t="s">
        <v>206</v>
      </c>
      <c r="G1804" s="1">
        <v>519006</v>
      </c>
      <c r="H1804" s="1" t="s">
        <v>206</v>
      </c>
      <c r="I1804" s="1">
        <v>25</v>
      </c>
      <c r="J1804" s="1" t="s">
        <v>381</v>
      </c>
      <c r="K1804">
        <f t="shared" si="0"/>
        <v>1</v>
      </c>
      <c r="L1804" t="str">
        <f t="shared" si="1"/>
        <v>Bardejov</v>
      </c>
    </row>
    <row r="1805" spans="1:12" ht="12.75">
      <c r="A1805" s="1">
        <v>7</v>
      </c>
      <c r="B1805" s="1" t="s">
        <v>3400</v>
      </c>
      <c r="C1805" s="1">
        <v>701</v>
      </c>
      <c r="D1805" s="1" t="s">
        <v>206</v>
      </c>
      <c r="E1805" s="1">
        <v>701</v>
      </c>
      <c r="F1805" s="1" t="s">
        <v>206</v>
      </c>
      <c r="G1805" s="1">
        <v>519049</v>
      </c>
      <c r="H1805" s="1" t="s">
        <v>3408</v>
      </c>
      <c r="I1805" s="1">
        <v>7</v>
      </c>
      <c r="J1805" s="1" t="s">
        <v>381</v>
      </c>
      <c r="K1805">
        <f t="shared" si="0"/>
        <v>1</v>
      </c>
      <c r="L1805" t="str">
        <f t="shared" si="1"/>
        <v>Bartošovce</v>
      </c>
    </row>
    <row r="1806" spans="1:12" ht="12.75">
      <c r="A1806" s="1">
        <v>7</v>
      </c>
      <c r="B1806" s="1" t="s">
        <v>3400</v>
      </c>
      <c r="C1806" s="1">
        <v>701</v>
      </c>
      <c r="D1806" s="1" t="s">
        <v>206</v>
      </c>
      <c r="E1806" s="1">
        <v>701</v>
      </c>
      <c r="F1806" s="1" t="s">
        <v>206</v>
      </c>
      <c r="G1806" s="1">
        <v>519057</v>
      </c>
      <c r="H1806" s="1" t="s">
        <v>3409</v>
      </c>
      <c r="I1806" s="1">
        <v>5</v>
      </c>
      <c r="J1806" s="1" t="s">
        <v>381</v>
      </c>
      <c r="K1806">
        <f t="shared" si="0"/>
        <v>1</v>
      </c>
      <c r="L1806" t="str">
        <f t="shared" si="1"/>
        <v>Becherov</v>
      </c>
    </row>
    <row r="1807" spans="1:12" ht="12.75">
      <c r="A1807" s="1">
        <v>7</v>
      </c>
      <c r="B1807" s="1" t="s">
        <v>3400</v>
      </c>
      <c r="C1807" s="1">
        <v>701</v>
      </c>
      <c r="D1807" s="1" t="s">
        <v>206</v>
      </c>
      <c r="E1807" s="1">
        <v>701</v>
      </c>
      <c r="F1807" s="1" t="s">
        <v>206</v>
      </c>
      <c r="G1807" s="1">
        <v>519065</v>
      </c>
      <c r="H1807" s="1" t="s">
        <v>3411</v>
      </c>
      <c r="I1807" s="1">
        <v>7</v>
      </c>
      <c r="J1807" s="1" t="s">
        <v>381</v>
      </c>
      <c r="K1807">
        <f t="shared" si="0"/>
        <v>1</v>
      </c>
      <c r="L1807" t="str">
        <f t="shared" si="1"/>
        <v>Beloveža</v>
      </c>
    </row>
    <row r="1808" spans="1:12" ht="12.75">
      <c r="A1808" s="1">
        <v>7</v>
      </c>
      <c r="B1808" s="1" t="s">
        <v>3400</v>
      </c>
      <c r="C1808" s="1">
        <v>701</v>
      </c>
      <c r="D1808" s="1" t="s">
        <v>206</v>
      </c>
      <c r="E1808" s="1">
        <v>701</v>
      </c>
      <c r="F1808" s="1" t="s">
        <v>206</v>
      </c>
      <c r="G1808" s="1">
        <v>519073</v>
      </c>
      <c r="H1808" s="1" t="s">
        <v>3413</v>
      </c>
      <c r="I1808" s="1">
        <v>5</v>
      </c>
      <c r="J1808" s="1" t="s">
        <v>381</v>
      </c>
      <c r="K1808">
        <f t="shared" si="0"/>
        <v>1</v>
      </c>
      <c r="L1808" t="str">
        <f t="shared" si="1"/>
        <v>Bogliarka</v>
      </c>
    </row>
    <row r="1809" spans="1:12" ht="12.75">
      <c r="A1809" s="1">
        <v>7</v>
      </c>
      <c r="B1809" s="1" t="s">
        <v>3400</v>
      </c>
      <c r="C1809" s="1">
        <v>701</v>
      </c>
      <c r="D1809" s="1" t="s">
        <v>206</v>
      </c>
      <c r="E1809" s="1">
        <v>701</v>
      </c>
      <c r="F1809" s="1" t="s">
        <v>206</v>
      </c>
      <c r="G1809" s="1">
        <v>519081</v>
      </c>
      <c r="H1809" s="1" t="s">
        <v>3414</v>
      </c>
      <c r="I1809" s="1">
        <v>5</v>
      </c>
      <c r="J1809" s="1" t="s">
        <v>381</v>
      </c>
      <c r="K1809">
        <f t="shared" si="0"/>
        <v>1</v>
      </c>
      <c r="L1809" t="str">
        <f t="shared" si="1"/>
        <v>Brezov</v>
      </c>
    </row>
    <row r="1810" spans="1:12" ht="12.75">
      <c r="A1810" s="1">
        <v>7</v>
      </c>
      <c r="B1810" s="1" t="s">
        <v>3400</v>
      </c>
      <c r="C1810" s="1">
        <v>701</v>
      </c>
      <c r="D1810" s="1" t="s">
        <v>206</v>
      </c>
      <c r="E1810" s="1">
        <v>701</v>
      </c>
      <c r="F1810" s="1" t="s">
        <v>206</v>
      </c>
      <c r="G1810" s="1">
        <v>519090</v>
      </c>
      <c r="H1810" s="1" t="s">
        <v>3416</v>
      </c>
      <c r="I1810" s="1">
        <v>5</v>
      </c>
      <c r="J1810" s="1" t="s">
        <v>381</v>
      </c>
      <c r="K1810">
        <f t="shared" si="0"/>
        <v>1</v>
      </c>
      <c r="L1810" t="str">
        <f t="shared" si="1"/>
        <v>Brezovka</v>
      </c>
    </row>
    <row r="1811" spans="1:12" ht="12.75">
      <c r="A1811" s="1">
        <v>7</v>
      </c>
      <c r="B1811" s="1" t="s">
        <v>3400</v>
      </c>
      <c r="C1811" s="1">
        <v>701</v>
      </c>
      <c r="D1811" s="1" t="s">
        <v>206</v>
      </c>
      <c r="E1811" s="1">
        <v>701</v>
      </c>
      <c r="F1811" s="1" t="s">
        <v>206</v>
      </c>
      <c r="G1811" s="1">
        <v>519103</v>
      </c>
      <c r="H1811" s="1" t="s">
        <v>3419</v>
      </c>
      <c r="I1811" s="1">
        <v>5</v>
      </c>
      <c r="J1811" s="1" t="s">
        <v>381</v>
      </c>
      <c r="K1811">
        <f t="shared" si="0"/>
        <v>1</v>
      </c>
      <c r="L1811" t="str">
        <f t="shared" si="1"/>
        <v>Buclovany</v>
      </c>
    </row>
    <row r="1812" spans="1:12" ht="12.75">
      <c r="A1812" s="1">
        <v>7</v>
      </c>
      <c r="B1812" s="1" t="s">
        <v>3400</v>
      </c>
      <c r="C1812" s="1">
        <v>701</v>
      </c>
      <c r="D1812" s="1" t="s">
        <v>206</v>
      </c>
      <c r="E1812" s="1">
        <v>701</v>
      </c>
      <c r="F1812" s="1" t="s">
        <v>206</v>
      </c>
      <c r="G1812" s="1">
        <v>519111</v>
      </c>
      <c r="H1812" s="1" t="s">
        <v>3421</v>
      </c>
      <c r="I1812" s="1">
        <v>5</v>
      </c>
      <c r="J1812" s="1" t="s">
        <v>381</v>
      </c>
      <c r="K1812">
        <f t="shared" si="0"/>
        <v>1</v>
      </c>
      <c r="L1812" t="str">
        <f t="shared" si="1"/>
        <v>Cigeľka</v>
      </c>
    </row>
    <row r="1813" spans="1:12" ht="12.75">
      <c r="A1813" s="1">
        <v>7</v>
      </c>
      <c r="B1813" s="1" t="s">
        <v>3400</v>
      </c>
      <c r="C1813" s="1">
        <v>701</v>
      </c>
      <c r="D1813" s="1" t="s">
        <v>206</v>
      </c>
      <c r="E1813" s="1">
        <v>701</v>
      </c>
      <c r="F1813" s="1" t="s">
        <v>206</v>
      </c>
      <c r="G1813" s="1">
        <v>519138</v>
      </c>
      <c r="H1813" s="1" t="s">
        <v>3422</v>
      </c>
      <c r="I1813" s="1">
        <v>5</v>
      </c>
      <c r="J1813" s="1" t="s">
        <v>381</v>
      </c>
      <c r="K1813">
        <f t="shared" si="0"/>
        <v>1</v>
      </c>
      <c r="L1813" t="str">
        <f t="shared" si="1"/>
        <v>Dubinné</v>
      </c>
    </row>
    <row r="1814" spans="1:12" ht="12.75">
      <c r="A1814" s="1">
        <v>7</v>
      </c>
      <c r="B1814" s="1" t="s">
        <v>3400</v>
      </c>
      <c r="C1814" s="1">
        <v>701</v>
      </c>
      <c r="D1814" s="1" t="s">
        <v>206</v>
      </c>
      <c r="E1814" s="1">
        <v>701</v>
      </c>
      <c r="F1814" s="1" t="s">
        <v>206</v>
      </c>
      <c r="G1814" s="1">
        <v>519154</v>
      </c>
      <c r="H1814" s="1" t="s">
        <v>3424</v>
      </c>
      <c r="I1814" s="1">
        <v>5</v>
      </c>
      <c r="J1814" s="1" t="s">
        <v>381</v>
      </c>
      <c r="K1814">
        <f t="shared" si="0"/>
        <v>1</v>
      </c>
      <c r="L1814" t="str">
        <f t="shared" si="1"/>
        <v>Frička</v>
      </c>
    </row>
    <row r="1815" spans="1:12" ht="12.75">
      <c r="A1815" s="1">
        <v>7</v>
      </c>
      <c r="B1815" s="1" t="s">
        <v>3400</v>
      </c>
      <c r="C1815" s="1">
        <v>701</v>
      </c>
      <c r="D1815" s="1" t="s">
        <v>206</v>
      </c>
      <c r="E1815" s="1">
        <v>701</v>
      </c>
      <c r="F1815" s="1" t="s">
        <v>206</v>
      </c>
      <c r="G1815" s="1">
        <v>519162</v>
      </c>
      <c r="H1815" s="1" t="s">
        <v>3426</v>
      </c>
      <c r="I1815" s="1">
        <v>5</v>
      </c>
      <c r="J1815" s="1" t="s">
        <v>381</v>
      </c>
      <c r="K1815">
        <f t="shared" si="0"/>
        <v>1</v>
      </c>
      <c r="L1815" t="str">
        <f t="shared" si="1"/>
        <v>Fričkovce</v>
      </c>
    </row>
    <row r="1816" spans="1:12" ht="12.75">
      <c r="A1816" s="1">
        <v>7</v>
      </c>
      <c r="B1816" s="1" t="s">
        <v>3400</v>
      </c>
      <c r="C1816" s="1">
        <v>701</v>
      </c>
      <c r="D1816" s="1" t="s">
        <v>206</v>
      </c>
      <c r="E1816" s="1">
        <v>701</v>
      </c>
      <c r="F1816" s="1" t="s">
        <v>206</v>
      </c>
      <c r="G1816" s="1">
        <v>519171</v>
      </c>
      <c r="H1816" s="1" t="s">
        <v>3428</v>
      </c>
      <c r="I1816" s="1">
        <v>7</v>
      </c>
      <c r="J1816" s="1" t="s">
        <v>381</v>
      </c>
      <c r="K1816">
        <f t="shared" si="0"/>
        <v>1</v>
      </c>
      <c r="L1816" t="str">
        <f t="shared" si="1"/>
        <v>Gaboltov</v>
      </c>
    </row>
    <row r="1817" spans="1:12" ht="12.75">
      <c r="A1817" s="1">
        <v>7</v>
      </c>
      <c r="B1817" s="1" t="s">
        <v>3400</v>
      </c>
      <c r="C1817" s="1">
        <v>701</v>
      </c>
      <c r="D1817" s="1" t="s">
        <v>206</v>
      </c>
      <c r="E1817" s="1">
        <v>701</v>
      </c>
      <c r="F1817" s="1" t="s">
        <v>206</v>
      </c>
      <c r="G1817" s="1">
        <v>519189</v>
      </c>
      <c r="H1817" s="1" t="s">
        <v>3429</v>
      </c>
      <c r="I1817" s="1">
        <v>7</v>
      </c>
      <c r="J1817" s="1" t="s">
        <v>381</v>
      </c>
      <c r="K1817">
        <f t="shared" si="0"/>
        <v>2</v>
      </c>
      <c r="L1817" t="str">
        <f t="shared" si="1"/>
        <v>Gerlachov (okres Bardejov)</v>
      </c>
    </row>
    <row r="1818" spans="1:12" ht="12.75">
      <c r="A1818" s="1">
        <v>7</v>
      </c>
      <c r="B1818" s="1" t="s">
        <v>3400</v>
      </c>
      <c r="C1818" s="1">
        <v>701</v>
      </c>
      <c r="D1818" s="1" t="s">
        <v>206</v>
      </c>
      <c r="E1818" s="1">
        <v>701</v>
      </c>
      <c r="F1818" s="1" t="s">
        <v>206</v>
      </c>
      <c r="G1818" s="1">
        <v>519201</v>
      </c>
      <c r="H1818" s="1" t="s">
        <v>3431</v>
      </c>
      <c r="I1818" s="1">
        <v>7</v>
      </c>
      <c r="J1818" s="1" t="s">
        <v>381</v>
      </c>
      <c r="K1818">
        <f t="shared" si="0"/>
        <v>2</v>
      </c>
      <c r="L1818" t="str">
        <f t="shared" si="1"/>
        <v>Hankovce (okres Bardejov)</v>
      </c>
    </row>
    <row r="1819" spans="1:12" ht="12.75">
      <c r="A1819" s="1">
        <v>7</v>
      </c>
      <c r="B1819" s="1" t="s">
        <v>3400</v>
      </c>
      <c r="C1819" s="1">
        <v>701</v>
      </c>
      <c r="D1819" s="1" t="s">
        <v>206</v>
      </c>
      <c r="E1819" s="1">
        <v>701</v>
      </c>
      <c r="F1819" s="1" t="s">
        <v>206</v>
      </c>
      <c r="G1819" s="1">
        <v>519219</v>
      </c>
      <c r="H1819" s="1" t="s">
        <v>3433</v>
      </c>
      <c r="I1819" s="1">
        <v>5</v>
      </c>
      <c r="J1819" s="1" t="s">
        <v>381</v>
      </c>
      <c r="K1819">
        <f t="shared" si="0"/>
        <v>1</v>
      </c>
      <c r="L1819" t="str">
        <f t="shared" si="1"/>
        <v>Harhaj</v>
      </c>
    </row>
    <row r="1820" spans="1:12" ht="12.75">
      <c r="A1820" s="1">
        <v>7</v>
      </c>
      <c r="B1820" s="1" t="s">
        <v>3400</v>
      </c>
      <c r="C1820" s="1">
        <v>701</v>
      </c>
      <c r="D1820" s="1" t="s">
        <v>206</v>
      </c>
      <c r="E1820" s="1">
        <v>701</v>
      </c>
      <c r="F1820" s="1" t="s">
        <v>206</v>
      </c>
      <c r="G1820" s="1">
        <v>519227</v>
      </c>
      <c r="H1820" s="1" t="s">
        <v>3464</v>
      </c>
      <c r="I1820" s="1">
        <v>9</v>
      </c>
      <c r="J1820" s="1" t="s">
        <v>381</v>
      </c>
      <c r="K1820">
        <f t="shared" si="0"/>
        <v>1</v>
      </c>
      <c r="L1820" t="str">
        <f t="shared" si="1"/>
        <v>Hažlín</v>
      </c>
    </row>
    <row r="1821" spans="1:12" ht="12.75">
      <c r="A1821" s="1">
        <v>7</v>
      </c>
      <c r="B1821" s="1" t="s">
        <v>3400</v>
      </c>
      <c r="C1821" s="1">
        <v>701</v>
      </c>
      <c r="D1821" s="1" t="s">
        <v>206</v>
      </c>
      <c r="E1821" s="1">
        <v>701</v>
      </c>
      <c r="F1821" s="1" t="s">
        <v>206</v>
      </c>
      <c r="G1821" s="1">
        <v>519235</v>
      </c>
      <c r="H1821" s="1" t="s">
        <v>3465</v>
      </c>
      <c r="I1821" s="1">
        <v>7</v>
      </c>
      <c r="J1821" s="1" t="s">
        <v>381</v>
      </c>
      <c r="K1821">
        <f t="shared" si="0"/>
        <v>1</v>
      </c>
      <c r="L1821" t="str">
        <f t="shared" si="1"/>
        <v>Hertník</v>
      </c>
    </row>
    <row r="1822" spans="1:12" ht="12.75">
      <c r="A1822" s="1">
        <v>7</v>
      </c>
      <c r="B1822" s="1" t="s">
        <v>3400</v>
      </c>
      <c r="C1822" s="1">
        <v>701</v>
      </c>
      <c r="D1822" s="1" t="s">
        <v>206</v>
      </c>
      <c r="E1822" s="1">
        <v>701</v>
      </c>
      <c r="F1822" s="1" t="s">
        <v>206</v>
      </c>
      <c r="G1822" s="1">
        <v>519243</v>
      </c>
      <c r="H1822" s="1" t="s">
        <v>3466</v>
      </c>
      <c r="I1822" s="1">
        <v>7</v>
      </c>
      <c r="J1822" s="1" t="s">
        <v>381</v>
      </c>
      <c r="K1822">
        <f t="shared" si="0"/>
        <v>1</v>
      </c>
      <c r="L1822" t="str">
        <f t="shared" si="1"/>
        <v>Hervartov</v>
      </c>
    </row>
    <row r="1823" spans="1:12" ht="12.75">
      <c r="A1823" s="1">
        <v>7</v>
      </c>
      <c r="B1823" s="1" t="s">
        <v>3400</v>
      </c>
      <c r="C1823" s="1">
        <v>701</v>
      </c>
      <c r="D1823" s="1" t="s">
        <v>206</v>
      </c>
      <c r="E1823" s="1">
        <v>701</v>
      </c>
      <c r="F1823" s="1" t="s">
        <v>206</v>
      </c>
      <c r="G1823" s="1">
        <v>519251</v>
      </c>
      <c r="H1823" s="1" t="s">
        <v>3467</v>
      </c>
      <c r="I1823" s="1">
        <v>7</v>
      </c>
      <c r="J1823" s="1" t="s">
        <v>381</v>
      </c>
      <c r="K1823">
        <f t="shared" si="0"/>
        <v>1</v>
      </c>
      <c r="L1823" t="str">
        <f t="shared" si="1"/>
        <v>Hrabovec</v>
      </c>
    </row>
    <row r="1824" spans="1:12" ht="12.75">
      <c r="A1824" s="1">
        <v>7</v>
      </c>
      <c r="B1824" s="1" t="s">
        <v>3400</v>
      </c>
      <c r="C1824" s="1">
        <v>701</v>
      </c>
      <c r="D1824" s="1" t="s">
        <v>206</v>
      </c>
      <c r="E1824" s="1">
        <v>701</v>
      </c>
      <c r="F1824" s="1" t="s">
        <v>206</v>
      </c>
      <c r="G1824" s="1">
        <v>519260</v>
      </c>
      <c r="H1824" s="1" t="s">
        <v>3468</v>
      </c>
      <c r="I1824" s="1">
        <v>7</v>
      </c>
      <c r="J1824" s="1" t="s">
        <v>381</v>
      </c>
      <c r="K1824">
        <f t="shared" si="0"/>
        <v>1</v>
      </c>
      <c r="L1824" t="str">
        <f t="shared" si="1"/>
        <v>Hrabské</v>
      </c>
    </row>
    <row r="1825" spans="1:12" ht="12.75">
      <c r="A1825" s="1">
        <v>7</v>
      </c>
      <c r="B1825" s="1" t="s">
        <v>3400</v>
      </c>
      <c r="C1825" s="1">
        <v>701</v>
      </c>
      <c r="D1825" s="1" t="s">
        <v>206</v>
      </c>
      <c r="E1825" s="1">
        <v>701</v>
      </c>
      <c r="F1825" s="1" t="s">
        <v>206</v>
      </c>
      <c r="G1825" s="1">
        <v>519278</v>
      </c>
      <c r="H1825" s="1" t="s">
        <v>3469</v>
      </c>
      <c r="I1825" s="1">
        <v>5</v>
      </c>
      <c r="J1825" s="1" t="s">
        <v>381</v>
      </c>
      <c r="K1825">
        <f t="shared" si="0"/>
        <v>1</v>
      </c>
      <c r="L1825" t="str">
        <f t="shared" si="1"/>
        <v>Hutka</v>
      </c>
    </row>
    <row r="1826" spans="1:12" ht="12.75">
      <c r="A1826" s="1">
        <v>7</v>
      </c>
      <c r="B1826" s="1" t="s">
        <v>3400</v>
      </c>
      <c r="C1826" s="1">
        <v>701</v>
      </c>
      <c r="D1826" s="1" t="s">
        <v>206</v>
      </c>
      <c r="E1826" s="1">
        <v>701</v>
      </c>
      <c r="F1826" s="1" t="s">
        <v>206</v>
      </c>
      <c r="G1826" s="1">
        <v>519286</v>
      </c>
      <c r="H1826" s="1" t="s">
        <v>3470</v>
      </c>
      <c r="I1826" s="1">
        <v>5</v>
      </c>
      <c r="J1826" s="1" t="s">
        <v>381</v>
      </c>
      <c r="K1826">
        <f t="shared" si="0"/>
        <v>1</v>
      </c>
      <c r="L1826" t="str">
        <f t="shared" si="1"/>
        <v>Chmeľová</v>
      </c>
    </row>
    <row r="1827" spans="1:12" ht="12.75">
      <c r="A1827" s="1">
        <v>7</v>
      </c>
      <c r="B1827" s="1" t="s">
        <v>3400</v>
      </c>
      <c r="C1827" s="1">
        <v>701</v>
      </c>
      <c r="D1827" s="1" t="s">
        <v>206</v>
      </c>
      <c r="E1827" s="1">
        <v>701</v>
      </c>
      <c r="F1827" s="1" t="s">
        <v>206</v>
      </c>
      <c r="G1827" s="1">
        <v>519294</v>
      </c>
      <c r="H1827" s="1" t="s">
        <v>3471</v>
      </c>
      <c r="I1827" s="1">
        <v>5</v>
      </c>
      <c r="J1827" s="1" t="s">
        <v>381</v>
      </c>
      <c r="K1827">
        <f t="shared" si="0"/>
        <v>1</v>
      </c>
      <c r="L1827" t="str">
        <f t="shared" si="1"/>
        <v>Janovce</v>
      </c>
    </row>
    <row r="1828" spans="1:12" ht="12.75">
      <c r="A1828" s="1">
        <v>7</v>
      </c>
      <c r="B1828" s="1" t="s">
        <v>3400</v>
      </c>
      <c r="C1828" s="1">
        <v>701</v>
      </c>
      <c r="D1828" s="1" t="s">
        <v>206</v>
      </c>
      <c r="E1828" s="1">
        <v>701</v>
      </c>
      <c r="F1828" s="1" t="s">
        <v>206</v>
      </c>
      <c r="G1828" s="1">
        <v>519308</v>
      </c>
      <c r="H1828" s="1" t="s">
        <v>3472</v>
      </c>
      <c r="I1828" s="1">
        <v>5</v>
      </c>
      <c r="J1828" s="1" t="s">
        <v>381</v>
      </c>
      <c r="K1828">
        <f t="shared" si="0"/>
        <v>1</v>
      </c>
      <c r="L1828" t="str">
        <f t="shared" si="1"/>
        <v>Jedlinka</v>
      </c>
    </row>
    <row r="1829" spans="1:12" ht="12.75">
      <c r="A1829" s="1">
        <v>7</v>
      </c>
      <c r="B1829" s="1" t="s">
        <v>3400</v>
      </c>
      <c r="C1829" s="1">
        <v>701</v>
      </c>
      <c r="D1829" s="1" t="s">
        <v>206</v>
      </c>
      <c r="E1829" s="1">
        <v>701</v>
      </c>
      <c r="F1829" s="1" t="s">
        <v>206</v>
      </c>
      <c r="G1829" s="1">
        <v>519324</v>
      </c>
      <c r="H1829" s="1" t="s">
        <v>3473</v>
      </c>
      <c r="I1829" s="1">
        <v>7</v>
      </c>
      <c r="J1829" s="1" t="s">
        <v>381</v>
      </c>
      <c r="K1829">
        <f t="shared" si="0"/>
        <v>1</v>
      </c>
      <c r="L1829" t="str">
        <f t="shared" si="1"/>
        <v>Kľušov</v>
      </c>
    </row>
    <row r="1830" spans="1:12" ht="12.75">
      <c r="A1830" s="1">
        <v>7</v>
      </c>
      <c r="B1830" s="1" t="s">
        <v>3400</v>
      </c>
      <c r="C1830" s="1">
        <v>701</v>
      </c>
      <c r="D1830" s="1" t="s">
        <v>206</v>
      </c>
      <c r="E1830" s="1">
        <v>701</v>
      </c>
      <c r="F1830" s="1" t="s">
        <v>206</v>
      </c>
      <c r="G1830" s="1">
        <v>519341</v>
      </c>
      <c r="H1830" s="1" t="s">
        <v>3474</v>
      </c>
      <c r="I1830" s="1">
        <v>7</v>
      </c>
      <c r="J1830" s="1" t="s">
        <v>381</v>
      </c>
      <c r="K1830">
        <f t="shared" si="0"/>
        <v>1</v>
      </c>
      <c r="L1830" t="str">
        <f t="shared" si="1"/>
        <v>Kobyly</v>
      </c>
    </row>
    <row r="1831" spans="1:12" ht="12.75">
      <c r="A1831" s="1">
        <v>7</v>
      </c>
      <c r="B1831" s="1" t="s">
        <v>3400</v>
      </c>
      <c r="C1831" s="1">
        <v>701</v>
      </c>
      <c r="D1831" s="1" t="s">
        <v>206</v>
      </c>
      <c r="E1831" s="1">
        <v>701</v>
      </c>
      <c r="F1831" s="1" t="s">
        <v>206</v>
      </c>
      <c r="G1831" s="1">
        <v>519359</v>
      </c>
      <c r="H1831" s="1" t="s">
        <v>3475</v>
      </c>
      <c r="I1831" s="1">
        <v>5</v>
      </c>
      <c r="J1831" s="1" t="s">
        <v>381</v>
      </c>
      <c r="K1831">
        <f t="shared" si="0"/>
        <v>2</v>
      </c>
      <c r="L1831" t="str">
        <f t="shared" si="1"/>
        <v>Kochanovce (okres Bardejov)</v>
      </c>
    </row>
    <row r="1832" spans="1:12" ht="12.75">
      <c r="A1832" s="1">
        <v>7</v>
      </c>
      <c r="B1832" s="1" t="s">
        <v>3400</v>
      </c>
      <c r="C1832" s="1">
        <v>701</v>
      </c>
      <c r="D1832" s="1" t="s">
        <v>206</v>
      </c>
      <c r="E1832" s="1">
        <v>701</v>
      </c>
      <c r="F1832" s="1" t="s">
        <v>206</v>
      </c>
      <c r="G1832" s="1">
        <v>519367</v>
      </c>
      <c r="H1832" s="1" t="s">
        <v>3476</v>
      </c>
      <c r="I1832" s="1">
        <v>5</v>
      </c>
      <c r="J1832" s="1" t="s">
        <v>381</v>
      </c>
      <c r="K1832">
        <f t="shared" si="0"/>
        <v>1</v>
      </c>
      <c r="L1832" t="str">
        <f t="shared" si="1"/>
        <v>Komárov</v>
      </c>
    </row>
    <row r="1833" spans="1:12" ht="12.75">
      <c r="A1833" s="1">
        <v>7</v>
      </c>
      <c r="B1833" s="1" t="s">
        <v>3400</v>
      </c>
      <c r="C1833" s="1">
        <v>701</v>
      </c>
      <c r="D1833" s="1" t="s">
        <v>206</v>
      </c>
      <c r="E1833" s="1">
        <v>701</v>
      </c>
      <c r="F1833" s="1" t="s">
        <v>206</v>
      </c>
      <c r="G1833" s="1">
        <v>519375</v>
      </c>
      <c r="H1833" s="1" t="s">
        <v>3477</v>
      </c>
      <c r="I1833" s="1">
        <v>7</v>
      </c>
      <c r="J1833" s="1" t="s">
        <v>381</v>
      </c>
      <c r="K1833">
        <f t="shared" si="0"/>
        <v>1</v>
      </c>
      <c r="L1833" t="str">
        <f t="shared" si="1"/>
        <v>Koprivnica</v>
      </c>
    </row>
    <row r="1834" spans="1:12" ht="12.75">
      <c r="A1834" s="1">
        <v>7</v>
      </c>
      <c r="B1834" s="1" t="s">
        <v>3400</v>
      </c>
      <c r="C1834" s="1">
        <v>701</v>
      </c>
      <c r="D1834" s="1" t="s">
        <v>206</v>
      </c>
      <c r="E1834" s="1">
        <v>701</v>
      </c>
      <c r="F1834" s="1" t="s">
        <v>206</v>
      </c>
      <c r="G1834" s="1">
        <v>519383</v>
      </c>
      <c r="H1834" s="1" t="s">
        <v>3478</v>
      </c>
      <c r="I1834" s="1">
        <v>3</v>
      </c>
      <c r="J1834" s="1" t="s">
        <v>381</v>
      </c>
      <c r="K1834">
        <f t="shared" si="0"/>
        <v>1</v>
      </c>
      <c r="L1834" t="str">
        <f t="shared" si="1"/>
        <v>Kožany</v>
      </c>
    </row>
    <row r="1835" spans="1:12" ht="12.75">
      <c r="A1835" s="1">
        <v>7</v>
      </c>
      <c r="B1835" s="1" t="s">
        <v>3400</v>
      </c>
      <c r="C1835" s="1">
        <v>701</v>
      </c>
      <c r="D1835" s="1" t="s">
        <v>206</v>
      </c>
      <c r="E1835" s="1">
        <v>701</v>
      </c>
      <c r="F1835" s="1" t="s">
        <v>206</v>
      </c>
      <c r="G1835" s="1">
        <v>519405</v>
      </c>
      <c r="H1835" s="1" t="s">
        <v>3479</v>
      </c>
      <c r="I1835" s="1">
        <v>5</v>
      </c>
      <c r="J1835" s="1" t="s">
        <v>381</v>
      </c>
      <c r="K1835">
        <f t="shared" si="0"/>
        <v>1</v>
      </c>
      <c r="L1835" t="str">
        <f t="shared" si="1"/>
        <v>Krivé</v>
      </c>
    </row>
    <row r="1836" spans="1:12" ht="12.75">
      <c r="A1836" s="1">
        <v>7</v>
      </c>
      <c r="B1836" s="1" t="s">
        <v>3400</v>
      </c>
      <c r="C1836" s="1">
        <v>701</v>
      </c>
      <c r="D1836" s="1" t="s">
        <v>206</v>
      </c>
      <c r="E1836" s="1">
        <v>701</v>
      </c>
      <c r="F1836" s="1" t="s">
        <v>206</v>
      </c>
      <c r="G1836" s="1">
        <v>519413</v>
      </c>
      <c r="H1836" s="1" t="s">
        <v>3480</v>
      </c>
      <c r="I1836" s="1">
        <v>3</v>
      </c>
      <c r="J1836" s="1" t="s">
        <v>381</v>
      </c>
      <c r="K1836">
        <f t="shared" si="0"/>
        <v>1</v>
      </c>
      <c r="L1836" t="str">
        <f t="shared" si="1"/>
        <v>Kríže</v>
      </c>
    </row>
    <row r="1837" spans="1:12" ht="12.75">
      <c r="A1837" s="1">
        <v>7</v>
      </c>
      <c r="B1837" s="1" t="s">
        <v>3400</v>
      </c>
      <c r="C1837" s="1">
        <v>701</v>
      </c>
      <c r="D1837" s="1" t="s">
        <v>206</v>
      </c>
      <c r="E1837" s="1">
        <v>701</v>
      </c>
      <c r="F1837" s="1" t="s">
        <v>206</v>
      </c>
      <c r="G1837" s="1">
        <v>519421</v>
      </c>
      <c r="H1837" s="1" t="s">
        <v>3481</v>
      </c>
      <c r="I1837" s="1">
        <v>7</v>
      </c>
      <c r="J1837" s="1" t="s">
        <v>381</v>
      </c>
      <c r="K1837">
        <f t="shared" si="0"/>
        <v>1</v>
      </c>
      <c r="L1837" t="str">
        <f t="shared" si="1"/>
        <v>Kružlov</v>
      </c>
    </row>
    <row r="1838" spans="1:12" ht="12.75">
      <c r="A1838" s="1">
        <v>7</v>
      </c>
      <c r="B1838" s="1" t="s">
        <v>3400</v>
      </c>
      <c r="C1838" s="1">
        <v>701</v>
      </c>
      <c r="D1838" s="1" t="s">
        <v>206</v>
      </c>
      <c r="E1838" s="1">
        <v>701</v>
      </c>
      <c r="F1838" s="1" t="s">
        <v>206</v>
      </c>
      <c r="G1838" s="1">
        <v>519430</v>
      </c>
      <c r="H1838" s="1" t="s">
        <v>3482</v>
      </c>
      <c r="I1838" s="1">
        <v>5</v>
      </c>
      <c r="J1838" s="1" t="s">
        <v>381</v>
      </c>
      <c r="K1838">
        <f t="shared" si="0"/>
        <v>2</v>
      </c>
      <c r="L1838" t="str">
        <f t="shared" si="1"/>
        <v>Kučín (okres Bardejov)</v>
      </c>
    </row>
    <row r="1839" spans="1:12" ht="12.75">
      <c r="A1839" s="1">
        <v>7</v>
      </c>
      <c r="B1839" s="1" t="s">
        <v>3400</v>
      </c>
      <c r="C1839" s="1">
        <v>701</v>
      </c>
      <c r="D1839" s="1" t="s">
        <v>206</v>
      </c>
      <c r="E1839" s="1">
        <v>701</v>
      </c>
      <c r="F1839" s="1" t="s">
        <v>206</v>
      </c>
      <c r="G1839" s="1">
        <v>519456</v>
      </c>
      <c r="H1839" s="1" t="s">
        <v>3483</v>
      </c>
      <c r="I1839" s="1">
        <v>9</v>
      </c>
      <c r="J1839" s="1" t="s">
        <v>381</v>
      </c>
      <c r="K1839">
        <f t="shared" si="0"/>
        <v>1</v>
      </c>
      <c r="L1839" t="str">
        <f t="shared" si="1"/>
        <v>Kurima</v>
      </c>
    </row>
    <row r="1840" spans="1:12" ht="12.75">
      <c r="A1840" s="1">
        <v>7</v>
      </c>
      <c r="B1840" s="1" t="s">
        <v>3400</v>
      </c>
      <c r="C1840" s="1">
        <v>701</v>
      </c>
      <c r="D1840" s="1" t="s">
        <v>206</v>
      </c>
      <c r="E1840" s="1">
        <v>701</v>
      </c>
      <c r="F1840" s="1" t="s">
        <v>206</v>
      </c>
      <c r="G1840" s="1">
        <v>519464</v>
      </c>
      <c r="H1840" s="1" t="s">
        <v>3484</v>
      </c>
      <c r="I1840" s="1">
        <v>7</v>
      </c>
      <c r="J1840" s="1" t="s">
        <v>381</v>
      </c>
      <c r="K1840">
        <f t="shared" si="0"/>
        <v>1</v>
      </c>
      <c r="L1840" t="str">
        <f t="shared" si="1"/>
        <v>Kurov</v>
      </c>
    </row>
    <row r="1841" spans="1:12" ht="12.75">
      <c r="A1841" s="1">
        <v>7</v>
      </c>
      <c r="B1841" s="1" t="s">
        <v>3400</v>
      </c>
      <c r="C1841" s="1">
        <v>701</v>
      </c>
      <c r="D1841" s="1" t="s">
        <v>206</v>
      </c>
      <c r="E1841" s="1">
        <v>701</v>
      </c>
      <c r="F1841" s="1" t="s">
        <v>206</v>
      </c>
      <c r="G1841" s="1">
        <v>519472</v>
      </c>
      <c r="H1841" s="1" t="s">
        <v>3485</v>
      </c>
      <c r="I1841" s="1">
        <v>7</v>
      </c>
      <c r="J1841" s="1" t="s">
        <v>381</v>
      </c>
      <c r="K1841">
        <f t="shared" si="0"/>
        <v>1</v>
      </c>
      <c r="L1841" t="str">
        <f t="shared" si="1"/>
        <v>Lascov</v>
      </c>
    </row>
    <row r="1842" spans="1:12" ht="12.75">
      <c r="A1842" s="1">
        <v>7</v>
      </c>
      <c r="B1842" s="1" t="s">
        <v>3400</v>
      </c>
      <c r="C1842" s="1">
        <v>701</v>
      </c>
      <c r="D1842" s="1" t="s">
        <v>206</v>
      </c>
      <c r="E1842" s="1">
        <v>701</v>
      </c>
      <c r="F1842" s="1" t="s">
        <v>206</v>
      </c>
      <c r="G1842" s="1">
        <v>519481</v>
      </c>
      <c r="H1842" s="1" t="s">
        <v>3486</v>
      </c>
      <c r="I1842" s="1">
        <v>9</v>
      </c>
      <c r="J1842" s="1" t="s">
        <v>381</v>
      </c>
      <c r="K1842">
        <f t="shared" si="0"/>
        <v>1</v>
      </c>
      <c r="L1842" t="str">
        <f t="shared" si="1"/>
        <v>Lenartov</v>
      </c>
    </row>
    <row r="1843" spans="1:12" ht="12.75">
      <c r="A1843" s="1">
        <v>7</v>
      </c>
      <c r="B1843" s="1" t="s">
        <v>3400</v>
      </c>
      <c r="C1843" s="1">
        <v>701</v>
      </c>
      <c r="D1843" s="1" t="s">
        <v>206</v>
      </c>
      <c r="E1843" s="1">
        <v>701</v>
      </c>
      <c r="F1843" s="1" t="s">
        <v>206</v>
      </c>
      <c r="G1843" s="1">
        <v>519499</v>
      </c>
      <c r="H1843" s="1" t="s">
        <v>1861</v>
      </c>
      <c r="I1843" s="1">
        <v>4</v>
      </c>
      <c r="J1843" s="1" t="s">
        <v>381</v>
      </c>
      <c r="K1843">
        <f t="shared" si="0"/>
        <v>2</v>
      </c>
      <c r="L1843" t="str">
        <f t="shared" si="1"/>
        <v>Lipová (okres Bardejov)</v>
      </c>
    </row>
    <row r="1844" spans="1:12" ht="12.75">
      <c r="A1844" s="1">
        <v>7</v>
      </c>
      <c r="B1844" s="1" t="s">
        <v>3400</v>
      </c>
      <c r="C1844" s="1">
        <v>701</v>
      </c>
      <c r="D1844" s="1" t="s">
        <v>206</v>
      </c>
      <c r="E1844" s="1">
        <v>701</v>
      </c>
      <c r="F1844" s="1" t="s">
        <v>206</v>
      </c>
      <c r="G1844" s="1">
        <v>519502</v>
      </c>
      <c r="H1844" s="1" t="s">
        <v>3487</v>
      </c>
      <c r="I1844" s="1">
        <v>3</v>
      </c>
      <c r="J1844" s="1" t="s">
        <v>381</v>
      </c>
      <c r="K1844">
        <f t="shared" si="0"/>
        <v>1</v>
      </c>
      <c r="L1844" t="str">
        <f t="shared" si="1"/>
        <v>Livov</v>
      </c>
    </row>
    <row r="1845" spans="1:12" ht="12.75">
      <c r="A1845" s="1">
        <v>7</v>
      </c>
      <c r="B1845" s="1" t="s">
        <v>3400</v>
      </c>
      <c r="C1845" s="1">
        <v>701</v>
      </c>
      <c r="D1845" s="1" t="s">
        <v>206</v>
      </c>
      <c r="E1845" s="1">
        <v>701</v>
      </c>
      <c r="F1845" s="1" t="s">
        <v>206</v>
      </c>
      <c r="G1845" s="1">
        <v>519511</v>
      </c>
      <c r="H1845" s="1" t="s">
        <v>3488</v>
      </c>
      <c r="I1845" s="1">
        <v>3</v>
      </c>
      <c r="J1845" s="1" t="s">
        <v>381</v>
      </c>
      <c r="K1845">
        <f t="shared" si="0"/>
        <v>1</v>
      </c>
      <c r="L1845" t="str">
        <f t="shared" si="1"/>
        <v>Livovská Huta</v>
      </c>
    </row>
    <row r="1846" spans="1:12" ht="12.75">
      <c r="A1846" s="1">
        <v>7</v>
      </c>
      <c r="B1846" s="1" t="s">
        <v>3400</v>
      </c>
      <c r="C1846" s="1">
        <v>701</v>
      </c>
      <c r="D1846" s="1" t="s">
        <v>206</v>
      </c>
      <c r="E1846" s="1">
        <v>701</v>
      </c>
      <c r="F1846" s="1" t="s">
        <v>206</v>
      </c>
      <c r="G1846" s="1">
        <v>519529</v>
      </c>
      <c r="H1846" s="1" t="s">
        <v>3489</v>
      </c>
      <c r="I1846" s="1">
        <v>5</v>
      </c>
      <c r="J1846" s="1" t="s">
        <v>381</v>
      </c>
      <c r="K1846">
        <f t="shared" si="0"/>
        <v>1</v>
      </c>
      <c r="L1846" t="str">
        <f t="shared" si="1"/>
        <v>Lopúchov</v>
      </c>
    </row>
    <row r="1847" spans="1:12" ht="12.75">
      <c r="A1847" s="1">
        <v>7</v>
      </c>
      <c r="B1847" s="1" t="s">
        <v>3400</v>
      </c>
      <c r="C1847" s="1">
        <v>701</v>
      </c>
      <c r="D1847" s="1" t="s">
        <v>206</v>
      </c>
      <c r="E1847" s="1">
        <v>701</v>
      </c>
      <c r="F1847" s="1" t="s">
        <v>206</v>
      </c>
      <c r="G1847" s="1">
        <v>519545</v>
      </c>
      <c r="H1847" s="1" t="s">
        <v>3277</v>
      </c>
      <c r="I1847" s="1">
        <v>5</v>
      </c>
      <c r="J1847" s="1" t="s">
        <v>381</v>
      </c>
      <c r="K1847">
        <f t="shared" si="0"/>
        <v>2</v>
      </c>
      <c r="L1847" t="str">
        <f t="shared" si="1"/>
        <v>Lukavica (okres Bardejov)</v>
      </c>
    </row>
    <row r="1848" spans="1:12" ht="12.75">
      <c r="A1848" s="1">
        <v>7</v>
      </c>
      <c r="B1848" s="1" t="s">
        <v>3400</v>
      </c>
      <c r="C1848" s="1">
        <v>701</v>
      </c>
      <c r="D1848" s="1" t="s">
        <v>206</v>
      </c>
      <c r="E1848" s="1">
        <v>701</v>
      </c>
      <c r="F1848" s="1" t="s">
        <v>206</v>
      </c>
      <c r="G1848" s="1">
        <v>519553</v>
      </c>
      <c r="H1848" s="1" t="s">
        <v>3490</v>
      </c>
      <c r="I1848" s="1">
        <v>7</v>
      </c>
      <c r="J1848" s="1" t="s">
        <v>381</v>
      </c>
      <c r="K1848">
        <f t="shared" si="0"/>
        <v>1</v>
      </c>
      <c r="L1848" t="str">
        <f t="shared" si="1"/>
        <v>Lukov</v>
      </c>
    </row>
    <row r="1849" spans="1:12" ht="12.75">
      <c r="A1849" s="1">
        <v>7</v>
      </c>
      <c r="B1849" s="1" t="s">
        <v>3400</v>
      </c>
      <c r="C1849" s="1">
        <v>701</v>
      </c>
      <c r="D1849" s="1" t="s">
        <v>206</v>
      </c>
      <c r="E1849" s="1">
        <v>701</v>
      </c>
      <c r="F1849" s="1" t="s">
        <v>206</v>
      </c>
      <c r="G1849" s="1">
        <v>519570</v>
      </c>
      <c r="H1849" s="1" t="s">
        <v>3491</v>
      </c>
      <c r="I1849" s="1">
        <v>9</v>
      </c>
      <c r="J1849" s="1" t="s">
        <v>381</v>
      </c>
      <c r="K1849">
        <f t="shared" si="0"/>
        <v>1</v>
      </c>
      <c r="L1849" t="str">
        <f t="shared" si="1"/>
        <v>Malcov</v>
      </c>
    </row>
    <row r="1850" spans="1:12" ht="12.75">
      <c r="A1850" s="1">
        <v>7</v>
      </c>
      <c r="B1850" s="1" t="s">
        <v>3400</v>
      </c>
      <c r="C1850" s="1">
        <v>701</v>
      </c>
      <c r="D1850" s="1" t="s">
        <v>206</v>
      </c>
      <c r="E1850" s="1">
        <v>701</v>
      </c>
      <c r="F1850" s="1" t="s">
        <v>206</v>
      </c>
      <c r="G1850" s="1">
        <v>519588</v>
      </c>
      <c r="H1850" s="1" t="s">
        <v>3492</v>
      </c>
      <c r="I1850" s="1">
        <v>7</v>
      </c>
      <c r="J1850" s="1" t="s">
        <v>381</v>
      </c>
      <c r="K1850">
        <f t="shared" si="0"/>
        <v>1</v>
      </c>
      <c r="L1850" t="str">
        <f t="shared" si="1"/>
        <v>Marhaň</v>
      </c>
    </row>
    <row r="1851" spans="1:12" ht="12.75">
      <c r="A1851" s="1">
        <v>7</v>
      </c>
      <c r="B1851" s="1" t="s">
        <v>3400</v>
      </c>
      <c r="C1851" s="1">
        <v>701</v>
      </c>
      <c r="D1851" s="1" t="s">
        <v>206</v>
      </c>
      <c r="E1851" s="1">
        <v>701</v>
      </c>
      <c r="F1851" s="1" t="s">
        <v>206</v>
      </c>
      <c r="G1851" s="1">
        <v>519600</v>
      </c>
      <c r="H1851" s="1" t="s">
        <v>3493</v>
      </c>
      <c r="I1851" s="1">
        <v>5</v>
      </c>
      <c r="J1851" s="1" t="s">
        <v>381</v>
      </c>
      <c r="K1851">
        <f t="shared" si="0"/>
        <v>1</v>
      </c>
      <c r="L1851" t="str">
        <f t="shared" si="1"/>
        <v>Mikulášová</v>
      </c>
    </row>
    <row r="1852" spans="1:12" ht="12.75">
      <c r="A1852" s="1">
        <v>7</v>
      </c>
      <c r="B1852" s="1" t="s">
        <v>3400</v>
      </c>
      <c r="C1852" s="1">
        <v>701</v>
      </c>
      <c r="D1852" s="1" t="s">
        <v>206</v>
      </c>
      <c r="E1852" s="1">
        <v>701</v>
      </c>
      <c r="F1852" s="1" t="s">
        <v>206</v>
      </c>
      <c r="G1852" s="1">
        <v>519618</v>
      </c>
      <c r="H1852" s="1" t="s">
        <v>3494</v>
      </c>
      <c r="I1852" s="1">
        <v>7</v>
      </c>
      <c r="J1852" s="1" t="s">
        <v>381</v>
      </c>
      <c r="K1852">
        <f t="shared" si="0"/>
        <v>1</v>
      </c>
      <c r="L1852" t="str">
        <f t="shared" si="1"/>
        <v>Mokroluh</v>
      </c>
    </row>
    <row r="1853" spans="1:12" ht="12.75">
      <c r="A1853" s="1">
        <v>7</v>
      </c>
      <c r="B1853" s="1" t="s">
        <v>3400</v>
      </c>
      <c r="C1853" s="1">
        <v>701</v>
      </c>
      <c r="D1853" s="1" t="s">
        <v>206</v>
      </c>
      <c r="E1853" s="1">
        <v>701</v>
      </c>
      <c r="F1853" s="1" t="s">
        <v>206</v>
      </c>
      <c r="G1853" s="1">
        <v>519626</v>
      </c>
      <c r="H1853" s="1" t="s">
        <v>3495</v>
      </c>
      <c r="I1853" s="1">
        <v>5</v>
      </c>
      <c r="J1853" s="1" t="s">
        <v>381</v>
      </c>
      <c r="K1853">
        <f t="shared" si="0"/>
        <v>2</v>
      </c>
      <c r="L1853" t="str">
        <f t="shared" si="1"/>
        <v>Nemcovce (okres Bardejov)</v>
      </c>
    </row>
    <row r="1854" spans="1:12" ht="12.75">
      <c r="A1854" s="1">
        <v>7</v>
      </c>
      <c r="B1854" s="1" t="s">
        <v>3400</v>
      </c>
      <c r="C1854" s="1">
        <v>701</v>
      </c>
      <c r="D1854" s="1" t="s">
        <v>206</v>
      </c>
      <c r="E1854" s="1">
        <v>701</v>
      </c>
      <c r="F1854" s="1" t="s">
        <v>206</v>
      </c>
      <c r="G1854" s="1">
        <v>519634</v>
      </c>
      <c r="H1854" s="1" t="s">
        <v>3496</v>
      </c>
      <c r="I1854" s="1">
        <v>5</v>
      </c>
      <c r="J1854" s="1" t="s">
        <v>381</v>
      </c>
      <c r="K1854">
        <f t="shared" si="0"/>
        <v>1</v>
      </c>
      <c r="L1854" t="str">
        <f t="shared" si="1"/>
        <v>Nižná Polianka</v>
      </c>
    </row>
    <row r="1855" spans="1:12" ht="12.75">
      <c r="A1855" s="1">
        <v>7</v>
      </c>
      <c r="B1855" s="1" t="s">
        <v>3400</v>
      </c>
      <c r="C1855" s="1">
        <v>701</v>
      </c>
      <c r="D1855" s="1" t="s">
        <v>206</v>
      </c>
      <c r="E1855" s="1">
        <v>701</v>
      </c>
      <c r="F1855" s="1" t="s">
        <v>206</v>
      </c>
      <c r="G1855" s="1">
        <v>519642</v>
      </c>
      <c r="H1855" s="1" t="s">
        <v>3497</v>
      </c>
      <c r="I1855" s="1">
        <v>5</v>
      </c>
      <c r="J1855" s="1" t="s">
        <v>381</v>
      </c>
      <c r="K1855">
        <f t="shared" si="0"/>
        <v>1</v>
      </c>
      <c r="L1855" t="str">
        <f t="shared" si="1"/>
        <v>Nižná Voľa</v>
      </c>
    </row>
    <row r="1856" spans="1:12" ht="12.75">
      <c r="A1856" s="1">
        <v>7</v>
      </c>
      <c r="B1856" s="1" t="s">
        <v>3400</v>
      </c>
      <c r="C1856" s="1">
        <v>701</v>
      </c>
      <c r="D1856" s="1" t="s">
        <v>206</v>
      </c>
      <c r="E1856" s="1">
        <v>701</v>
      </c>
      <c r="F1856" s="1" t="s">
        <v>206</v>
      </c>
      <c r="G1856" s="1">
        <v>519669</v>
      </c>
      <c r="H1856" s="1" t="s">
        <v>3498</v>
      </c>
      <c r="I1856" s="1">
        <v>5</v>
      </c>
      <c r="J1856" s="1" t="s">
        <v>381</v>
      </c>
      <c r="K1856">
        <f t="shared" si="0"/>
        <v>1</v>
      </c>
      <c r="L1856" t="str">
        <f t="shared" si="1"/>
        <v>Nižný Tvarožec</v>
      </c>
    </row>
    <row r="1857" spans="1:12" ht="12.75">
      <c r="A1857" s="1">
        <v>7</v>
      </c>
      <c r="B1857" s="1" t="s">
        <v>3400</v>
      </c>
      <c r="C1857" s="1">
        <v>701</v>
      </c>
      <c r="D1857" s="1" t="s">
        <v>206</v>
      </c>
      <c r="E1857" s="1">
        <v>701</v>
      </c>
      <c r="F1857" s="1" t="s">
        <v>206</v>
      </c>
      <c r="G1857" s="1">
        <v>519677</v>
      </c>
      <c r="H1857" s="1" t="s">
        <v>3499</v>
      </c>
      <c r="I1857" s="1">
        <v>5</v>
      </c>
      <c r="J1857" s="1" t="s">
        <v>381</v>
      </c>
      <c r="K1857">
        <f t="shared" si="0"/>
        <v>1</v>
      </c>
      <c r="L1857" t="str">
        <f t="shared" si="1"/>
        <v>Oľšavce</v>
      </c>
    </row>
    <row r="1858" spans="1:12" ht="12.75">
      <c r="A1858" s="1">
        <v>7</v>
      </c>
      <c r="B1858" s="1" t="s">
        <v>3400</v>
      </c>
      <c r="C1858" s="1">
        <v>701</v>
      </c>
      <c r="D1858" s="1" t="s">
        <v>206</v>
      </c>
      <c r="E1858" s="1">
        <v>701</v>
      </c>
      <c r="F1858" s="1" t="s">
        <v>206</v>
      </c>
      <c r="G1858" s="1">
        <v>519685</v>
      </c>
      <c r="H1858" s="1" t="s">
        <v>3500</v>
      </c>
      <c r="I1858" s="1">
        <v>3</v>
      </c>
      <c r="J1858" s="1" t="s">
        <v>381</v>
      </c>
      <c r="K1858">
        <f t="shared" si="0"/>
        <v>1</v>
      </c>
      <c r="L1858" t="str">
        <f t="shared" si="1"/>
        <v>Ondavka</v>
      </c>
    </row>
    <row r="1859" spans="1:12" ht="12.75">
      <c r="A1859" s="1">
        <v>7</v>
      </c>
      <c r="B1859" s="1" t="s">
        <v>3400</v>
      </c>
      <c r="C1859" s="1">
        <v>701</v>
      </c>
      <c r="D1859" s="1" t="s">
        <v>206</v>
      </c>
      <c r="E1859" s="1">
        <v>701</v>
      </c>
      <c r="F1859" s="1" t="s">
        <v>206</v>
      </c>
      <c r="G1859" s="1">
        <v>519693</v>
      </c>
      <c r="H1859" s="1" t="s">
        <v>3501</v>
      </c>
      <c r="I1859" s="1">
        <v>5</v>
      </c>
      <c r="J1859" s="1" t="s">
        <v>381</v>
      </c>
      <c r="K1859">
        <f t="shared" si="0"/>
        <v>1</v>
      </c>
      <c r="L1859" t="str">
        <f t="shared" si="1"/>
        <v>Ortuťová</v>
      </c>
    </row>
    <row r="1860" spans="1:12" ht="12.75">
      <c r="A1860" s="1">
        <v>7</v>
      </c>
      <c r="B1860" s="1" t="s">
        <v>3400</v>
      </c>
      <c r="C1860" s="1">
        <v>701</v>
      </c>
      <c r="D1860" s="1" t="s">
        <v>206</v>
      </c>
      <c r="E1860" s="1">
        <v>701</v>
      </c>
      <c r="F1860" s="1" t="s">
        <v>206</v>
      </c>
      <c r="G1860" s="1">
        <v>519707</v>
      </c>
      <c r="H1860" s="1" t="s">
        <v>3502</v>
      </c>
      <c r="I1860" s="1">
        <v>7</v>
      </c>
      <c r="J1860" s="1" t="s">
        <v>381</v>
      </c>
      <c r="K1860">
        <f t="shared" si="0"/>
        <v>1</v>
      </c>
      <c r="L1860" t="str">
        <f t="shared" si="1"/>
        <v>Osikov</v>
      </c>
    </row>
    <row r="1861" spans="1:12" ht="12.75">
      <c r="A1861" s="1">
        <v>7</v>
      </c>
      <c r="B1861" s="1" t="s">
        <v>3400</v>
      </c>
      <c r="C1861" s="1">
        <v>701</v>
      </c>
      <c r="D1861" s="1" t="s">
        <v>206</v>
      </c>
      <c r="E1861" s="1">
        <v>701</v>
      </c>
      <c r="F1861" s="1" t="s">
        <v>206</v>
      </c>
      <c r="G1861" s="1">
        <v>519715</v>
      </c>
      <c r="H1861" s="1" t="s">
        <v>3503</v>
      </c>
      <c r="I1861" s="1">
        <v>7</v>
      </c>
      <c r="J1861" s="1" t="s">
        <v>381</v>
      </c>
      <c r="K1861">
        <f t="shared" si="0"/>
        <v>1</v>
      </c>
      <c r="L1861" t="str">
        <f t="shared" si="1"/>
        <v>Petrová</v>
      </c>
    </row>
    <row r="1862" spans="1:12" ht="12.75">
      <c r="A1862" s="1">
        <v>7</v>
      </c>
      <c r="B1862" s="1" t="s">
        <v>3400</v>
      </c>
      <c r="C1862" s="1">
        <v>701</v>
      </c>
      <c r="D1862" s="1" t="s">
        <v>206</v>
      </c>
      <c r="E1862" s="1">
        <v>701</v>
      </c>
      <c r="F1862" s="1" t="s">
        <v>206</v>
      </c>
      <c r="G1862" s="1">
        <v>519723</v>
      </c>
      <c r="H1862" s="1" t="s">
        <v>3504</v>
      </c>
      <c r="I1862" s="1">
        <v>5</v>
      </c>
      <c r="J1862" s="1" t="s">
        <v>381</v>
      </c>
      <c r="K1862">
        <f t="shared" si="0"/>
        <v>1</v>
      </c>
      <c r="L1862" t="str">
        <f t="shared" si="1"/>
        <v>Poliakovce</v>
      </c>
    </row>
    <row r="1863" spans="1:12" ht="12.75">
      <c r="A1863" s="1">
        <v>7</v>
      </c>
      <c r="B1863" s="1" t="s">
        <v>3400</v>
      </c>
      <c r="C1863" s="1">
        <v>701</v>
      </c>
      <c r="D1863" s="1" t="s">
        <v>206</v>
      </c>
      <c r="E1863" s="1">
        <v>701</v>
      </c>
      <c r="F1863" s="1" t="s">
        <v>206</v>
      </c>
      <c r="G1863" s="1">
        <v>519731</v>
      </c>
      <c r="H1863" s="1" t="s">
        <v>2407</v>
      </c>
      <c r="I1863" s="1">
        <v>5</v>
      </c>
      <c r="J1863" s="1" t="s">
        <v>381</v>
      </c>
      <c r="K1863">
        <f t="shared" si="0"/>
        <v>4</v>
      </c>
      <c r="L1863" t="str">
        <f t="shared" si="1"/>
        <v>Porúbka (okres Bardejov)</v>
      </c>
    </row>
    <row r="1864" spans="1:12" ht="12.75">
      <c r="A1864" s="1">
        <v>7</v>
      </c>
      <c r="B1864" s="1" t="s">
        <v>3400</v>
      </c>
      <c r="C1864" s="1">
        <v>701</v>
      </c>
      <c r="D1864" s="1" t="s">
        <v>206</v>
      </c>
      <c r="E1864" s="1">
        <v>701</v>
      </c>
      <c r="F1864" s="1" t="s">
        <v>206</v>
      </c>
      <c r="G1864" s="1">
        <v>519936</v>
      </c>
      <c r="H1864" s="1" t="s">
        <v>3505</v>
      </c>
      <c r="I1864" s="1">
        <v>9</v>
      </c>
      <c r="J1864" s="1" t="s">
        <v>381</v>
      </c>
      <c r="K1864">
        <f t="shared" si="0"/>
        <v>1</v>
      </c>
      <c r="L1864" t="str">
        <f t="shared" si="1"/>
        <v>Raslavice</v>
      </c>
    </row>
    <row r="1865" spans="1:12" ht="12.75">
      <c r="A1865" s="1">
        <v>7</v>
      </c>
      <c r="B1865" s="1" t="s">
        <v>3400</v>
      </c>
      <c r="C1865" s="1">
        <v>701</v>
      </c>
      <c r="D1865" s="1" t="s">
        <v>206</v>
      </c>
      <c r="E1865" s="1">
        <v>701</v>
      </c>
      <c r="F1865" s="1" t="s">
        <v>206</v>
      </c>
      <c r="G1865" s="1">
        <v>519740</v>
      </c>
      <c r="H1865" s="1" t="s">
        <v>3506</v>
      </c>
      <c r="I1865" s="1">
        <v>3</v>
      </c>
      <c r="J1865" s="1" t="s">
        <v>381</v>
      </c>
      <c r="K1865">
        <f t="shared" si="0"/>
        <v>1</v>
      </c>
      <c r="L1865" t="str">
        <f t="shared" si="1"/>
        <v>Regetovka</v>
      </c>
    </row>
    <row r="1866" spans="1:12" ht="12.75">
      <c r="A1866" s="1">
        <v>7</v>
      </c>
      <c r="B1866" s="1" t="s">
        <v>3400</v>
      </c>
      <c r="C1866" s="1">
        <v>701</v>
      </c>
      <c r="D1866" s="1" t="s">
        <v>206</v>
      </c>
      <c r="E1866" s="1">
        <v>701</v>
      </c>
      <c r="F1866" s="1" t="s">
        <v>206</v>
      </c>
      <c r="G1866" s="1">
        <v>519758</v>
      </c>
      <c r="H1866" s="1" t="s">
        <v>3507</v>
      </c>
      <c r="I1866" s="1">
        <v>5</v>
      </c>
      <c r="J1866" s="1" t="s">
        <v>381</v>
      </c>
      <c r="K1866">
        <f t="shared" si="0"/>
        <v>1</v>
      </c>
      <c r="L1866" t="str">
        <f t="shared" si="1"/>
        <v>Rešov</v>
      </c>
    </row>
    <row r="1867" spans="1:12" ht="12.75">
      <c r="A1867" s="1">
        <v>7</v>
      </c>
      <c r="B1867" s="1" t="s">
        <v>3400</v>
      </c>
      <c r="C1867" s="1">
        <v>701</v>
      </c>
      <c r="D1867" s="1" t="s">
        <v>206</v>
      </c>
      <c r="E1867" s="1">
        <v>701</v>
      </c>
      <c r="F1867" s="1" t="s">
        <v>206</v>
      </c>
      <c r="G1867" s="1">
        <v>519766</v>
      </c>
      <c r="H1867" s="1" t="s">
        <v>3508</v>
      </c>
      <c r="I1867" s="1">
        <v>7</v>
      </c>
      <c r="J1867" s="1" t="s">
        <v>381</v>
      </c>
      <c r="K1867">
        <f t="shared" si="0"/>
        <v>1</v>
      </c>
      <c r="L1867" t="str">
        <f t="shared" si="1"/>
        <v>Richvald</v>
      </c>
    </row>
    <row r="1868" spans="1:12" ht="12.75">
      <c r="A1868" s="1">
        <v>7</v>
      </c>
      <c r="B1868" s="1" t="s">
        <v>3400</v>
      </c>
      <c r="C1868" s="1">
        <v>701</v>
      </c>
      <c r="D1868" s="1" t="s">
        <v>206</v>
      </c>
      <c r="E1868" s="1">
        <v>701</v>
      </c>
      <c r="F1868" s="1" t="s">
        <v>206</v>
      </c>
      <c r="G1868" s="1">
        <v>519774</v>
      </c>
      <c r="H1868" s="1" t="s">
        <v>3509</v>
      </c>
      <c r="I1868" s="1">
        <v>7</v>
      </c>
      <c r="J1868" s="1" t="s">
        <v>381</v>
      </c>
      <c r="K1868">
        <f t="shared" si="0"/>
        <v>1</v>
      </c>
      <c r="L1868" t="str">
        <f t="shared" si="1"/>
        <v>Rokytov</v>
      </c>
    </row>
    <row r="1869" spans="1:12" ht="12.75">
      <c r="A1869" s="1">
        <v>7</v>
      </c>
      <c r="B1869" s="1" t="s">
        <v>3400</v>
      </c>
      <c r="C1869" s="1">
        <v>701</v>
      </c>
      <c r="D1869" s="1" t="s">
        <v>206</v>
      </c>
      <c r="E1869" s="1">
        <v>701</v>
      </c>
      <c r="F1869" s="1" t="s">
        <v>206</v>
      </c>
      <c r="G1869" s="1">
        <v>519782</v>
      </c>
      <c r="H1869" s="1" t="s">
        <v>3510</v>
      </c>
      <c r="I1869" s="1">
        <v>7</v>
      </c>
      <c r="J1869" s="1" t="s">
        <v>381</v>
      </c>
      <c r="K1869">
        <f t="shared" si="0"/>
        <v>1</v>
      </c>
      <c r="L1869" t="str">
        <f t="shared" si="1"/>
        <v>Smilno</v>
      </c>
    </row>
    <row r="1870" spans="1:12" ht="12.75">
      <c r="A1870" s="1">
        <v>7</v>
      </c>
      <c r="B1870" s="1" t="s">
        <v>3400</v>
      </c>
      <c r="C1870" s="1">
        <v>701</v>
      </c>
      <c r="D1870" s="1" t="s">
        <v>206</v>
      </c>
      <c r="E1870" s="1">
        <v>701</v>
      </c>
      <c r="F1870" s="1" t="s">
        <v>206</v>
      </c>
      <c r="G1870" s="1">
        <v>519791</v>
      </c>
      <c r="H1870" s="1" t="s">
        <v>3511</v>
      </c>
      <c r="I1870" s="1">
        <v>7</v>
      </c>
      <c r="J1870" s="1" t="s">
        <v>381</v>
      </c>
      <c r="K1870">
        <f t="shared" si="0"/>
        <v>1</v>
      </c>
      <c r="L1870" t="str">
        <f t="shared" si="1"/>
        <v>Snakov</v>
      </c>
    </row>
    <row r="1871" spans="1:12" ht="12.75">
      <c r="A1871" s="1">
        <v>7</v>
      </c>
      <c r="B1871" s="1" t="s">
        <v>3400</v>
      </c>
      <c r="C1871" s="1">
        <v>701</v>
      </c>
      <c r="D1871" s="1" t="s">
        <v>206</v>
      </c>
      <c r="E1871" s="1">
        <v>701</v>
      </c>
      <c r="F1871" s="1" t="s">
        <v>206</v>
      </c>
      <c r="G1871" s="1">
        <v>519804</v>
      </c>
      <c r="H1871" s="1" t="s">
        <v>3512</v>
      </c>
      <c r="I1871" s="1">
        <v>5</v>
      </c>
      <c r="J1871" s="1" t="s">
        <v>381</v>
      </c>
      <c r="K1871">
        <f t="shared" si="0"/>
        <v>1</v>
      </c>
      <c r="L1871" t="str">
        <f t="shared" si="1"/>
        <v>Stebnícka Huta</v>
      </c>
    </row>
    <row r="1872" spans="1:12" ht="12.75">
      <c r="A1872" s="1">
        <v>7</v>
      </c>
      <c r="B1872" s="1" t="s">
        <v>3400</v>
      </c>
      <c r="C1872" s="1">
        <v>701</v>
      </c>
      <c r="D1872" s="1" t="s">
        <v>206</v>
      </c>
      <c r="E1872" s="1">
        <v>701</v>
      </c>
      <c r="F1872" s="1" t="s">
        <v>206</v>
      </c>
      <c r="G1872" s="1">
        <v>519812</v>
      </c>
      <c r="H1872" s="1" t="s">
        <v>3513</v>
      </c>
      <c r="I1872" s="1">
        <v>5</v>
      </c>
      <c r="J1872" s="1" t="s">
        <v>381</v>
      </c>
      <c r="K1872">
        <f t="shared" si="0"/>
        <v>1</v>
      </c>
      <c r="L1872" t="str">
        <f t="shared" si="1"/>
        <v>Stebník</v>
      </c>
    </row>
    <row r="1873" spans="1:12" ht="12.75">
      <c r="A1873" s="1">
        <v>7</v>
      </c>
      <c r="B1873" s="1" t="s">
        <v>3400</v>
      </c>
      <c r="C1873" s="1">
        <v>701</v>
      </c>
      <c r="D1873" s="1" t="s">
        <v>206</v>
      </c>
      <c r="E1873" s="1">
        <v>701</v>
      </c>
      <c r="F1873" s="1" t="s">
        <v>206</v>
      </c>
      <c r="G1873" s="1">
        <v>519821</v>
      </c>
      <c r="H1873" s="1" t="s">
        <v>3514</v>
      </c>
      <c r="I1873" s="1">
        <v>7</v>
      </c>
      <c r="J1873" s="1" t="s">
        <v>381</v>
      </c>
      <c r="K1873">
        <f t="shared" si="0"/>
        <v>1</v>
      </c>
      <c r="L1873" t="str">
        <f t="shared" si="1"/>
        <v>Stuľany</v>
      </c>
    </row>
    <row r="1874" spans="1:12" ht="12.75">
      <c r="A1874" s="1">
        <v>7</v>
      </c>
      <c r="B1874" s="1" t="s">
        <v>3400</v>
      </c>
      <c r="C1874" s="1">
        <v>701</v>
      </c>
      <c r="D1874" s="1" t="s">
        <v>206</v>
      </c>
      <c r="E1874" s="1">
        <v>701</v>
      </c>
      <c r="F1874" s="1" t="s">
        <v>206</v>
      </c>
      <c r="G1874" s="1">
        <v>519839</v>
      </c>
      <c r="H1874" s="1" t="s">
        <v>3515</v>
      </c>
      <c r="I1874" s="1">
        <v>7</v>
      </c>
      <c r="J1874" s="1" t="s">
        <v>381</v>
      </c>
      <c r="K1874">
        <f t="shared" si="0"/>
        <v>1</v>
      </c>
      <c r="L1874" t="str">
        <f t="shared" si="1"/>
        <v>Sveržov</v>
      </c>
    </row>
    <row r="1875" spans="1:12" ht="12.75">
      <c r="A1875" s="1">
        <v>7</v>
      </c>
      <c r="B1875" s="1" t="s">
        <v>3400</v>
      </c>
      <c r="C1875" s="1">
        <v>701</v>
      </c>
      <c r="D1875" s="1" t="s">
        <v>206</v>
      </c>
      <c r="E1875" s="1">
        <v>701</v>
      </c>
      <c r="F1875" s="1" t="s">
        <v>206</v>
      </c>
      <c r="G1875" s="1">
        <v>519847</v>
      </c>
      <c r="H1875" s="1" t="s">
        <v>3516</v>
      </c>
      <c r="I1875" s="1">
        <v>5</v>
      </c>
      <c r="J1875" s="1" t="s">
        <v>381</v>
      </c>
      <c r="K1875">
        <f t="shared" si="0"/>
        <v>1</v>
      </c>
      <c r="L1875" t="str">
        <f t="shared" si="1"/>
        <v>Šarišské Čierne</v>
      </c>
    </row>
    <row r="1876" spans="1:12" ht="12.75">
      <c r="A1876" s="1">
        <v>7</v>
      </c>
      <c r="B1876" s="1" t="s">
        <v>3400</v>
      </c>
      <c r="C1876" s="1">
        <v>701</v>
      </c>
      <c r="D1876" s="1" t="s">
        <v>206</v>
      </c>
      <c r="E1876" s="1">
        <v>701</v>
      </c>
      <c r="F1876" s="1" t="s">
        <v>206</v>
      </c>
      <c r="G1876" s="1">
        <v>519855</v>
      </c>
      <c r="H1876" s="1" t="s">
        <v>3517</v>
      </c>
      <c r="I1876" s="1">
        <v>5</v>
      </c>
      <c r="J1876" s="1" t="s">
        <v>381</v>
      </c>
      <c r="K1876">
        <f t="shared" si="0"/>
        <v>1</v>
      </c>
      <c r="L1876" t="str">
        <f t="shared" si="1"/>
        <v>Šašová</v>
      </c>
    </row>
    <row r="1877" spans="1:12" ht="12.75">
      <c r="A1877" s="1">
        <v>7</v>
      </c>
      <c r="B1877" s="1" t="s">
        <v>3400</v>
      </c>
      <c r="C1877" s="1">
        <v>701</v>
      </c>
      <c r="D1877" s="1" t="s">
        <v>206</v>
      </c>
      <c r="E1877" s="1">
        <v>701</v>
      </c>
      <c r="F1877" s="1" t="s">
        <v>206</v>
      </c>
      <c r="G1877" s="1">
        <v>519863</v>
      </c>
      <c r="H1877" s="1" t="s">
        <v>3518</v>
      </c>
      <c r="I1877" s="1">
        <v>7</v>
      </c>
      <c r="J1877" s="1" t="s">
        <v>381</v>
      </c>
      <c r="K1877">
        <f t="shared" si="0"/>
        <v>1</v>
      </c>
      <c r="L1877" t="str">
        <f t="shared" si="1"/>
        <v>Šiba</v>
      </c>
    </row>
    <row r="1878" spans="1:12" ht="12.75">
      <c r="A1878" s="1">
        <v>7</v>
      </c>
      <c r="B1878" s="1" t="s">
        <v>3400</v>
      </c>
      <c r="C1878" s="1">
        <v>701</v>
      </c>
      <c r="D1878" s="1" t="s">
        <v>206</v>
      </c>
      <c r="E1878" s="1">
        <v>701</v>
      </c>
      <c r="F1878" s="1" t="s">
        <v>206</v>
      </c>
      <c r="G1878" s="1">
        <v>519871</v>
      </c>
      <c r="H1878" s="1" t="s">
        <v>3519</v>
      </c>
      <c r="I1878" s="1">
        <v>5</v>
      </c>
      <c r="J1878" s="1" t="s">
        <v>381</v>
      </c>
      <c r="K1878">
        <f t="shared" si="0"/>
        <v>1</v>
      </c>
      <c r="L1878" t="str">
        <f t="shared" si="1"/>
        <v>Tarnov</v>
      </c>
    </row>
    <row r="1879" spans="1:12" ht="12.75">
      <c r="A1879" s="1">
        <v>7</v>
      </c>
      <c r="B1879" s="1" t="s">
        <v>3400</v>
      </c>
      <c r="C1879" s="1">
        <v>701</v>
      </c>
      <c r="D1879" s="1" t="s">
        <v>206</v>
      </c>
      <c r="E1879" s="1">
        <v>701</v>
      </c>
      <c r="F1879" s="1" t="s">
        <v>206</v>
      </c>
      <c r="G1879" s="1">
        <v>519880</v>
      </c>
      <c r="H1879" s="1" t="s">
        <v>3520</v>
      </c>
      <c r="I1879" s="1">
        <v>5</v>
      </c>
      <c r="J1879" s="1" t="s">
        <v>381</v>
      </c>
      <c r="K1879">
        <f t="shared" si="0"/>
        <v>1</v>
      </c>
      <c r="L1879" t="str">
        <f t="shared" si="1"/>
        <v>Tročany</v>
      </c>
    </row>
    <row r="1880" spans="1:12" ht="12.75">
      <c r="A1880" s="1">
        <v>7</v>
      </c>
      <c r="B1880" s="1" t="s">
        <v>3400</v>
      </c>
      <c r="C1880" s="1">
        <v>701</v>
      </c>
      <c r="D1880" s="1" t="s">
        <v>206</v>
      </c>
      <c r="E1880" s="1">
        <v>701</v>
      </c>
      <c r="F1880" s="1" t="s">
        <v>206</v>
      </c>
      <c r="G1880" s="1">
        <v>518964</v>
      </c>
      <c r="H1880" s="1" t="s">
        <v>3521</v>
      </c>
      <c r="I1880" s="1">
        <v>5</v>
      </c>
      <c r="J1880" s="1" t="s">
        <v>381</v>
      </c>
      <c r="K1880">
        <f t="shared" si="0"/>
        <v>1</v>
      </c>
      <c r="L1880" t="str">
        <f t="shared" si="1"/>
        <v>Vaniškovce</v>
      </c>
    </row>
    <row r="1881" spans="1:12" ht="12.75">
      <c r="A1881" s="1">
        <v>7</v>
      </c>
      <c r="B1881" s="1" t="s">
        <v>3400</v>
      </c>
      <c r="C1881" s="1">
        <v>701</v>
      </c>
      <c r="D1881" s="1" t="s">
        <v>206</v>
      </c>
      <c r="E1881" s="1">
        <v>701</v>
      </c>
      <c r="F1881" s="1" t="s">
        <v>206</v>
      </c>
      <c r="G1881" s="1">
        <v>519901</v>
      </c>
      <c r="H1881" s="1" t="s">
        <v>3522</v>
      </c>
      <c r="I1881" s="1">
        <v>5</v>
      </c>
      <c r="J1881" s="1" t="s">
        <v>381</v>
      </c>
      <c r="K1881">
        <f t="shared" si="0"/>
        <v>1</v>
      </c>
      <c r="L1881" t="str">
        <f t="shared" si="1"/>
        <v>Varadka</v>
      </c>
    </row>
    <row r="1882" spans="1:12" ht="12.75">
      <c r="A1882" s="1">
        <v>7</v>
      </c>
      <c r="B1882" s="1" t="s">
        <v>3400</v>
      </c>
      <c r="C1882" s="1">
        <v>701</v>
      </c>
      <c r="D1882" s="1" t="s">
        <v>206</v>
      </c>
      <c r="E1882" s="1">
        <v>701</v>
      </c>
      <c r="F1882" s="1" t="s">
        <v>206</v>
      </c>
      <c r="G1882" s="1">
        <v>519910</v>
      </c>
      <c r="H1882" s="1" t="s">
        <v>3523</v>
      </c>
      <c r="I1882" s="1">
        <v>5</v>
      </c>
      <c r="J1882" s="1" t="s">
        <v>381</v>
      </c>
      <c r="K1882">
        <f t="shared" si="0"/>
        <v>1</v>
      </c>
      <c r="L1882" t="str">
        <f t="shared" si="1"/>
        <v>Vyšná Polianka</v>
      </c>
    </row>
    <row r="1883" spans="1:12" ht="12.75">
      <c r="A1883" s="1">
        <v>7</v>
      </c>
      <c r="B1883" s="1" t="s">
        <v>3400</v>
      </c>
      <c r="C1883" s="1">
        <v>701</v>
      </c>
      <c r="D1883" s="1" t="s">
        <v>206</v>
      </c>
      <c r="E1883" s="1">
        <v>701</v>
      </c>
      <c r="F1883" s="1" t="s">
        <v>206</v>
      </c>
      <c r="G1883" s="1">
        <v>519928</v>
      </c>
      <c r="H1883" s="1" t="s">
        <v>3524</v>
      </c>
      <c r="I1883" s="1">
        <v>5</v>
      </c>
      <c r="J1883" s="1" t="s">
        <v>381</v>
      </c>
      <c r="K1883">
        <f t="shared" si="0"/>
        <v>1</v>
      </c>
      <c r="L1883" t="str">
        <f t="shared" si="1"/>
        <v>Vyšná Voľa</v>
      </c>
    </row>
    <row r="1884" spans="1:12" ht="12.75">
      <c r="A1884" s="1">
        <v>7</v>
      </c>
      <c r="B1884" s="1" t="s">
        <v>3400</v>
      </c>
      <c r="C1884" s="1">
        <v>701</v>
      </c>
      <c r="D1884" s="1" t="s">
        <v>206</v>
      </c>
      <c r="E1884" s="1">
        <v>701</v>
      </c>
      <c r="F1884" s="1" t="s">
        <v>206</v>
      </c>
      <c r="G1884" s="1">
        <v>519944</v>
      </c>
      <c r="H1884" s="1" t="s">
        <v>3525</v>
      </c>
      <c r="I1884" s="1">
        <v>5</v>
      </c>
      <c r="J1884" s="1" t="s">
        <v>381</v>
      </c>
      <c r="K1884">
        <f t="shared" si="0"/>
        <v>1</v>
      </c>
      <c r="L1884" t="str">
        <f t="shared" si="1"/>
        <v>Vyšný Kručov</v>
      </c>
    </row>
    <row r="1885" spans="1:12" ht="12.75">
      <c r="A1885" s="1">
        <v>7</v>
      </c>
      <c r="B1885" s="1" t="s">
        <v>3400</v>
      </c>
      <c r="C1885" s="1">
        <v>701</v>
      </c>
      <c r="D1885" s="1" t="s">
        <v>206</v>
      </c>
      <c r="E1885" s="1">
        <v>701</v>
      </c>
      <c r="F1885" s="1" t="s">
        <v>206</v>
      </c>
      <c r="G1885" s="1">
        <v>519952</v>
      </c>
      <c r="H1885" s="1" t="s">
        <v>3526</v>
      </c>
      <c r="I1885" s="1">
        <v>5</v>
      </c>
      <c r="J1885" s="1" t="s">
        <v>381</v>
      </c>
      <c r="K1885">
        <f t="shared" si="0"/>
        <v>1</v>
      </c>
      <c r="L1885" t="str">
        <f t="shared" si="1"/>
        <v>Vyšný Tvarožec</v>
      </c>
    </row>
    <row r="1886" spans="1:12" ht="12.75">
      <c r="A1886" s="1">
        <v>7</v>
      </c>
      <c r="B1886" s="1" t="s">
        <v>3400</v>
      </c>
      <c r="C1886" s="1">
        <v>701</v>
      </c>
      <c r="D1886" s="1" t="s">
        <v>206</v>
      </c>
      <c r="E1886" s="1">
        <v>701</v>
      </c>
      <c r="F1886" s="1" t="s">
        <v>206</v>
      </c>
      <c r="G1886" s="1">
        <v>519961</v>
      </c>
      <c r="H1886" s="1" t="s">
        <v>3527</v>
      </c>
      <c r="I1886" s="1">
        <v>9</v>
      </c>
      <c r="J1886" s="1" t="s">
        <v>381</v>
      </c>
      <c r="K1886">
        <f t="shared" si="0"/>
        <v>1</v>
      </c>
      <c r="L1886" t="str">
        <f t="shared" si="1"/>
        <v>Zborov</v>
      </c>
    </row>
    <row r="1887" spans="1:12" ht="12.75">
      <c r="A1887" s="1">
        <v>7</v>
      </c>
      <c r="B1887" s="1" t="s">
        <v>3400</v>
      </c>
      <c r="C1887" s="1">
        <v>701</v>
      </c>
      <c r="D1887" s="1" t="s">
        <v>206</v>
      </c>
      <c r="E1887" s="1">
        <v>701</v>
      </c>
      <c r="F1887" s="1" t="s">
        <v>206</v>
      </c>
      <c r="G1887" s="1">
        <v>519979</v>
      </c>
      <c r="H1887" s="1" t="s">
        <v>3528</v>
      </c>
      <c r="I1887" s="1">
        <v>7</v>
      </c>
      <c r="J1887" s="1" t="s">
        <v>381</v>
      </c>
      <c r="K1887">
        <f t="shared" si="0"/>
        <v>1</v>
      </c>
      <c r="L1887" t="str">
        <f t="shared" si="1"/>
        <v>Zlaté</v>
      </c>
    </row>
    <row r="1888" spans="1:12" ht="12.75">
      <c r="A1888" s="1">
        <v>7</v>
      </c>
      <c r="B1888" s="1" t="s">
        <v>3400</v>
      </c>
      <c r="C1888" s="1">
        <v>702</v>
      </c>
      <c r="D1888" s="1" t="s">
        <v>1481</v>
      </c>
      <c r="E1888" s="1">
        <v>702</v>
      </c>
      <c r="F1888" s="1" t="s">
        <v>1481</v>
      </c>
      <c r="G1888" s="1">
        <v>520012</v>
      </c>
      <c r="H1888" s="1" t="s">
        <v>3529</v>
      </c>
      <c r="I1888" s="1">
        <v>5</v>
      </c>
      <c r="J1888" s="1" t="s">
        <v>381</v>
      </c>
      <c r="K1888">
        <f t="shared" si="0"/>
        <v>1</v>
      </c>
      <c r="L1888" t="str">
        <f t="shared" si="1"/>
        <v>Adidovce</v>
      </c>
    </row>
    <row r="1889" spans="1:12" ht="12.75">
      <c r="A1889" s="1">
        <v>7</v>
      </c>
      <c r="B1889" s="1" t="s">
        <v>3400</v>
      </c>
      <c r="C1889" s="1">
        <v>702</v>
      </c>
      <c r="D1889" s="1" t="s">
        <v>1481</v>
      </c>
      <c r="E1889" s="1">
        <v>702</v>
      </c>
      <c r="F1889" s="1" t="s">
        <v>1481</v>
      </c>
      <c r="G1889" s="1">
        <v>520021</v>
      </c>
      <c r="H1889" s="1" t="s">
        <v>3530</v>
      </c>
      <c r="I1889" s="1">
        <v>5</v>
      </c>
      <c r="J1889" s="1" t="s">
        <v>381</v>
      </c>
      <c r="K1889">
        <f t="shared" si="0"/>
        <v>2</v>
      </c>
      <c r="L1889" t="str">
        <f t="shared" si="1"/>
        <v>Baškovce (okres Humenné)</v>
      </c>
    </row>
    <row r="1890" spans="1:12" ht="12.75">
      <c r="A1890" s="1">
        <v>7</v>
      </c>
      <c r="B1890" s="1" t="s">
        <v>3400</v>
      </c>
      <c r="C1890" s="1">
        <v>702</v>
      </c>
      <c r="D1890" s="1" t="s">
        <v>1481</v>
      </c>
      <c r="E1890" s="1">
        <v>702</v>
      </c>
      <c r="F1890" s="1" t="s">
        <v>1481</v>
      </c>
      <c r="G1890" s="1">
        <v>520055</v>
      </c>
      <c r="H1890" s="1" t="s">
        <v>3531</v>
      </c>
      <c r="I1890" s="1">
        <v>9</v>
      </c>
      <c r="J1890" s="1" t="s">
        <v>381</v>
      </c>
      <c r="K1890">
        <f t="shared" si="0"/>
        <v>1</v>
      </c>
      <c r="L1890" t="str">
        <f t="shared" si="1"/>
        <v>Brekov</v>
      </c>
    </row>
    <row r="1891" spans="1:12" ht="12.75">
      <c r="A1891" s="1">
        <v>7</v>
      </c>
      <c r="B1891" s="1" t="s">
        <v>3400</v>
      </c>
      <c r="C1891" s="1">
        <v>702</v>
      </c>
      <c r="D1891" s="1" t="s">
        <v>1481</v>
      </c>
      <c r="E1891" s="1">
        <v>702</v>
      </c>
      <c r="F1891" s="1" t="s">
        <v>1481</v>
      </c>
      <c r="G1891" s="1">
        <v>520063</v>
      </c>
      <c r="H1891" s="1" t="s">
        <v>3532</v>
      </c>
      <c r="I1891" s="1">
        <v>7</v>
      </c>
      <c r="J1891" s="1" t="s">
        <v>381</v>
      </c>
      <c r="K1891">
        <f t="shared" si="0"/>
        <v>2</v>
      </c>
      <c r="L1891" t="str">
        <f t="shared" si="1"/>
        <v>Brestov (okres Humenné)</v>
      </c>
    </row>
    <row r="1892" spans="1:12" ht="12.75">
      <c r="A1892" s="1">
        <v>7</v>
      </c>
      <c r="B1892" s="1" t="s">
        <v>3400</v>
      </c>
      <c r="C1892" s="1">
        <v>702</v>
      </c>
      <c r="D1892" s="1" t="s">
        <v>1481</v>
      </c>
      <c r="E1892" s="1">
        <v>702</v>
      </c>
      <c r="F1892" s="1" t="s">
        <v>1481</v>
      </c>
      <c r="G1892" s="1">
        <v>520110</v>
      </c>
      <c r="H1892" s="1" t="s">
        <v>3533</v>
      </c>
      <c r="I1892" s="1">
        <v>5</v>
      </c>
      <c r="J1892" s="1" t="s">
        <v>381</v>
      </c>
      <c r="K1892">
        <f t="shared" si="0"/>
        <v>1</v>
      </c>
      <c r="L1892" t="str">
        <f t="shared" si="1"/>
        <v>Černina</v>
      </c>
    </row>
    <row r="1893" spans="1:12" ht="12.75">
      <c r="A1893" s="1">
        <v>7</v>
      </c>
      <c r="B1893" s="1" t="s">
        <v>3400</v>
      </c>
      <c r="C1893" s="1">
        <v>702</v>
      </c>
      <c r="D1893" s="1" t="s">
        <v>1481</v>
      </c>
      <c r="E1893" s="1">
        <v>702</v>
      </c>
      <c r="F1893" s="1" t="s">
        <v>1481</v>
      </c>
      <c r="G1893" s="1">
        <v>520152</v>
      </c>
      <c r="H1893" s="1" t="s">
        <v>3534</v>
      </c>
      <c r="I1893" s="1">
        <v>5</v>
      </c>
      <c r="J1893" s="1" t="s">
        <v>381</v>
      </c>
      <c r="K1893">
        <f t="shared" si="0"/>
        <v>1</v>
      </c>
      <c r="L1893" t="str">
        <f t="shared" si="1"/>
        <v>Dedačov</v>
      </c>
    </row>
    <row r="1894" spans="1:12" ht="12.75">
      <c r="A1894" s="1">
        <v>7</v>
      </c>
      <c r="B1894" s="1" t="s">
        <v>3400</v>
      </c>
      <c r="C1894" s="1">
        <v>702</v>
      </c>
      <c r="D1894" s="1" t="s">
        <v>1481</v>
      </c>
      <c r="E1894" s="1">
        <v>702</v>
      </c>
      <c r="F1894" s="1" t="s">
        <v>1481</v>
      </c>
      <c r="G1894" s="1">
        <v>559644</v>
      </c>
      <c r="H1894" s="1" t="s">
        <v>3535</v>
      </c>
      <c r="I1894" s="1">
        <v>5</v>
      </c>
      <c r="J1894" s="1" t="s">
        <v>381</v>
      </c>
      <c r="K1894">
        <f t="shared" si="0"/>
        <v>1</v>
      </c>
      <c r="L1894" t="str">
        <f t="shared" si="1"/>
        <v>Gruzovce</v>
      </c>
    </row>
    <row r="1895" spans="1:12" ht="12.75">
      <c r="A1895" s="1">
        <v>7</v>
      </c>
      <c r="B1895" s="1" t="s">
        <v>3400</v>
      </c>
      <c r="C1895" s="1">
        <v>702</v>
      </c>
      <c r="D1895" s="1" t="s">
        <v>1481</v>
      </c>
      <c r="E1895" s="1">
        <v>702</v>
      </c>
      <c r="F1895" s="1" t="s">
        <v>1481</v>
      </c>
      <c r="G1895" s="1">
        <v>520195</v>
      </c>
      <c r="H1895" s="1" t="s">
        <v>3431</v>
      </c>
      <c r="I1895" s="1">
        <v>7</v>
      </c>
      <c r="J1895" s="1" t="s">
        <v>381</v>
      </c>
      <c r="K1895">
        <f t="shared" si="0"/>
        <v>2</v>
      </c>
      <c r="L1895" t="str">
        <f t="shared" si="1"/>
        <v>Hankovce (okres Humenné)</v>
      </c>
    </row>
    <row r="1896" spans="1:12" ht="12.75">
      <c r="A1896" s="1">
        <v>7</v>
      </c>
      <c r="B1896" s="1" t="s">
        <v>3400</v>
      </c>
      <c r="C1896" s="1">
        <v>702</v>
      </c>
      <c r="D1896" s="1" t="s">
        <v>1481</v>
      </c>
      <c r="E1896" s="1">
        <v>702</v>
      </c>
      <c r="F1896" s="1" t="s">
        <v>1481</v>
      </c>
      <c r="G1896" s="1">
        <v>559598</v>
      </c>
      <c r="H1896" s="1" t="s">
        <v>3536</v>
      </c>
      <c r="I1896" s="1">
        <v>7</v>
      </c>
      <c r="J1896" s="1" t="s">
        <v>381</v>
      </c>
      <c r="K1896">
        <f t="shared" si="0"/>
        <v>1</v>
      </c>
      <c r="L1896" t="str">
        <f t="shared" si="1"/>
        <v>Hažín nad Cirochou</v>
      </c>
    </row>
    <row r="1897" spans="1:12" ht="12.75">
      <c r="A1897" s="1">
        <v>7</v>
      </c>
      <c r="B1897" s="1" t="s">
        <v>3400</v>
      </c>
      <c r="C1897" s="1">
        <v>702</v>
      </c>
      <c r="D1897" s="1" t="s">
        <v>1481</v>
      </c>
      <c r="E1897" s="1">
        <v>702</v>
      </c>
      <c r="F1897" s="1" t="s">
        <v>1481</v>
      </c>
      <c r="G1897" s="1">
        <v>520225</v>
      </c>
      <c r="H1897" s="1" t="s">
        <v>3537</v>
      </c>
      <c r="I1897" s="1">
        <v>7</v>
      </c>
      <c r="J1897" s="1" t="s">
        <v>381</v>
      </c>
      <c r="K1897">
        <f t="shared" si="0"/>
        <v>1</v>
      </c>
      <c r="L1897" t="str">
        <f t="shared" si="1"/>
        <v>Hrabovec nad Laborcom</v>
      </c>
    </row>
    <row r="1898" spans="1:12" ht="12.75">
      <c r="A1898" s="1">
        <v>7</v>
      </c>
      <c r="B1898" s="1" t="s">
        <v>3400</v>
      </c>
      <c r="C1898" s="1">
        <v>702</v>
      </c>
      <c r="D1898" s="1" t="s">
        <v>1481</v>
      </c>
      <c r="E1898" s="1">
        <v>702</v>
      </c>
      <c r="F1898" s="1" t="s">
        <v>1481</v>
      </c>
      <c r="G1898" s="1">
        <v>520233</v>
      </c>
      <c r="H1898" s="1" t="s">
        <v>3538</v>
      </c>
      <c r="I1898" s="1">
        <v>5</v>
      </c>
      <c r="J1898" s="1" t="s">
        <v>381</v>
      </c>
      <c r="K1898">
        <f t="shared" si="0"/>
        <v>1</v>
      </c>
      <c r="L1898" t="str">
        <f t="shared" si="1"/>
        <v>Hrubov</v>
      </c>
    </row>
    <row r="1899" spans="1:12" ht="12.75">
      <c r="A1899" s="1">
        <v>7</v>
      </c>
      <c r="B1899" s="1" t="s">
        <v>3400</v>
      </c>
      <c r="C1899" s="1">
        <v>702</v>
      </c>
      <c r="D1899" s="1" t="s">
        <v>1481</v>
      </c>
      <c r="E1899" s="1">
        <v>702</v>
      </c>
      <c r="F1899" s="1" t="s">
        <v>1481</v>
      </c>
      <c r="G1899" s="1">
        <v>520241</v>
      </c>
      <c r="H1899" s="1" t="s">
        <v>3539</v>
      </c>
      <c r="I1899" s="1">
        <v>5</v>
      </c>
      <c r="J1899" s="1" t="s">
        <v>381</v>
      </c>
      <c r="K1899">
        <f t="shared" si="0"/>
        <v>1</v>
      </c>
      <c r="L1899" t="str">
        <f t="shared" si="1"/>
        <v>Hudcovce</v>
      </c>
    </row>
    <row r="1900" spans="1:12" ht="12.75">
      <c r="A1900" s="1">
        <v>7</v>
      </c>
      <c r="B1900" s="1" t="s">
        <v>3400</v>
      </c>
      <c r="C1900" s="1">
        <v>702</v>
      </c>
      <c r="D1900" s="1" t="s">
        <v>1481</v>
      </c>
      <c r="E1900" s="1">
        <v>702</v>
      </c>
      <c r="F1900" s="1" t="s">
        <v>1481</v>
      </c>
      <c r="G1900" s="1">
        <v>520004</v>
      </c>
      <c r="H1900" s="1" t="s">
        <v>1481</v>
      </c>
      <c r="I1900" s="1">
        <v>24</v>
      </c>
      <c r="J1900" s="1" t="s">
        <v>381</v>
      </c>
      <c r="K1900">
        <f t="shared" si="0"/>
        <v>1</v>
      </c>
      <c r="L1900" t="str">
        <f t="shared" si="1"/>
        <v>Humenné</v>
      </c>
    </row>
    <row r="1901" spans="1:12" ht="12.75">
      <c r="A1901" s="1">
        <v>7</v>
      </c>
      <c r="B1901" s="1" t="s">
        <v>3400</v>
      </c>
      <c r="C1901" s="1">
        <v>702</v>
      </c>
      <c r="D1901" s="1" t="s">
        <v>1481</v>
      </c>
      <c r="E1901" s="1">
        <v>702</v>
      </c>
      <c r="F1901" s="1" t="s">
        <v>1481</v>
      </c>
      <c r="G1901" s="1">
        <v>520268</v>
      </c>
      <c r="H1901" s="1" t="s">
        <v>3540</v>
      </c>
      <c r="I1901" s="1">
        <v>7</v>
      </c>
      <c r="J1901" s="1" t="s">
        <v>381</v>
      </c>
      <c r="K1901">
        <f t="shared" si="0"/>
        <v>1</v>
      </c>
      <c r="L1901" t="str">
        <f t="shared" si="1"/>
        <v>Chlmec</v>
      </c>
    </row>
    <row r="1902" spans="1:12" ht="12.75">
      <c r="A1902" s="1">
        <v>7</v>
      </c>
      <c r="B1902" s="1" t="s">
        <v>3400</v>
      </c>
      <c r="C1902" s="1">
        <v>702</v>
      </c>
      <c r="D1902" s="1" t="s">
        <v>1481</v>
      </c>
      <c r="E1902" s="1">
        <v>702</v>
      </c>
      <c r="F1902" s="1" t="s">
        <v>1481</v>
      </c>
      <c r="G1902" s="1">
        <v>520276</v>
      </c>
      <c r="H1902" s="1" t="s">
        <v>3541</v>
      </c>
      <c r="I1902" s="1">
        <v>5</v>
      </c>
      <c r="J1902" s="1" t="s">
        <v>381</v>
      </c>
      <c r="K1902">
        <f t="shared" si="0"/>
        <v>1</v>
      </c>
      <c r="L1902" t="str">
        <f t="shared" si="1"/>
        <v>Jabloň</v>
      </c>
    </row>
    <row r="1903" spans="1:12" ht="12.75">
      <c r="A1903" s="1">
        <v>7</v>
      </c>
      <c r="B1903" s="1" t="s">
        <v>3400</v>
      </c>
      <c r="C1903" s="1">
        <v>702</v>
      </c>
      <c r="D1903" s="1" t="s">
        <v>1481</v>
      </c>
      <c r="E1903" s="1">
        <v>702</v>
      </c>
      <c r="F1903" s="1" t="s">
        <v>1481</v>
      </c>
      <c r="G1903" s="1">
        <v>520292</v>
      </c>
      <c r="H1903" s="1" t="s">
        <v>3542</v>
      </c>
      <c r="I1903" s="1">
        <v>5</v>
      </c>
      <c r="J1903" s="1" t="s">
        <v>381</v>
      </c>
      <c r="K1903">
        <f t="shared" si="0"/>
        <v>1</v>
      </c>
      <c r="L1903" t="str">
        <f t="shared" si="1"/>
        <v>Jankovce</v>
      </c>
    </row>
    <row r="1904" spans="1:12" ht="12.75">
      <c r="A1904" s="1">
        <v>7</v>
      </c>
      <c r="B1904" s="1" t="s">
        <v>3400</v>
      </c>
      <c r="C1904" s="1">
        <v>702</v>
      </c>
      <c r="D1904" s="1" t="s">
        <v>1481</v>
      </c>
      <c r="E1904" s="1">
        <v>702</v>
      </c>
      <c r="F1904" s="1" t="s">
        <v>1481</v>
      </c>
      <c r="G1904" s="1">
        <v>559547</v>
      </c>
      <c r="H1904" s="1" t="s">
        <v>3543</v>
      </c>
      <c r="I1904" s="1">
        <v>9</v>
      </c>
      <c r="J1904" s="1" t="s">
        <v>381</v>
      </c>
      <c r="K1904">
        <f t="shared" si="0"/>
        <v>2</v>
      </c>
      <c r="L1904" t="str">
        <f t="shared" si="1"/>
        <v>Jasenov (okres Humenné)</v>
      </c>
    </row>
    <row r="1905" spans="1:12" ht="12.75">
      <c r="A1905" s="1">
        <v>7</v>
      </c>
      <c r="B1905" s="1" t="s">
        <v>3400</v>
      </c>
      <c r="C1905" s="1">
        <v>702</v>
      </c>
      <c r="D1905" s="1" t="s">
        <v>1481</v>
      </c>
      <c r="E1905" s="1">
        <v>702</v>
      </c>
      <c r="F1905" s="1" t="s">
        <v>1481</v>
      </c>
      <c r="G1905" s="1">
        <v>520331</v>
      </c>
      <c r="H1905" s="1" t="s">
        <v>3544</v>
      </c>
      <c r="I1905" s="1">
        <v>9</v>
      </c>
      <c r="J1905" s="1" t="s">
        <v>381</v>
      </c>
      <c r="K1905">
        <f t="shared" si="0"/>
        <v>1</v>
      </c>
      <c r="L1905" t="str">
        <f t="shared" si="1"/>
        <v>Kamenica nad Cirochou</v>
      </c>
    </row>
    <row r="1906" spans="1:12" ht="12.75">
      <c r="A1906" s="1">
        <v>7</v>
      </c>
      <c r="B1906" s="1" t="s">
        <v>3400</v>
      </c>
      <c r="C1906" s="1">
        <v>702</v>
      </c>
      <c r="D1906" s="1" t="s">
        <v>1481</v>
      </c>
      <c r="E1906" s="1">
        <v>702</v>
      </c>
      <c r="F1906" s="1" t="s">
        <v>1481</v>
      </c>
      <c r="G1906" s="1">
        <v>520349</v>
      </c>
      <c r="H1906" s="1" t="s">
        <v>3545</v>
      </c>
      <c r="I1906" s="1">
        <v>7</v>
      </c>
      <c r="J1906" s="1" t="s">
        <v>381</v>
      </c>
      <c r="K1906">
        <f t="shared" si="0"/>
        <v>2</v>
      </c>
      <c r="L1906" t="str">
        <f t="shared" si="1"/>
        <v>Kamienka (okres Humenné)</v>
      </c>
    </row>
    <row r="1907" spans="1:12" ht="12.75">
      <c r="A1907" s="1">
        <v>7</v>
      </c>
      <c r="B1907" s="1" t="s">
        <v>3400</v>
      </c>
      <c r="C1907" s="1">
        <v>702</v>
      </c>
      <c r="D1907" s="1" t="s">
        <v>1481</v>
      </c>
      <c r="E1907" s="1">
        <v>702</v>
      </c>
      <c r="F1907" s="1" t="s">
        <v>1481</v>
      </c>
      <c r="G1907" s="1">
        <v>520357</v>
      </c>
      <c r="H1907" s="1" t="s">
        <v>3546</v>
      </c>
      <c r="I1907" s="1">
        <v>5</v>
      </c>
      <c r="J1907" s="1" t="s">
        <v>381</v>
      </c>
      <c r="K1907">
        <f t="shared" si="0"/>
        <v>1</v>
      </c>
      <c r="L1907" t="str">
        <f t="shared" si="1"/>
        <v>Karná</v>
      </c>
    </row>
    <row r="1908" spans="1:12" ht="12.75">
      <c r="A1908" s="1">
        <v>7</v>
      </c>
      <c r="B1908" s="1" t="s">
        <v>3400</v>
      </c>
      <c r="C1908" s="1">
        <v>702</v>
      </c>
      <c r="D1908" s="1" t="s">
        <v>1481</v>
      </c>
      <c r="E1908" s="1">
        <v>702</v>
      </c>
      <c r="F1908" s="1" t="s">
        <v>1481</v>
      </c>
      <c r="G1908" s="1">
        <v>520373</v>
      </c>
      <c r="H1908" s="1" t="s">
        <v>3475</v>
      </c>
      <c r="I1908" s="1">
        <v>7</v>
      </c>
      <c r="J1908" s="1" t="s">
        <v>381</v>
      </c>
      <c r="K1908">
        <f t="shared" si="0"/>
        <v>2</v>
      </c>
      <c r="L1908" t="str">
        <f t="shared" si="1"/>
        <v>Kochanovce (okres Humenné)</v>
      </c>
    </row>
    <row r="1909" spans="1:12" ht="12.75">
      <c r="A1909" s="1">
        <v>7</v>
      </c>
      <c r="B1909" s="1" t="s">
        <v>3400</v>
      </c>
      <c r="C1909" s="1">
        <v>702</v>
      </c>
      <c r="D1909" s="1" t="s">
        <v>1481</v>
      </c>
      <c r="E1909" s="1">
        <v>702</v>
      </c>
      <c r="F1909" s="1" t="s">
        <v>1481</v>
      </c>
      <c r="G1909" s="1">
        <v>528803</v>
      </c>
      <c r="H1909" s="1" t="s">
        <v>3547</v>
      </c>
      <c r="I1909" s="1">
        <v>7</v>
      </c>
      <c r="J1909" s="1" t="s">
        <v>381</v>
      </c>
      <c r="K1909">
        <f t="shared" si="0"/>
        <v>1</v>
      </c>
      <c r="L1909" t="str">
        <f t="shared" si="1"/>
        <v>Košarovce</v>
      </c>
    </row>
    <row r="1910" spans="1:12" ht="12.75">
      <c r="A1910" s="1">
        <v>7</v>
      </c>
      <c r="B1910" s="1" t="s">
        <v>3400</v>
      </c>
      <c r="C1910" s="1">
        <v>702</v>
      </c>
      <c r="D1910" s="1" t="s">
        <v>1481</v>
      </c>
      <c r="E1910" s="1">
        <v>702</v>
      </c>
      <c r="F1910" s="1" t="s">
        <v>1481</v>
      </c>
      <c r="G1910" s="1">
        <v>520403</v>
      </c>
      <c r="H1910" s="1" t="s">
        <v>3548</v>
      </c>
      <c r="I1910" s="1">
        <v>7</v>
      </c>
      <c r="J1910" s="1" t="s">
        <v>381</v>
      </c>
      <c r="K1910">
        <f t="shared" si="0"/>
        <v>1</v>
      </c>
      <c r="L1910" t="str">
        <f t="shared" si="1"/>
        <v>Koškovce</v>
      </c>
    </row>
    <row r="1911" spans="1:12" ht="12.75">
      <c r="A1911" s="1">
        <v>7</v>
      </c>
      <c r="B1911" s="1" t="s">
        <v>3400</v>
      </c>
      <c r="C1911" s="1">
        <v>702</v>
      </c>
      <c r="D1911" s="1" t="s">
        <v>1481</v>
      </c>
      <c r="E1911" s="1">
        <v>702</v>
      </c>
      <c r="F1911" s="1" t="s">
        <v>1481</v>
      </c>
      <c r="G1911" s="1">
        <v>582140</v>
      </c>
      <c r="H1911" s="1" t="s">
        <v>3549</v>
      </c>
      <c r="I1911" s="1">
        <v>7</v>
      </c>
      <c r="J1911" s="1" t="s">
        <v>381</v>
      </c>
      <c r="K1911">
        <f t="shared" si="0"/>
        <v>1</v>
      </c>
      <c r="L1911" t="str">
        <f t="shared" si="1"/>
        <v>Lackovce</v>
      </c>
    </row>
    <row r="1912" spans="1:12" ht="12.75">
      <c r="A1912" s="1">
        <v>7</v>
      </c>
      <c r="B1912" s="1" t="s">
        <v>3400</v>
      </c>
      <c r="C1912" s="1">
        <v>702</v>
      </c>
      <c r="D1912" s="1" t="s">
        <v>1481</v>
      </c>
      <c r="E1912" s="1">
        <v>702</v>
      </c>
      <c r="F1912" s="1" t="s">
        <v>1481</v>
      </c>
      <c r="G1912" s="1">
        <v>520446</v>
      </c>
      <c r="H1912" s="1" t="s">
        <v>3276</v>
      </c>
      <c r="I1912" s="1">
        <v>5</v>
      </c>
      <c r="J1912" s="1" t="s">
        <v>381</v>
      </c>
      <c r="K1912">
        <f t="shared" si="0"/>
        <v>2</v>
      </c>
      <c r="L1912" t="str">
        <f t="shared" si="1"/>
        <v>Lieskovec (okres Humenné)</v>
      </c>
    </row>
    <row r="1913" spans="1:12" ht="12.75">
      <c r="A1913" s="1">
        <v>7</v>
      </c>
      <c r="B1913" s="1" t="s">
        <v>3400</v>
      </c>
      <c r="C1913" s="1">
        <v>702</v>
      </c>
      <c r="D1913" s="1" t="s">
        <v>1481</v>
      </c>
      <c r="E1913" s="1">
        <v>702</v>
      </c>
      <c r="F1913" s="1" t="s">
        <v>1481</v>
      </c>
      <c r="G1913" s="1">
        <v>520454</v>
      </c>
      <c r="H1913" s="1" t="s">
        <v>3550</v>
      </c>
      <c r="I1913" s="1">
        <v>7</v>
      </c>
      <c r="J1913" s="1" t="s">
        <v>381</v>
      </c>
      <c r="K1913">
        <f t="shared" si="0"/>
        <v>1</v>
      </c>
      <c r="L1913" t="str">
        <f t="shared" si="1"/>
        <v>Ľubiša</v>
      </c>
    </row>
    <row r="1914" spans="1:12" ht="12.75">
      <c r="A1914" s="1">
        <v>7</v>
      </c>
      <c r="B1914" s="1" t="s">
        <v>3400</v>
      </c>
      <c r="C1914" s="1">
        <v>702</v>
      </c>
      <c r="D1914" s="1" t="s">
        <v>1481</v>
      </c>
      <c r="E1914" s="1">
        <v>702</v>
      </c>
      <c r="F1914" s="1" t="s">
        <v>1481</v>
      </c>
      <c r="G1914" s="1">
        <v>520462</v>
      </c>
      <c r="H1914" s="1" t="s">
        <v>3551</v>
      </c>
      <c r="I1914" s="1">
        <v>5</v>
      </c>
      <c r="J1914" s="1" t="s">
        <v>381</v>
      </c>
      <c r="K1914">
        <f t="shared" si="0"/>
        <v>1</v>
      </c>
      <c r="L1914" t="str">
        <f t="shared" si="1"/>
        <v>Lukačovce</v>
      </c>
    </row>
    <row r="1915" spans="1:12" ht="12.75">
      <c r="A1915" s="1">
        <v>7</v>
      </c>
      <c r="B1915" s="1" t="s">
        <v>3400</v>
      </c>
      <c r="C1915" s="1">
        <v>702</v>
      </c>
      <c r="D1915" s="1" t="s">
        <v>1481</v>
      </c>
      <c r="E1915" s="1">
        <v>702</v>
      </c>
      <c r="F1915" s="1" t="s">
        <v>1481</v>
      </c>
      <c r="G1915" s="1">
        <v>559652</v>
      </c>
      <c r="H1915" s="1" t="s">
        <v>3552</v>
      </c>
      <c r="I1915" s="1">
        <v>3</v>
      </c>
      <c r="J1915" s="1" t="s">
        <v>381</v>
      </c>
      <c r="K1915">
        <f t="shared" si="0"/>
        <v>1</v>
      </c>
      <c r="L1915" t="str">
        <f t="shared" si="1"/>
        <v>Maškovce</v>
      </c>
    </row>
    <row r="1916" spans="1:12" ht="12.75">
      <c r="A1916" s="1">
        <v>7</v>
      </c>
      <c r="B1916" s="1" t="s">
        <v>3400</v>
      </c>
      <c r="C1916" s="1">
        <v>702</v>
      </c>
      <c r="D1916" s="1" t="s">
        <v>1481</v>
      </c>
      <c r="E1916" s="1">
        <v>702</v>
      </c>
      <c r="F1916" s="1" t="s">
        <v>1481</v>
      </c>
      <c r="G1916" s="1">
        <v>520497</v>
      </c>
      <c r="H1916" s="1" t="s">
        <v>3553</v>
      </c>
      <c r="I1916" s="1">
        <v>9</v>
      </c>
      <c r="J1916" s="1" t="s">
        <v>381</v>
      </c>
      <c r="K1916">
        <f t="shared" si="0"/>
        <v>1</v>
      </c>
      <c r="L1916" t="str">
        <f t="shared" si="1"/>
        <v>Modra nad Cirochou</v>
      </c>
    </row>
    <row r="1917" spans="1:12" ht="12.75">
      <c r="A1917" s="1">
        <v>7</v>
      </c>
      <c r="B1917" s="1" t="s">
        <v>3400</v>
      </c>
      <c r="C1917" s="1">
        <v>702</v>
      </c>
      <c r="D1917" s="1" t="s">
        <v>1481</v>
      </c>
      <c r="E1917" s="1">
        <v>702</v>
      </c>
      <c r="F1917" s="1" t="s">
        <v>1481</v>
      </c>
      <c r="G1917" s="1">
        <v>520501</v>
      </c>
      <c r="H1917" s="1" t="s">
        <v>3554</v>
      </c>
      <c r="I1917" s="1">
        <v>7</v>
      </c>
      <c r="J1917" s="1" t="s">
        <v>381</v>
      </c>
      <c r="K1917">
        <f t="shared" si="0"/>
        <v>1</v>
      </c>
      <c r="L1917" t="str">
        <f t="shared" si="1"/>
        <v>Myslina</v>
      </c>
    </row>
    <row r="1918" spans="1:12" ht="12.75">
      <c r="A1918" s="1">
        <v>7</v>
      </c>
      <c r="B1918" s="1" t="s">
        <v>3400</v>
      </c>
      <c r="C1918" s="1">
        <v>702</v>
      </c>
      <c r="D1918" s="1" t="s">
        <v>1481</v>
      </c>
      <c r="E1918" s="1">
        <v>702</v>
      </c>
      <c r="F1918" s="1" t="s">
        <v>1481</v>
      </c>
      <c r="G1918" s="1">
        <v>520527</v>
      </c>
      <c r="H1918" s="1" t="s">
        <v>3555</v>
      </c>
      <c r="I1918" s="1">
        <v>5</v>
      </c>
      <c r="J1918" s="1" t="s">
        <v>381</v>
      </c>
      <c r="K1918">
        <f t="shared" si="0"/>
        <v>1</v>
      </c>
      <c r="L1918" t="str">
        <f t="shared" si="1"/>
        <v>Nechválova  Polianka</v>
      </c>
    </row>
    <row r="1919" spans="1:12" ht="12.75">
      <c r="A1919" s="1">
        <v>7</v>
      </c>
      <c r="B1919" s="1" t="s">
        <v>3400</v>
      </c>
      <c r="C1919" s="1">
        <v>702</v>
      </c>
      <c r="D1919" s="1" t="s">
        <v>1481</v>
      </c>
      <c r="E1919" s="1">
        <v>702</v>
      </c>
      <c r="F1919" s="1" t="s">
        <v>1481</v>
      </c>
      <c r="G1919" s="1">
        <v>520535</v>
      </c>
      <c r="H1919" s="1" t="s">
        <v>3556</v>
      </c>
      <c r="I1919" s="1">
        <v>5</v>
      </c>
      <c r="J1919" s="1" t="s">
        <v>381</v>
      </c>
      <c r="K1919">
        <f t="shared" si="0"/>
        <v>1</v>
      </c>
      <c r="L1919" t="str">
        <f t="shared" si="1"/>
        <v>Nižná Jablonka</v>
      </c>
    </row>
    <row r="1920" spans="1:12" ht="12.75">
      <c r="A1920" s="1">
        <v>7</v>
      </c>
      <c r="B1920" s="1" t="s">
        <v>3400</v>
      </c>
      <c r="C1920" s="1">
        <v>702</v>
      </c>
      <c r="D1920" s="1" t="s">
        <v>1481</v>
      </c>
      <c r="E1920" s="1">
        <v>702</v>
      </c>
      <c r="F1920" s="1" t="s">
        <v>1481</v>
      </c>
      <c r="G1920" s="1">
        <v>528897</v>
      </c>
      <c r="H1920" s="1" t="s">
        <v>3557</v>
      </c>
      <c r="I1920" s="1">
        <v>5</v>
      </c>
      <c r="J1920" s="1" t="s">
        <v>381</v>
      </c>
      <c r="K1920">
        <f t="shared" si="0"/>
        <v>1</v>
      </c>
      <c r="L1920" t="str">
        <f t="shared" si="1"/>
        <v>Nižná Sitnica</v>
      </c>
    </row>
    <row r="1921" spans="1:12" ht="12.75">
      <c r="A1921" s="1">
        <v>7</v>
      </c>
      <c r="B1921" s="1" t="s">
        <v>3400</v>
      </c>
      <c r="C1921" s="1">
        <v>702</v>
      </c>
      <c r="D1921" s="1" t="s">
        <v>1481</v>
      </c>
      <c r="E1921" s="1">
        <v>702</v>
      </c>
      <c r="F1921" s="1" t="s">
        <v>1481</v>
      </c>
      <c r="G1921" s="1">
        <v>520543</v>
      </c>
      <c r="H1921" s="1" t="s">
        <v>3558</v>
      </c>
      <c r="I1921" s="1">
        <v>5</v>
      </c>
      <c r="J1921" s="1" t="s">
        <v>381</v>
      </c>
      <c r="K1921">
        <f t="shared" si="0"/>
        <v>1</v>
      </c>
      <c r="L1921" t="str">
        <f t="shared" si="1"/>
        <v>Nižné Ladičkovce</v>
      </c>
    </row>
    <row r="1922" spans="1:12" ht="12.75">
      <c r="A1922" s="1">
        <v>7</v>
      </c>
      <c r="B1922" s="1" t="s">
        <v>3400</v>
      </c>
      <c r="C1922" s="1">
        <v>702</v>
      </c>
      <c r="D1922" s="1" t="s">
        <v>1481</v>
      </c>
      <c r="E1922" s="1">
        <v>702</v>
      </c>
      <c r="F1922" s="1" t="s">
        <v>1481</v>
      </c>
      <c r="G1922" s="1">
        <v>520560</v>
      </c>
      <c r="H1922" s="1" t="s">
        <v>3559</v>
      </c>
      <c r="I1922" s="1">
        <v>7</v>
      </c>
      <c r="J1922" s="1" t="s">
        <v>381</v>
      </c>
      <c r="K1922">
        <f t="shared" si="0"/>
        <v>1</v>
      </c>
      <c r="L1922" t="str">
        <f t="shared" si="1"/>
        <v>Ohradzany</v>
      </c>
    </row>
    <row r="1923" spans="1:12" ht="12.75">
      <c r="A1923" s="1">
        <v>7</v>
      </c>
      <c r="B1923" s="1" t="s">
        <v>3400</v>
      </c>
      <c r="C1923" s="1">
        <v>702</v>
      </c>
      <c r="D1923" s="1" t="s">
        <v>1481</v>
      </c>
      <c r="E1923" s="1">
        <v>702</v>
      </c>
      <c r="F1923" s="1" t="s">
        <v>1481</v>
      </c>
      <c r="G1923" s="1">
        <v>528951</v>
      </c>
      <c r="H1923" s="1" t="s">
        <v>3560</v>
      </c>
      <c r="I1923" s="1">
        <v>5</v>
      </c>
      <c r="J1923" s="1" t="s">
        <v>381</v>
      </c>
      <c r="K1923">
        <f t="shared" si="0"/>
        <v>1</v>
      </c>
      <c r="L1923" t="str">
        <f t="shared" si="1"/>
        <v>Pakostov</v>
      </c>
    </row>
    <row r="1924" spans="1:12" ht="12.75">
      <c r="A1924" s="1">
        <v>7</v>
      </c>
      <c r="B1924" s="1" t="s">
        <v>3400</v>
      </c>
      <c r="C1924" s="1">
        <v>702</v>
      </c>
      <c r="D1924" s="1" t="s">
        <v>1481</v>
      </c>
      <c r="E1924" s="1">
        <v>702</v>
      </c>
      <c r="F1924" s="1" t="s">
        <v>1481</v>
      </c>
      <c r="G1924" s="1">
        <v>520624</v>
      </c>
      <c r="H1924" s="1" t="s">
        <v>3561</v>
      </c>
      <c r="I1924" s="1">
        <v>7</v>
      </c>
      <c r="J1924" s="1" t="s">
        <v>381</v>
      </c>
      <c r="K1924">
        <f t="shared" si="0"/>
        <v>1</v>
      </c>
      <c r="L1924" t="str">
        <f t="shared" si="1"/>
        <v>Papín</v>
      </c>
    </row>
    <row r="1925" spans="1:12" ht="12.75">
      <c r="A1925" s="1">
        <v>7</v>
      </c>
      <c r="B1925" s="1" t="s">
        <v>3400</v>
      </c>
      <c r="C1925" s="1">
        <v>702</v>
      </c>
      <c r="D1925" s="1" t="s">
        <v>1481</v>
      </c>
      <c r="E1925" s="1">
        <v>702</v>
      </c>
      <c r="F1925" s="1" t="s">
        <v>1481</v>
      </c>
      <c r="G1925" s="1">
        <v>520667</v>
      </c>
      <c r="H1925" s="1" t="s">
        <v>2407</v>
      </c>
      <c r="I1925" s="1">
        <v>5</v>
      </c>
      <c r="J1925" s="1" t="s">
        <v>381</v>
      </c>
      <c r="K1925">
        <f t="shared" si="0"/>
        <v>4</v>
      </c>
      <c r="L1925" t="str">
        <f t="shared" si="1"/>
        <v>Porúbka (okres Humenné)</v>
      </c>
    </row>
    <row r="1926" spans="1:12" ht="12.75">
      <c r="A1926" s="1">
        <v>7</v>
      </c>
      <c r="B1926" s="1" t="s">
        <v>3400</v>
      </c>
      <c r="C1926" s="1">
        <v>702</v>
      </c>
      <c r="D1926" s="1" t="s">
        <v>1481</v>
      </c>
      <c r="E1926" s="1">
        <v>702</v>
      </c>
      <c r="F1926" s="1" t="s">
        <v>1481</v>
      </c>
      <c r="G1926" s="1">
        <v>529010</v>
      </c>
      <c r="H1926" s="1" t="s">
        <v>3562</v>
      </c>
      <c r="I1926" s="1">
        <v>3</v>
      </c>
      <c r="J1926" s="1" t="s">
        <v>381</v>
      </c>
      <c r="K1926">
        <f t="shared" si="0"/>
        <v>1</v>
      </c>
      <c r="L1926" t="str">
        <f t="shared" si="1"/>
        <v>Prituľany</v>
      </c>
    </row>
    <row r="1927" spans="1:12" ht="12.75">
      <c r="A1927" s="1">
        <v>7</v>
      </c>
      <c r="B1927" s="1" t="s">
        <v>3400</v>
      </c>
      <c r="C1927" s="1">
        <v>702</v>
      </c>
      <c r="D1927" s="1" t="s">
        <v>1481</v>
      </c>
      <c r="E1927" s="1">
        <v>702</v>
      </c>
      <c r="F1927" s="1" t="s">
        <v>1481</v>
      </c>
      <c r="G1927" s="1">
        <v>520683</v>
      </c>
      <c r="H1927" s="1" t="s">
        <v>3563</v>
      </c>
      <c r="I1927" s="1">
        <v>5</v>
      </c>
      <c r="J1927" s="1" t="s">
        <v>381</v>
      </c>
      <c r="K1927">
        <f t="shared" si="0"/>
        <v>1</v>
      </c>
      <c r="L1927" t="str">
        <f t="shared" si="1"/>
        <v>Ptičie</v>
      </c>
    </row>
    <row r="1928" spans="1:12" ht="12.75">
      <c r="A1928" s="1">
        <v>7</v>
      </c>
      <c r="B1928" s="1" t="s">
        <v>3400</v>
      </c>
      <c r="C1928" s="1">
        <v>702</v>
      </c>
      <c r="D1928" s="1" t="s">
        <v>1481</v>
      </c>
      <c r="E1928" s="1">
        <v>702</v>
      </c>
      <c r="F1928" s="1" t="s">
        <v>1481</v>
      </c>
      <c r="G1928" s="1">
        <v>529061</v>
      </c>
      <c r="H1928" s="1" t="s">
        <v>447</v>
      </c>
      <c r="I1928" s="1">
        <v>3</v>
      </c>
      <c r="J1928" s="1" t="s">
        <v>381</v>
      </c>
      <c r="K1928">
        <f t="shared" si="0"/>
        <v>2</v>
      </c>
      <c r="L1928" t="str">
        <f t="shared" si="1"/>
        <v>Rohožník (okres Humenné)</v>
      </c>
    </row>
    <row r="1929" spans="1:12" ht="12.75">
      <c r="A1929" s="1">
        <v>7</v>
      </c>
      <c r="B1929" s="1" t="s">
        <v>3400</v>
      </c>
      <c r="C1929" s="1">
        <v>702</v>
      </c>
      <c r="D1929" s="1" t="s">
        <v>1481</v>
      </c>
      <c r="E1929" s="1">
        <v>702</v>
      </c>
      <c r="F1929" s="1" t="s">
        <v>1481</v>
      </c>
      <c r="G1929" s="1">
        <v>520250</v>
      </c>
      <c r="H1929" s="1" t="s">
        <v>3789</v>
      </c>
      <c r="I1929" s="1">
        <v>5</v>
      </c>
      <c r="J1929" s="1" t="s">
        <v>381</v>
      </c>
      <c r="K1929">
        <f t="shared" si="0"/>
        <v>1</v>
      </c>
      <c r="L1929" t="str">
        <f t="shared" si="1"/>
        <v>Rokytov pri Humennom</v>
      </c>
    </row>
    <row r="1930" spans="1:12" ht="12.75">
      <c r="A1930" s="1">
        <v>7</v>
      </c>
      <c r="B1930" s="1" t="s">
        <v>3400</v>
      </c>
      <c r="C1930" s="1">
        <v>702</v>
      </c>
      <c r="D1930" s="1" t="s">
        <v>1481</v>
      </c>
      <c r="E1930" s="1">
        <v>702</v>
      </c>
      <c r="F1930" s="1" t="s">
        <v>1481</v>
      </c>
      <c r="G1930" s="1">
        <v>520721</v>
      </c>
      <c r="H1930" s="1" t="s">
        <v>3011</v>
      </c>
      <c r="I1930" s="1">
        <v>5</v>
      </c>
      <c r="J1930" s="1" t="s">
        <v>381</v>
      </c>
      <c r="K1930">
        <f t="shared" si="0"/>
        <v>3</v>
      </c>
      <c r="L1930" t="str">
        <f t="shared" si="1"/>
        <v>Rovné (okres Humenné)</v>
      </c>
    </row>
    <row r="1931" spans="1:12" ht="12.75">
      <c r="A1931" s="1">
        <v>7</v>
      </c>
      <c r="B1931" s="1" t="s">
        <v>3400</v>
      </c>
      <c r="C1931" s="1">
        <v>702</v>
      </c>
      <c r="D1931" s="1" t="s">
        <v>1481</v>
      </c>
      <c r="E1931" s="1">
        <v>702</v>
      </c>
      <c r="F1931" s="1" t="s">
        <v>1481</v>
      </c>
      <c r="G1931" s="1">
        <v>529087</v>
      </c>
      <c r="H1931" s="1" t="s">
        <v>3791</v>
      </c>
      <c r="I1931" s="1">
        <v>5</v>
      </c>
      <c r="J1931" s="1" t="s">
        <v>381</v>
      </c>
      <c r="K1931">
        <f t="shared" si="0"/>
        <v>1</v>
      </c>
      <c r="L1931" t="str">
        <f t="shared" si="1"/>
        <v>Ruská Kajňa</v>
      </c>
    </row>
    <row r="1932" spans="1:12" ht="12.75">
      <c r="A1932" s="1">
        <v>7</v>
      </c>
      <c r="B1932" s="1" t="s">
        <v>3400</v>
      </c>
      <c r="C1932" s="1">
        <v>702</v>
      </c>
      <c r="D1932" s="1" t="s">
        <v>1481</v>
      </c>
      <c r="E1932" s="1">
        <v>702</v>
      </c>
      <c r="F1932" s="1" t="s">
        <v>1481</v>
      </c>
      <c r="G1932" s="1">
        <v>529095</v>
      </c>
      <c r="H1932" s="1" t="s">
        <v>3793</v>
      </c>
      <c r="I1932" s="1">
        <v>5</v>
      </c>
      <c r="J1932" s="1" t="s">
        <v>381</v>
      </c>
      <c r="K1932">
        <f t="shared" si="0"/>
        <v>1</v>
      </c>
      <c r="L1932" t="str">
        <f t="shared" si="1"/>
        <v>Ruská Poruba</v>
      </c>
    </row>
    <row r="1933" spans="1:12" ht="12.75">
      <c r="A1933" s="1">
        <v>7</v>
      </c>
      <c r="B1933" s="1" t="s">
        <v>3400</v>
      </c>
      <c r="C1933" s="1">
        <v>702</v>
      </c>
      <c r="D1933" s="1" t="s">
        <v>1481</v>
      </c>
      <c r="E1933" s="1">
        <v>702</v>
      </c>
      <c r="F1933" s="1" t="s">
        <v>1481</v>
      </c>
      <c r="G1933" s="1">
        <v>520772</v>
      </c>
      <c r="H1933" s="1" t="s">
        <v>3794</v>
      </c>
      <c r="I1933" s="1">
        <v>5</v>
      </c>
      <c r="J1933" s="1" t="s">
        <v>381</v>
      </c>
      <c r="K1933">
        <f t="shared" si="0"/>
        <v>1</v>
      </c>
      <c r="L1933" t="str">
        <f t="shared" si="1"/>
        <v>Slovenská Volová</v>
      </c>
    </row>
    <row r="1934" spans="1:12" ht="12.75">
      <c r="A1934" s="1">
        <v>7</v>
      </c>
      <c r="B1934" s="1" t="s">
        <v>3400</v>
      </c>
      <c r="C1934" s="1">
        <v>702</v>
      </c>
      <c r="D1934" s="1" t="s">
        <v>1481</v>
      </c>
      <c r="E1934" s="1">
        <v>702</v>
      </c>
      <c r="F1934" s="1" t="s">
        <v>1481</v>
      </c>
      <c r="G1934" s="1">
        <v>520781</v>
      </c>
      <c r="H1934" s="1" t="s">
        <v>3796</v>
      </c>
      <c r="I1934" s="1">
        <v>5</v>
      </c>
      <c r="J1934" s="1" t="s">
        <v>381</v>
      </c>
      <c r="K1934">
        <f t="shared" si="0"/>
        <v>1</v>
      </c>
      <c r="L1934" t="str">
        <f t="shared" si="1"/>
        <v>Slovenské Krivé</v>
      </c>
    </row>
    <row r="1935" spans="1:12" ht="12.75">
      <c r="A1935" s="1">
        <v>7</v>
      </c>
      <c r="B1935" s="1" t="s">
        <v>3400</v>
      </c>
      <c r="C1935" s="1">
        <v>702</v>
      </c>
      <c r="D1935" s="1" t="s">
        <v>1481</v>
      </c>
      <c r="E1935" s="1">
        <v>702</v>
      </c>
      <c r="F1935" s="1" t="s">
        <v>1481</v>
      </c>
      <c r="G1935" s="1">
        <v>559636</v>
      </c>
      <c r="H1935" s="1" t="s">
        <v>3797</v>
      </c>
      <c r="I1935" s="1">
        <v>5</v>
      </c>
      <c r="J1935" s="1" t="s">
        <v>381</v>
      </c>
      <c r="K1935">
        <f t="shared" si="0"/>
        <v>1</v>
      </c>
      <c r="L1935" t="str">
        <f t="shared" si="1"/>
        <v>Sopkovce</v>
      </c>
    </row>
    <row r="1936" spans="1:12" ht="12.75">
      <c r="A1936" s="1">
        <v>7</v>
      </c>
      <c r="B1936" s="1" t="s">
        <v>3400</v>
      </c>
      <c r="C1936" s="1">
        <v>702</v>
      </c>
      <c r="D1936" s="1" t="s">
        <v>1481</v>
      </c>
      <c r="E1936" s="1">
        <v>702</v>
      </c>
      <c r="F1936" s="1" t="s">
        <v>1481</v>
      </c>
      <c r="G1936" s="1">
        <v>520896</v>
      </c>
      <c r="H1936" s="1" t="s">
        <v>3798</v>
      </c>
      <c r="I1936" s="1">
        <v>7</v>
      </c>
      <c r="J1936" s="1" t="s">
        <v>381</v>
      </c>
      <c r="K1936">
        <f t="shared" si="0"/>
        <v>1</v>
      </c>
      <c r="L1936" t="str">
        <f t="shared" si="1"/>
        <v>Topoľovka</v>
      </c>
    </row>
    <row r="1937" spans="1:12" ht="12.75">
      <c r="A1937" s="1">
        <v>7</v>
      </c>
      <c r="B1937" s="1" t="s">
        <v>3400</v>
      </c>
      <c r="C1937" s="1">
        <v>702</v>
      </c>
      <c r="D1937" s="1" t="s">
        <v>1481</v>
      </c>
      <c r="E1937" s="1">
        <v>702</v>
      </c>
      <c r="F1937" s="1" t="s">
        <v>1481</v>
      </c>
      <c r="G1937" s="1">
        <v>520900</v>
      </c>
      <c r="H1937" s="1" t="s">
        <v>3800</v>
      </c>
      <c r="I1937" s="1">
        <v>5</v>
      </c>
      <c r="J1937" s="1" t="s">
        <v>381</v>
      </c>
      <c r="K1937">
        <f t="shared" si="0"/>
        <v>1</v>
      </c>
      <c r="L1937" t="str">
        <f t="shared" si="1"/>
        <v>Turcovce</v>
      </c>
    </row>
    <row r="1938" spans="1:12" ht="12.75">
      <c r="A1938" s="1">
        <v>7</v>
      </c>
      <c r="B1938" s="1" t="s">
        <v>3400</v>
      </c>
      <c r="C1938" s="1">
        <v>702</v>
      </c>
      <c r="D1938" s="1" t="s">
        <v>1481</v>
      </c>
      <c r="E1938" s="1">
        <v>702</v>
      </c>
      <c r="F1938" s="1" t="s">
        <v>1481</v>
      </c>
      <c r="G1938" s="1">
        <v>520926</v>
      </c>
      <c r="H1938" s="1" t="s">
        <v>3801</v>
      </c>
      <c r="I1938" s="1">
        <v>9</v>
      </c>
      <c r="J1938" s="1" t="s">
        <v>381</v>
      </c>
      <c r="K1938">
        <f t="shared" si="0"/>
        <v>1</v>
      </c>
      <c r="L1938" t="str">
        <f t="shared" si="1"/>
        <v>Udavské</v>
      </c>
    </row>
    <row r="1939" spans="1:12" ht="12.75">
      <c r="A1939" s="1">
        <v>7</v>
      </c>
      <c r="B1939" s="1" t="s">
        <v>3400</v>
      </c>
      <c r="C1939" s="1">
        <v>702</v>
      </c>
      <c r="D1939" s="1" t="s">
        <v>1481</v>
      </c>
      <c r="E1939" s="1">
        <v>702</v>
      </c>
      <c r="F1939" s="1" t="s">
        <v>1481</v>
      </c>
      <c r="G1939" s="1">
        <v>520977</v>
      </c>
      <c r="H1939" s="1" t="s">
        <v>3803</v>
      </c>
      <c r="I1939" s="1">
        <v>5</v>
      </c>
      <c r="J1939" s="1" t="s">
        <v>381</v>
      </c>
      <c r="K1939">
        <f t="shared" si="0"/>
        <v>1</v>
      </c>
      <c r="L1939" t="str">
        <f t="shared" si="1"/>
        <v>Veľopolie</v>
      </c>
    </row>
    <row r="1940" spans="1:12" ht="12.75">
      <c r="A1940" s="1">
        <v>7</v>
      </c>
      <c r="B1940" s="1" t="s">
        <v>3400</v>
      </c>
      <c r="C1940" s="1">
        <v>702</v>
      </c>
      <c r="D1940" s="1" t="s">
        <v>1481</v>
      </c>
      <c r="E1940" s="1">
        <v>702</v>
      </c>
      <c r="F1940" s="1" t="s">
        <v>1481</v>
      </c>
      <c r="G1940" s="1">
        <v>520985</v>
      </c>
      <c r="H1940" s="1" t="s">
        <v>3805</v>
      </c>
      <c r="I1940" s="1">
        <v>5</v>
      </c>
      <c r="J1940" s="1" t="s">
        <v>381</v>
      </c>
      <c r="K1940">
        <f t="shared" si="0"/>
        <v>1</v>
      </c>
      <c r="L1940" t="str">
        <f t="shared" si="1"/>
        <v>Víťazovce</v>
      </c>
    </row>
    <row r="1941" spans="1:12" ht="12.75">
      <c r="A1941" s="1">
        <v>7</v>
      </c>
      <c r="B1941" s="1" t="s">
        <v>3400</v>
      </c>
      <c r="C1941" s="1">
        <v>702</v>
      </c>
      <c r="D1941" s="1" t="s">
        <v>1481</v>
      </c>
      <c r="E1941" s="1">
        <v>702</v>
      </c>
      <c r="F1941" s="1" t="s">
        <v>1481</v>
      </c>
      <c r="G1941" s="1">
        <v>521019</v>
      </c>
      <c r="H1941" s="1" t="s">
        <v>3808</v>
      </c>
      <c r="I1941" s="1">
        <v>5</v>
      </c>
      <c r="J1941" s="1" t="s">
        <v>381</v>
      </c>
      <c r="K1941">
        <f t="shared" si="0"/>
        <v>1</v>
      </c>
      <c r="L1941" t="str">
        <f t="shared" si="1"/>
        <v>Vyšná Jablonka</v>
      </c>
    </row>
    <row r="1942" spans="1:12" ht="12.75">
      <c r="A1942" s="1">
        <v>7</v>
      </c>
      <c r="B1942" s="1" t="s">
        <v>3400</v>
      </c>
      <c r="C1942" s="1">
        <v>702</v>
      </c>
      <c r="D1942" s="1" t="s">
        <v>1481</v>
      </c>
      <c r="E1942" s="1">
        <v>702</v>
      </c>
      <c r="F1942" s="1" t="s">
        <v>1481</v>
      </c>
      <c r="G1942" s="1">
        <v>529249</v>
      </c>
      <c r="H1942" s="1" t="s">
        <v>3810</v>
      </c>
      <c r="I1942" s="1">
        <v>5</v>
      </c>
      <c r="J1942" s="1" t="s">
        <v>381</v>
      </c>
      <c r="K1942">
        <f t="shared" si="0"/>
        <v>1</v>
      </c>
      <c r="L1942" t="str">
        <f t="shared" si="1"/>
        <v>Vyšná Sitnica</v>
      </c>
    </row>
    <row r="1943" spans="1:12" ht="12.75">
      <c r="A1943" s="1">
        <v>7</v>
      </c>
      <c r="B1943" s="1" t="s">
        <v>3400</v>
      </c>
      <c r="C1943" s="1">
        <v>702</v>
      </c>
      <c r="D1943" s="1" t="s">
        <v>1481</v>
      </c>
      <c r="E1943" s="1">
        <v>702</v>
      </c>
      <c r="F1943" s="1" t="s">
        <v>1481</v>
      </c>
      <c r="G1943" s="1">
        <v>521027</v>
      </c>
      <c r="H1943" s="1" t="s">
        <v>3812</v>
      </c>
      <c r="I1943" s="1">
        <v>5</v>
      </c>
      <c r="J1943" s="1" t="s">
        <v>381</v>
      </c>
      <c r="K1943">
        <f t="shared" si="0"/>
        <v>1</v>
      </c>
      <c r="L1943" t="str">
        <f t="shared" si="1"/>
        <v>Vyšné Ladičkovce</v>
      </c>
    </row>
    <row r="1944" spans="1:12" ht="12.75">
      <c r="A1944" s="1">
        <v>7</v>
      </c>
      <c r="B1944" s="1" t="s">
        <v>3400</v>
      </c>
      <c r="C1944" s="1">
        <v>702</v>
      </c>
      <c r="D1944" s="1" t="s">
        <v>1481</v>
      </c>
      <c r="E1944" s="1">
        <v>702</v>
      </c>
      <c r="F1944" s="1" t="s">
        <v>1481</v>
      </c>
      <c r="G1944" s="1">
        <v>521035</v>
      </c>
      <c r="H1944" s="1" t="s">
        <v>3814</v>
      </c>
      <c r="I1944" s="1">
        <v>5</v>
      </c>
      <c r="J1944" s="1" t="s">
        <v>381</v>
      </c>
      <c r="K1944">
        <f t="shared" si="0"/>
        <v>1</v>
      </c>
      <c r="L1944" t="str">
        <f t="shared" si="1"/>
        <v>Vyšný Hrušov</v>
      </c>
    </row>
    <row r="1945" spans="1:12" ht="12.75">
      <c r="A1945" s="1">
        <v>7</v>
      </c>
      <c r="B1945" s="1" t="s">
        <v>3400</v>
      </c>
      <c r="C1945" s="1">
        <v>702</v>
      </c>
      <c r="D1945" s="1" t="s">
        <v>1481</v>
      </c>
      <c r="E1945" s="1">
        <v>702</v>
      </c>
      <c r="F1945" s="1" t="s">
        <v>1481</v>
      </c>
      <c r="G1945" s="1">
        <v>529273</v>
      </c>
      <c r="H1945" s="1" t="s">
        <v>1981</v>
      </c>
      <c r="I1945" s="1">
        <v>5</v>
      </c>
      <c r="J1945" s="1" t="s">
        <v>381</v>
      </c>
      <c r="K1945">
        <f t="shared" si="0"/>
        <v>3</v>
      </c>
      <c r="L1945" t="str">
        <f t="shared" si="1"/>
        <v>Závada (okres Humenné)</v>
      </c>
    </row>
    <row r="1946" spans="1:12" ht="12.75">
      <c r="A1946" s="1">
        <v>7</v>
      </c>
      <c r="B1946" s="1" t="s">
        <v>3400</v>
      </c>
      <c r="C1946" s="1">
        <v>702</v>
      </c>
      <c r="D1946" s="1" t="s">
        <v>1481</v>
      </c>
      <c r="E1946" s="1">
        <v>702</v>
      </c>
      <c r="F1946" s="1" t="s">
        <v>1481</v>
      </c>
      <c r="G1946" s="1">
        <v>521043</v>
      </c>
      <c r="H1946" s="1" t="s">
        <v>3816</v>
      </c>
      <c r="I1946" s="1">
        <v>7</v>
      </c>
      <c r="J1946" s="1" t="s">
        <v>381</v>
      </c>
      <c r="K1946">
        <f t="shared" si="0"/>
        <v>3</v>
      </c>
      <c r="L1946" t="str">
        <f t="shared" si="1"/>
        <v>Závadka (okres Humenné)</v>
      </c>
    </row>
    <row r="1947" spans="1:12" ht="12.75">
      <c r="A1947" s="1">
        <v>7</v>
      </c>
      <c r="B1947" s="1" t="s">
        <v>3400</v>
      </c>
      <c r="C1947" s="1">
        <v>702</v>
      </c>
      <c r="D1947" s="1" t="s">
        <v>1481</v>
      </c>
      <c r="E1947" s="1">
        <v>702</v>
      </c>
      <c r="F1947" s="1" t="s">
        <v>1481</v>
      </c>
      <c r="G1947" s="1">
        <v>521086</v>
      </c>
      <c r="H1947" s="1" t="s">
        <v>3818</v>
      </c>
      <c r="I1947" s="1">
        <v>7</v>
      </c>
      <c r="J1947" s="1" t="s">
        <v>381</v>
      </c>
      <c r="K1947">
        <f t="shared" si="0"/>
        <v>1</v>
      </c>
      <c r="L1947" t="str">
        <f t="shared" si="1"/>
        <v>Zbudské Dlhé</v>
      </c>
    </row>
    <row r="1948" spans="1:12" ht="12.75">
      <c r="A1948" s="1">
        <v>7</v>
      </c>
      <c r="B1948" s="1" t="s">
        <v>3400</v>
      </c>
      <c r="C1948" s="1">
        <v>702</v>
      </c>
      <c r="D1948" s="1" t="s">
        <v>1481</v>
      </c>
      <c r="E1948" s="1">
        <v>702</v>
      </c>
      <c r="F1948" s="1" t="s">
        <v>1481</v>
      </c>
      <c r="G1948" s="1">
        <v>521116</v>
      </c>
      <c r="H1948" s="1" t="s">
        <v>3820</v>
      </c>
      <c r="I1948" s="1">
        <v>5</v>
      </c>
      <c r="J1948" s="1" t="s">
        <v>381</v>
      </c>
      <c r="K1948">
        <f t="shared" si="0"/>
        <v>1</v>
      </c>
      <c r="L1948" t="str">
        <f t="shared" si="1"/>
        <v>Zubné</v>
      </c>
    </row>
    <row r="1949" spans="1:12" ht="12.75">
      <c r="A1949" s="1">
        <v>7</v>
      </c>
      <c r="B1949" s="1" t="s">
        <v>3400</v>
      </c>
      <c r="C1949" s="1">
        <v>702</v>
      </c>
      <c r="D1949" s="1" t="s">
        <v>1481</v>
      </c>
      <c r="E1949" s="1">
        <v>705</v>
      </c>
      <c r="F1949" s="1" t="s">
        <v>3821</v>
      </c>
      <c r="G1949" s="1">
        <v>520071</v>
      </c>
      <c r="H1949" s="1" t="s">
        <v>3822</v>
      </c>
      <c r="I1949" s="1">
        <v>5</v>
      </c>
      <c r="J1949" s="1" t="s">
        <v>381</v>
      </c>
      <c r="K1949">
        <f t="shared" si="0"/>
        <v>1</v>
      </c>
      <c r="L1949" t="str">
        <f t="shared" si="1"/>
        <v>Brestov nad Laborcom</v>
      </c>
    </row>
    <row r="1950" spans="1:12" ht="12.75">
      <c r="A1950" s="1">
        <v>7</v>
      </c>
      <c r="B1950" s="1" t="s">
        <v>3400</v>
      </c>
      <c r="C1950" s="1">
        <v>702</v>
      </c>
      <c r="D1950" s="1" t="s">
        <v>1481</v>
      </c>
      <c r="E1950" s="1">
        <v>705</v>
      </c>
      <c r="F1950" s="1" t="s">
        <v>3821</v>
      </c>
      <c r="G1950" s="1">
        <v>520098</v>
      </c>
      <c r="H1950" s="1" t="s">
        <v>3824</v>
      </c>
      <c r="I1950" s="1">
        <v>5</v>
      </c>
      <c r="J1950" s="1" t="s">
        <v>381</v>
      </c>
      <c r="K1950">
        <f t="shared" si="0"/>
        <v>1</v>
      </c>
      <c r="L1950" t="str">
        <f t="shared" si="1"/>
        <v>Čabalovce</v>
      </c>
    </row>
    <row r="1951" spans="1:12" ht="12.75">
      <c r="A1951" s="1">
        <v>7</v>
      </c>
      <c r="B1951" s="1" t="s">
        <v>3400</v>
      </c>
      <c r="C1951" s="1">
        <v>702</v>
      </c>
      <c r="D1951" s="1" t="s">
        <v>1481</v>
      </c>
      <c r="E1951" s="1">
        <v>705</v>
      </c>
      <c r="F1951" s="1" t="s">
        <v>3821</v>
      </c>
      <c r="G1951" s="1">
        <v>520101</v>
      </c>
      <c r="H1951" s="1" t="s">
        <v>3826</v>
      </c>
      <c r="I1951" s="1">
        <v>5</v>
      </c>
      <c r="J1951" s="1" t="s">
        <v>381</v>
      </c>
      <c r="K1951">
        <f t="shared" si="0"/>
        <v>1</v>
      </c>
      <c r="L1951" t="str">
        <f t="shared" si="1"/>
        <v>Čabiny</v>
      </c>
    </row>
    <row r="1952" spans="1:12" ht="12.75">
      <c r="A1952" s="1">
        <v>7</v>
      </c>
      <c r="B1952" s="1" t="s">
        <v>3400</v>
      </c>
      <c r="C1952" s="1">
        <v>702</v>
      </c>
      <c r="D1952" s="1" t="s">
        <v>1481</v>
      </c>
      <c r="E1952" s="1">
        <v>705</v>
      </c>
      <c r="F1952" s="1" t="s">
        <v>3821</v>
      </c>
      <c r="G1952" s="1">
        <v>520128</v>
      </c>
      <c r="H1952" s="1" t="s">
        <v>3828</v>
      </c>
      <c r="I1952" s="1">
        <v>5</v>
      </c>
      <c r="J1952" s="1" t="s">
        <v>381</v>
      </c>
      <c r="K1952">
        <f t="shared" si="0"/>
        <v>1</v>
      </c>
      <c r="L1952" t="str">
        <f t="shared" si="1"/>
        <v>Čertižné</v>
      </c>
    </row>
    <row r="1953" spans="1:12" ht="12.75">
      <c r="A1953" s="1">
        <v>7</v>
      </c>
      <c r="B1953" s="1" t="s">
        <v>3400</v>
      </c>
      <c r="C1953" s="1">
        <v>702</v>
      </c>
      <c r="D1953" s="1" t="s">
        <v>1481</v>
      </c>
      <c r="E1953" s="1">
        <v>705</v>
      </c>
      <c r="F1953" s="1" t="s">
        <v>3821</v>
      </c>
      <c r="G1953" s="1">
        <v>520187</v>
      </c>
      <c r="H1953" s="1" t="s">
        <v>3830</v>
      </c>
      <c r="I1953" s="1">
        <v>5</v>
      </c>
      <c r="J1953" s="1" t="s">
        <v>381</v>
      </c>
      <c r="K1953">
        <f t="shared" si="0"/>
        <v>1</v>
      </c>
      <c r="L1953" t="str">
        <f t="shared" si="1"/>
        <v>Habura</v>
      </c>
    </row>
    <row r="1954" spans="1:12" ht="12.75">
      <c r="A1954" s="1">
        <v>7</v>
      </c>
      <c r="B1954" s="1" t="s">
        <v>3400</v>
      </c>
      <c r="C1954" s="1">
        <v>702</v>
      </c>
      <c r="D1954" s="1" t="s">
        <v>1481</v>
      </c>
      <c r="E1954" s="1">
        <v>705</v>
      </c>
      <c r="F1954" s="1" t="s">
        <v>3821</v>
      </c>
      <c r="G1954" s="1">
        <v>520314</v>
      </c>
      <c r="H1954" s="1" t="s">
        <v>3832</v>
      </c>
      <c r="I1954" s="1">
        <v>5</v>
      </c>
      <c r="J1954" s="1" t="s">
        <v>381</v>
      </c>
      <c r="K1954">
        <f t="shared" si="0"/>
        <v>1</v>
      </c>
      <c r="L1954" t="str">
        <f t="shared" si="1"/>
        <v>Kalinov</v>
      </c>
    </row>
    <row r="1955" spans="1:12" ht="12.75">
      <c r="A1955" s="1">
        <v>7</v>
      </c>
      <c r="B1955" s="1" t="s">
        <v>3400</v>
      </c>
      <c r="C1955" s="1">
        <v>702</v>
      </c>
      <c r="D1955" s="1" t="s">
        <v>1481</v>
      </c>
      <c r="E1955" s="1">
        <v>705</v>
      </c>
      <c r="F1955" s="1" t="s">
        <v>3821</v>
      </c>
      <c r="G1955" s="1">
        <v>520411</v>
      </c>
      <c r="H1955" s="1" t="s">
        <v>3834</v>
      </c>
      <c r="I1955" s="1">
        <v>5</v>
      </c>
      <c r="J1955" s="1" t="s">
        <v>381</v>
      </c>
      <c r="K1955">
        <f t="shared" si="0"/>
        <v>1</v>
      </c>
      <c r="L1955" t="str">
        <f t="shared" si="1"/>
        <v>Krásny Brod</v>
      </c>
    </row>
    <row r="1956" spans="1:12" ht="12.75">
      <c r="A1956" s="1">
        <v>7</v>
      </c>
      <c r="B1956" s="1" t="s">
        <v>3400</v>
      </c>
      <c r="C1956" s="1">
        <v>702</v>
      </c>
      <c r="D1956" s="1" t="s">
        <v>1481</v>
      </c>
      <c r="E1956" s="1">
        <v>705</v>
      </c>
      <c r="F1956" s="1" t="s">
        <v>3821</v>
      </c>
      <c r="G1956" s="1">
        <v>520471</v>
      </c>
      <c r="H1956" s="1" t="s">
        <v>3821</v>
      </c>
      <c r="I1956" s="1">
        <v>13</v>
      </c>
      <c r="J1956" s="1" t="s">
        <v>381</v>
      </c>
      <c r="K1956">
        <f t="shared" si="0"/>
        <v>1</v>
      </c>
      <c r="L1956" t="str">
        <f t="shared" si="1"/>
        <v>Medzilaborce</v>
      </c>
    </row>
    <row r="1957" spans="1:12" ht="12.75">
      <c r="A1957" s="1">
        <v>7</v>
      </c>
      <c r="B1957" s="1" t="s">
        <v>3400</v>
      </c>
      <c r="C1957" s="1">
        <v>702</v>
      </c>
      <c r="D1957" s="1" t="s">
        <v>1481</v>
      </c>
      <c r="E1957" s="1">
        <v>705</v>
      </c>
      <c r="F1957" s="1" t="s">
        <v>3821</v>
      </c>
      <c r="G1957" s="1">
        <v>520519</v>
      </c>
      <c r="H1957" s="1" t="s">
        <v>3837</v>
      </c>
      <c r="I1957" s="1">
        <v>5</v>
      </c>
      <c r="J1957" s="1" t="s">
        <v>381</v>
      </c>
      <c r="K1957">
        <f t="shared" si="0"/>
        <v>1</v>
      </c>
      <c r="L1957" t="str">
        <f t="shared" si="1"/>
        <v>Ňagov</v>
      </c>
    </row>
    <row r="1958" spans="1:12" ht="12.75">
      <c r="A1958" s="1">
        <v>7</v>
      </c>
      <c r="B1958" s="1" t="s">
        <v>3400</v>
      </c>
      <c r="C1958" s="1">
        <v>702</v>
      </c>
      <c r="D1958" s="1" t="s">
        <v>1481</v>
      </c>
      <c r="E1958" s="1">
        <v>705</v>
      </c>
      <c r="F1958" s="1" t="s">
        <v>3821</v>
      </c>
      <c r="G1958" s="1">
        <v>520578</v>
      </c>
      <c r="H1958" s="1" t="s">
        <v>3839</v>
      </c>
      <c r="I1958" s="1">
        <v>5</v>
      </c>
      <c r="J1958" s="1" t="s">
        <v>381</v>
      </c>
      <c r="K1958">
        <f t="shared" si="0"/>
        <v>1</v>
      </c>
      <c r="L1958" t="str">
        <f t="shared" si="1"/>
        <v>Oľka</v>
      </c>
    </row>
    <row r="1959" spans="1:12" ht="12.75">
      <c r="A1959" s="1">
        <v>7</v>
      </c>
      <c r="B1959" s="1" t="s">
        <v>3400</v>
      </c>
      <c r="C1959" s="1">
        <v>702</v>
      </c>
      <c r="D1959" s="1" t="s">
        <v>1481</v>
      </c>
      <c r="E1959" s="1">
        <v>705</v>
      </c>
      <c r="F1959" s="1" t="s">
        <v>3821</v>
      </c>
      <c r="G1959" s="1">
        <v>520586</v>
      </c>
      <c r="H1959" s="1" t="s">
        <v>3841</v>
      </c>
      <c r="I1959" s="1">
        <v>3</v>
      </c>
      <c r="J1959" s="1" t="s">
        <v>381</v>
      </c>
      <c r="K1959">
        <f t="shared" si="0"/>
        <v>1</v>
      </c>
      <c r="L1959" t="str">
        <f t="shared" si="1"/>
        <v>Oľšinkov</v>
      </c>
    </row>
    <row r="1960" spans="1:12" ht="12.75">
      <c r="A1960" s="1">
        <v>7</v>
      </c>
      <c r="B1960" s="1" t="s">
        <v>3400</v>
      </c>
      <c r="C1960" s="1">
        <v>702</v>
      </c>
      <c r="D1960" s="1" t="s">
        <v>1481</v>
      </c>
      <c r="E1960" s="1">
        <v>705</v>
      </c>
      <c r="F1960" s="1" t="s">
        <v>3821</v>
      </c>
      <c r="G1960" s="1">
        <v>520616</v>
      </c>
      <c r="H1960" s="1" t="s">
        <v>3842</v>
      </c>
      <c r="I1960" s="1">
        <v>5</v>
      </c>
      <c r="J1960" s="1" t="s">
        <v>381</v>
      </c>
      <c r="K1960">
        <f t="shared" si="0"/>
        <v>1</v>
      </c>
      <c r="L1960" t="str">
        <f t="shared" si="1"/>
        <v>Palota</v>
      </c>
    </row>
    <row r="1961" spans="1:12" ht="12.75">
      <c r="A1961" s="1">
        <v>7</v>
      </c>
      <c r="B1961" s="1" t="s">
        <v>3400</v>
      </c>
      <c r="C1961" s="1">
        <v>702</v>
      </c>
      <c r="D1961" s="1" t="s">
        <v>1481</v>
      </c>
      <c r="E1961" s="1">
        <v>705</v>
      </c>
      <c r="F1961" s="1" t="s">
        <v>3821</v>
      </c>
      <c r="G1961" s="1">
        <v>520691</v>
      </c>
      <c r="H1961" s="1" t="s">
        <v>3844</v>
      </c>
      <c r="I1961" s="1">
        <v>7</v>
      </c>
      <c r="J1961" s="1" t="s">
        <v>381</v>
      </c>
      <c r="K1961">
        <f t="shared" si="0"/>
        <v>1</v>
      </c>
      <c r="L1961" t="str">
        <f t="shared" si="1"/>
        <v>Radvaň nad Laborcom</v>
      </c>
    </row>
    <row r="1962" spans="1:12" ht="12.75">
      <c r="A1962" s="1">
        <v>7</v>
      </c>
      <c r="B1962" s="1" t="s">
        <v>3400</v>
      </c>
      <c r="C1962" s="1">
        <v>702</v>
      </c>
      <c r="D1962" s="1" t="s">
        <v>1481</v>
      </c>
      <c r="E1962" s="1">
        <v>705</v>
      </c>
      <c r="F1962" s="1" t="s">
        <v>3821</v>
      </c>
      <c r="G1962" s="1">
        <v>520705</v>
      </c>
      <c r="H1962" s="1" t="s">
        <v>3845</v>
      </c>
      <c r="I1962" s="1">
        <v>5</v>
      </c>
      <c r="J1962" s="1" t="s">
        <v>381</v>
      </c>
      <c r="K1962">
        <f t="shared" si="0"/>
        <v>1</v>
      </c>
      <c r="L1962" t="str">
        <f t="shared" si="1"/>
        <v>Repejov</v>
      </c>
    </row>
    <row r="1963" spans="1:12" ht="12.75">
      <c r="A1963" s="1">
        <v>7</v>
      </c>
      <c r="B1963" s="1" t="s">
        <v>3400</v>
      </c>
      <c r="C1963" s="1">
        <v>702</v>
      </c>
      <c r="D1963" s="1" t="s">
        <v>1481</v>
      </c>
      <c r="E1963" s="1">
        <v>705</v>
      </c>
      <c r="F1963" s="1" t="s">
        <v>3821</v>
      </c>
      <c r="G1963" s="1">
        <v>559610</v>
      </c>
      <c r="H1963" s="1" t="s">
        <v>3847</v>
      </c>
      <c r="I1963" s="1">
        <v>5</v>
      </c>
      <c r="J1963" s="1" t="s">
        <v>381</v>
      </c>
      <c r="K1963">
        <f t="shared" si="0"/>
        <v>1</v>
      </c>
      <c r="L1963" t="str">
        <f t="shared" si="1"/>
        <v>Rokytovce</v>
      </c>
    </row>
    <row r="1964" spans="1:12" ht="12.75">
      <c r="A1964" s="1">
        <v>7</v>
      </c>
      <c r="B1964" s="1" t="s">
        <v>3400</v>
      </c>
      <c r="C1964" s="1">
        <v>702</v>
      </c>
      <c r="D1964" s="1" t="s">
        <v>1481</v>
      </c>
      <c r="E1964" s="1">
        <v>705</v>
      </c>
      <c r="F1964" s="1" t="s">
        <v>3821</v>
      </c>
      <c r="G1964" s="1">
        <v>520713</v>
      </c>
      <c r="H1964" s="1" t="s">
        <v>3848</v>
      </c>
      <c r="I1964" s="1">
        <v>5</v>
      </c>
      <c r="J1964" s="1" t="s">
        <v>381</v>
      </c>
      <c r="K1964">
        <f t="shared" si="0"/>
        <v>1</v>
      </c>
      <c r="L1964" t="str">
        <f t="shared" si="1"/>
        <v>Roškovce</v>
      </c>
    </row>
    <row r="1965" spans="1:12" ht="12.75">
      <c r="A1965" s="1">
        <v>7</v>
      </c>
      <c r="B1965" s="1" t="s">
        <v>3400</v>
      </c>
      <c r="C1965" s="1">
        <v>702</v>
      </c>
      <c r="D1965" s="1" t="s">
        <v>1481</v>
      </c>
      <c r="E1965" s="1">
        <v>705</v>
      </c>
      <c r="F1965" s="1" t="s">
        <v>3821</v>
      </c>
      <c r="G1965" s="1">
        <v>520853</v>
      </c>
      <c r="H1965" s="1" t="s">
        <v>3850</v>
      </c>
      <c r="I1965" s="1">
        <v>5</v>
      </c>
      <c r="J1965" s="1" t="s">
        <v>381</v>
      </c>
      <c r="K1965">
        <f t="shared" si="0"/>
        <v>1</v>
      </c>
      <c r="L1965" t="str">
        <f t="shared" si="1"/>
        <v>Sukov</v>
      </c>
    </row>
    <row r="1966" spans="1:12" ht="12.75">
      <c r="A1966" s="1">
        <v>7</v>
      </c>
      <c r="B1966" s="1" t="s">
        <v>3400</v>
      </c>
      <c r="C1966" s="1">
        <v>702</v>
      </c>
      <c r="D1966" s="1" t="s">
        <v>1481</v>
      </c>
      <c r="E1966" s="1">
        <v>705</v>
      </c>
      <c r="F1966" s="1" t="s">
        <v>3821</v>
      </c>
      <c r="G1966" s="1">
        <v>520861</v>
      </c>
      <c r="H1966" s="1" t="s">
        <v>3851</v>
      </c>
      <c r="I1966" s="1">
        <v>5</v>
      </c>
      <c r="J1966" s="1" t="s">
        <v>381</v>
      </c>
      <c r="K1966">
        <f t="shared" si="0"/>
        <v>1</v>
      </c>
      <c r="L1966" t="str">
        <f t="shared" si="1"/>
        <v>Svetlice</v>
      </c>
    </row>
    <row r="1967" spans="1:12" ht="12.75">
      <c r="A1967" s="1">
        <v>7</v>
      </c>
      <c r="B1967" s="1" t="s">
        <v>3400</v>
      </c>
      <c r="C1967" s="1">
        <v>702</v>
      </c>
      <c r="D1967" s="1" t="s">
        <v>1481</v>
      </c>
      <c r="E1967" s="1">
        <v>705</v>
      </c>
      <c r="F1967" s="1" t="s">
        <v>3821</v>
      </c>
      <c r="G1967" s="1">
        <v>520951</v>
      </c>
      <c r="H1967" s="1" t="s">
        <v>3853</v>
      </c>
      <c r="I1967" s="1">
        <v>3</v>
      </c>
      <c r="J1967" s="1" t="s">
        <v>381</v>
      </c>
      <c r="K1967">
        <f t="shared" si="0"/>
        <v>1</v>
      </c>
      <c r="L1967" t="str">
        <f t="shared" si="1"/>
        <v>Valentovce</v>
      </c>
    </row>
    <row r="1968" spans="1:12" ht="12.75">
      <c r="A1968" s="1">
        <v>7</v>
      </c>
      <c r="B1968" s="1" t="s">
        <v>3400</v>
      </c>
      <c r="C1968" s="1">
        <v>702</v>
      </c>
      <c r="D1968" s="1" t="s">
        <v>1481</v>
      </c>
      <c r="E1968" s="1">
        <v>705</v>
      </c>
      <c r="F1968" s="1" t="s">
        <v>3821</v>
      </c>
      <c r="G1968" s="1">
        <v>520993</v>
      </c>
      <c r="H1968" s="1" t="s">
        <v>3854</v>
      </c>
      <c r="I1968" s="1">
        <v>5</v>
      </c>
      <c r="J1968" s="1" t="s">
        <v>381</v>
      </c>
      <c r="K1968">
        <f t="shared" si="0"/>
        <v>1</v>
      </c>
      <c r="L1968" t="str">
        <f t="shared" si="1"/>
        <v>Volica</v>
      </c>
    </row>
    <row r="1969" spans="1:12" ht="12.75">
      <c r="A1969" s="1">
        <v>7</v>
      </c>
      <c r="B1969" s="1" t="s">
        <v>3400</v>
      </c>
      <c r="C1969" s="1">
        <v>702</v>
      </c>
      <c r="D1969" s="1" t="s">
        <v>1481</v>
      </c>
      <c r="E1969" s="1">
        <v>705</v>
      </c>
      <c r="F1969" s="1" t="s">
        <v>3821</v>
      </c>
      <c r="G1969" s="1">
        <v>521001</v>
      </c>
      <c r="H1969" s="1" t="s">
        <v>3855</v>
      </c>
      <c r="I1969" s="1">
        <v>5</v>
      </c>
      <c r="J1969" s="1" t="s">
        <v>381</v>
      </c>
      <c r="K1969">
        <f t="shared" si="0"/>
        <v>1</v>
      </c>
      <c r="L1969" t="str">
        <f t="shared" si="1"/>
        <v>Výrava</v>
      </c>
    </row>
    <row r="1970" spans="1:12" ht="12.75">
      <c r="A1970" s="1">
        <v>7</v>
      </c>
      <c r="B1970" s="1" t="s">
        <v>3400</v>
      </c>
      <c r="C1970" s="1">
        <v>702</v>
      </c>
      <c r="D1970" s="1" t="s">
        <v>1481</v>
      </c>
      <c r="E1970" s="1">
        <v>705</v>
      </c>
      <c r="F1970" s="1" t="s">
        <v>3821</v>
      </c>
      <c r="G1970" s="1">
        <v>521060</v>
      </c>
      <c r="H1970" s="1" t="s">
        <v>3857</v>
      </c>
      <c r="I1970" s="1">
        <v>5</v>
      </c>
      <c r="J1970" s="1" t="s">
        <v>381</v>
      </c>
      <c r="K1970">
        <f t="shared" si="0"/>
        <v>1</v>
      </c>
      <c r="L1970" t="str">
        <f t="shared" si="1"/>
        <v>Zbojné</v>
      </c>
    </row>
    <row r="1971" spans="1:12" ht="12.75">
      <c r="A1971" s="1">
        <v>7</v>
      </c>
      <c r="B1971" s="1" t="s">
        <v>3400</v>
      </c>
      <c r="C1971" s="1">
        <v>702</v>
      </c>
      <c r="D1971" s="1" t="s">
        <v>1481</v>
      </c>
      <c r="E1971" s="1">
        <v>705</v>
      </c>
      <c r="F1971" s="1" t="s">
        <v>3821</v>
      </c>
      <c r="G1971" s="1">
        <v>521078</v>
      </c>
      <c r="H1971" s="1" t="s">
        <v>3858</v>
      </c>
      <c r="I1971" s="1">
        <v>5</v>
      </c>
      <c r="J1971" s="1" t="s">
        <v>381</v>
      </c>
      <c r="K1971">
        <f t="shared" si="0"/>
        <v>1</v>
      </c>
      <c r="L1971" t="str">
        <f t="shared" si="1"/>
        <v>Zbudská Belá</v>
      </c>
    </row>
    <row r="1972" spans="1:12" ht="12.75">
      <c r="A1972" s="1">
        <v>7</v>
      </c>
      <c r="B1972" s="1" t="s">
        <v>3400</v>
      </c>
      <c r="C1972" s="1">
        <v>702</v>
      </c>
      <c r="D1972" s="1" t="s">
        <v>1481</v>
      </c>
      <c r="E1972" s="1">
        <v>709</v>
      </c>
      <c r="F1972" s="1" t="s">
        <v>3860</v>
      </c>
      <c r="G1972" s="1">
        <v>520039</v>
      </c>
      <c r="H1972" s="1" t="s">
        <v>3861</v>
      </c>
      <c r="I1972" s="1">
        <v>11</v>
      </c>
      <c r="J1972" s="1" t="s">
        <v>381</v>
      </c>
      <c r="K1972">
        <f t="shared" si="0"/>
        <v>1</v>
      </c>
      <c r="L1972" t="str">
        <f t="shared" si="1"/>
        <v>Belá nad Cirochou</v>
      </c>
    </row>
    <row r="1973" spans="1:12" ht="12.75">
      <c r="A1973" s="1">
        <v>7</v>
      </c>
      <c r="B1973" s="1" t="s">
        <v>3400</v>
      </c>
      <c r="C1973" s="1">
        <v>702</v>
      </c>
      <c r="D1973" s="1" t="s">
        <v>1481</v>
      </c>
      <c r="E1973" s="1">
        <v>709</v>
      </c>
      <c r="F1973" s="1" t="s">
        <v>3860</v>
      </c>
      <c r="G1973" s="1">
        <v>520080</v>
      </c>
      <c r="H1973" s="1" t="s">
        <v>3863</v>
      </c>
      <c r="I1973" s="1">
        <v>3</v>
      </c>
      <c r="J1973" s="1" t="s">
        <v>381</v>
      </c>
      <c r="K1973">
        <f t="shared" si="0"/>
        <v>1</v>
      </c>
      <c r="L1973" t="str">
        <f t="shared" si="1"/>
        <v>Brezovec</v>
      </c>
    </row>
    <row r="1974" spans="1:12" ht="12.75">
      <c r="A1974" s="1">
        <v>7</v>
      </c>
      <c r="B1974" s="1" t="s">
        <v>3400</v>
      </c>
      <c r="C1974" s="1">
        <v>702</v>
      </c>
      <c r="D1974" s="1" t="s">
        <v>1481</v>
      </c>
      <c r="E1974" s="1">
        <v>709</v>
      </c>
      <c r="F1974" s="1" t="s">
        <v>3860</v>
      </c>
      <c r="G1974" s="1">
        <v>520136</v>
      </c>
      <c r="H1974" s="1" t="s">
        <v>3864</v>
      </c>
      <c r="I1974" s="1">
        <v>5</v>
      </c>
      <c r="J1974" s="1" t="s">
        <v>381</v>
      </c>
      <c r="K1974">
        <f t="shared" si="0"/>
        <v>1</v>
      </c>
      <c r="L1974" t="str">
        <f t="shared" si="1"/>
        <v>Čukalovce</v>
      </c>
    </row>
    <row r="1975" spans="1:12" ht="12.75">
      <c r="A1975" s="1">
        <v>7</v>
      </c>
      <c r="B1975" s="1" t="s">
        <v>3400</v>
      </c>
      <c r="C1975" s="1">
        <v>702</v>
      </c>
      <c r="D1975" s="1" t="s">
        <v>1481</v>
      </c>
      <c r="E1975" s="1">
        <v>709</v>
      </c>
      <c r="F1975" s="1" t="s">
        <v>3860</v>
      </c>
      <c r="G1975" s="1">
        <v>520161</v>
      </c>
      <c r="H1975" s="1" t="s">
        <v>3866</v>
      </c>
      <c r="I1975" s="1">
        <v>9</v>
      </c>
      <c r="J1975" s="1" t="s">
        <v>381</v>
      </c>
      <c r="K1975">
        <f t="shared" si="0"/>
        <v>1</v>
      </c>
      <c r="L1975" t="str">
        <f t="shared" si="1"/>
        <v>Dlhé nad Cirochou</v>
      </c>
    </row>
    <row r="1976" spans="1:12" ht="12.75">
      <c r="A1976" s="1">
        <v>7</v>
      </c>
      <c r="B1976" s="1" t="s">
        <v>3400</v>
      </c>
      <c r="C1976" s="1">
        <v>702</v>
      </c>
      <c r="D1976" s="1" t="s">
        <v>1481</v>
      </c>
      <c r="E1976" s="1">
        <v>709</v>
      </c>
      <c r="F1976" s="1" t="s">
        <v>3860</v>
      </c>
      <c r="G1976" s="1">
        <v>520179</v>
      </c>
      <c r="H1976" s="1" t="s">
        <v>2055</v>
      </c>
      <c r="I1976" s="1">
        <v>5</v>
      </c>
      <c r="J1976" s="1" t="s">
        <v>381</v>
      </c>
      <c r="K1976">
        <f t="shared" si="0"/>
        <v>3</v>
      </c>
      <c r="L1976" t="str">
        <f t="shared" si="1"/>
        <v>Dúbrava (okres Snina)</v>
      </c>
    </row>
    <row r="1977" spans="1:12" ht="12.75">
      <c r="A1977" s="1">
        <v>7</v>
      </c>
      <c r="B1977" s="1" t="s">
        <v>3400</v>
      </c>
      <c r="C1977" s="1">
        <v>702</v>
      </c>
      <c r="D1977" s="1" t="s">
        <v>1481</v>
      </c>
      <c r="E1977" s="1">
        <v>709</v>
      </c>
      <c r="F1977" s="1" t="s">
        <v>3860</v>
      </c>
      <c r="G1977" s="1">
        <v>520209</v>
      </c>
      <c r="H1977" s="1" t="s">
        <v>3868</v>
      </c>
      <c r="I1977" s="1">
        <v>5</v>
      </c>
      <c r="J1977" s="1" t="s">
        <v>381</v>
      </c>
      <c r="K1977">
        <f t="shared" si="0"/>
        <v>1</v>
      </c>
      <c r="L1977" t="str">
        <f t="shared" si="1"/>
        <v>Hostovice</v>
      </c>
    </row>
    <row r="1978" spans="1:12" ht="12.75">
      <c r="A1978" s="1">
        <v>7</v>
      </c>
      <c r="B1978" s="1" t="s">
        <v>3400</v>
      </c>
      <c r="C1978" s="1">
        <v>702</v>
      </c>
      <c r="D1978" s="1" t="s">
        <v>1481</v>
      </c>
      <c r="E1978" s="1">
        <v>709</v>
      </c>
      <c r="F1978" s="1" t="s">
        <v>3860</v>
      </c>
      <c r="G1978" s="1">
        <v>520217</v>
      </c>
      <c r="H1978" s="1" t="s">
        <v>3870</v>
      </c>
      <c r="I1978" s="1">
        <v>3</v>
      </c>
      <c r="J1978" s="1" t="s">
        <v>381</v>
      </c>
      <c r="K1978">
        <f t="shared" si="0"/>
        <v>1</v>
      </c>
      <c r="L1978" t="str">
        <f t="shared" si="1"/>
        <v>Hrabová Roztoka</v>
      </c>
    </row>
    <row r="1979" spans="1:12" ht="12.75">
      <c r="A1979" s="1">
        <v>7</v>
      </c>
      <c r="B1979" s="1" t="s">
        <v>3400</v>
      </c>
      <c r="C1979" s="1">
        <v>702</v>
      </c>
      <c r="D1979" s="1" t="s">
        <v>1481</v>
      </c>
      <c r="E1979" s="1">
        <v>709</v>
      </c>
      <c r="F1979" s="1" t="s">
        <v>3860</v>
      </c>
      <c r="G1979" s="1">
        <v>520284</v>
      </c>
      <c r="H1979" s="1" t="s">
        <v>3871</v>
      </c>
      <c r="I1979" s="1">
        <v>3</v>
      </c>
      <c r="J1979" s="1" t="s">
        <v>381</v>
      </c>
      <c r="K1979">
        <f t="shared" si="0"/>
        <v>1</v>
      </c>
      <c r="L1979" t="str">
        <f t="shared" si="1"/>
        <v>Jalová</v>
      </c>
    </row>
    <row r="1980" spans="1:12" ht="12.75">
      <c r="A1980" s="1">
        <v>7</v>
      </c>
      <c r="B1980" s="1" t="s">
        <v>3400</v>
      </c>
      <c r="C1980" s="1">
        <v>702</v>
      </c>
      <c r="D1980" s="1" t="s">
        <v>1481</v>
      </c>
      <c r="E1980" s="1">
        <v>709</v>
      </c>
      <c r="F1980" s="1" t="s">
        <v>3860</v>
      </c>
      <c r="G1980" s="1">
        <v>520322</v>
      </c>
      <c r="H1980" s="1" t="s">
        <v>3873</v>
      </c>
      <c r="I1980" s="1">
        <v>7</v>
      </c>
      <c r="J1980" s="1" t="s">
        <v>381</v>
      </c>
      <c r="K1980">
        <f t="shared" si="0"/>
        <v>1</v>
      </c>
      <c r="L1980" t="str">
        <f t="shared" si="1"/>
        <v>Kalná Roztoka</v>
      </c>
    </row>
    <row r="1981" spans="1:12" ht="12.75">
      <c r="A1981" s="1">
        <v>7</v>
      </c>
      <c r="B1981" s="1" t="s">
        <v>3400</v>
      </c>
      <c r="C1981" s="1">
        <v>702</v>
      </c>
      <c r="D1981" s="1" t="s">
        <v>1481</v>
      </c>
      <c r="E1981" s="1">
        <v>709</v>
      </c>
      <c r="F1981" s="1" t="s">
        <v>3860</v>
      </c>
      <c r="G1981" s="1">
        <v>520365</v>
      </c>
      <c r="H1981" s="1" t="s">
        <v>3874</v>
      </c>
      <c r="I1981" s="1">
        <v>7</v>
      </c>
      <c r="J1981" s="1" t="s">
        <v>381</v>
      </c>
      <c r="K1981">
        <f t="shared" si="0"/>
        <v>1</v>
      </c>
      <c r="L1981" t="str">
        <f t="shared" si="1"/>
        <v>Klenová</v>
      </c>
    </row>
    <row r="1982" spans="1:12" ht="12.75">
      <c r="A1982" s="1">
        <v>7</v>
      </c>
      <c r="B1982" s="1" t="s">
        <v>3400</v>
      </c>
      <c r="C1982" s="1">
        <v>702</v>
      </c>
      <c r="D1982" s="1" t="s">
        <v>1481</v>
      </c>
      <c r="E1982" s="1">
        <v>709</v>
      </c>
      <c r="F1982" s="1" t="s">
        <v>3860</v>
      </c>
      <c r="G1982" s="1">
        <v>520381</v>
      </c>
      <c r="H1982" s="1" t="s">
        <v>3876</v>
      </c>
      <c r="I1982" s="1">
        <v>5</v>
      </c>
      <c r="J1982" s="1" t="s">
        <v>381</v>
      </c>
      <c r="K1982">
        <f t="shared" si="0"/>
        <v>1</v>
      </c>
      <c r="L1982" t="str">
        <f t="shared" si="1"/>
        <v>Kolbasov</v>
      </c>
    </row>
    <row r="1983" spans="1:12" ht="12.75">
      <c r="A1983" s="1">
        <v>7</v>
      </c>
      <c r="B1983" s="1" t="s">
        <v>3400</v>
      </c>
      <c r="C1983" s="1">
        <v>702</v>
      </c>
      <c r="D1983" s="1" t="s">
        <v>1481</v>
      </c>
      <c r="E1983" s="1">
        <v>709</v>
      </c>
      <c r="F1983" s="1" t="s">
        <v>3860</v>
      </c>
      <c r="G1983" s="1">
        <v>520390</v>
      </c>
      <c r="H1983" s="1" t="s">
        <v>3878</v>
      </c>
      <c r="I1983" s="1">
        <v>7</v>
      </c>
      <c r="J1983" s="1" t="s">
        <v>381</v>
      </c>
      <c r="K1983">
        <f t="shared" si="0"/>
        <v>1</v>
      </c>
      <c r="L1983" t="str">
        <f t="shared" si="1"/>
        <v>Kolonica</v>
      </c>
    </row>
    <row r="1984" spans="1:12" ht="12.75">
      <c r="A1984" s="1">
        <v>7</v>
      </c>
      <c r="B1984" s="1" t="s">
        <v>3400</v>
      </c>
      <c r="C1984" s="1">
        <v>702</v>
      </c>
      <c r="D1984" s="1" t="s">
        <v>1481</v>
      </c>
      <c r="E1984" s="1">
        <v>709</v>
      </c>
      <c r="F1984" s="1" t="s">
        <v>3860</v>
      </c>
      <c r="G1984" s="1">
        <v>520438</v>
      </c>
      <c r="H1984" s="1" t="s">
        <v>3879</v>
      </c>
      <c r="I1984" s="1">
        <v>5</v>
      </c>
      <c r="J1984" s="1" t="s">
        <v>381</v>
      </c>
      <c r="K1984">
        <f t="shared" si="0"/>
        <v>1</v>
      </c>
      <c r="L1984" t="str">
        <f t="shared" si="1"/>
        <v>Ladomirov</v>
      </c>
    </row>
    <row r="1985" spans="1:12" ht="12.75">
      <c r="A1985" s="1">
        <v>7</v>
      </c>
      <c r="B1985" s="1" t="s">
        <v>3400</v>
      </c>
      <c r="C1985" s="1">
        <v>702</v>
      </c>
      <c r="D1985" s="1" t="s">
        <v>1481</v>
      </c>
      <c r="E1985" s="1">
        <v>709</v>
      </c>
      <c r="F1985" s="1" t="s">
        <v>3860</v>
      </c>
      <c r="G1985" s="1">
        <v>520489</v>
      </c>
      <c r="H1985" s="1" t="s">
        <v>3881</v>
      </c>
      <c r="I1985" s="1">
        <v>5</v>
      </c>
      <c r="J1985" s="1" t="s">
        <v>381</v>
      </c>
      <c r="K1985">
        <f t="shared" si="0"/>
        <v>1</v>
      </c>
      <c r="L1985" t="str">
        <f t="shared" si="1"/>
        <v>Michajlov</v>
      </c>
    </row>
    <row r="1986" spans="1:12" ht="12.75">
      <c r="A1986" s="1">
        <v>7</v>
      </c>
      <c r="B1986" s="1" t="s">
        <v>3400</v>
      </c>
      <c r="C1986" s="1">
        <v>702</v>
      </c>
      <c r="D1986" s="1" t="s">
        <v>1481</v>
      </c>
      <c r="E1986" s="1">
        <v>709</v>
      </c>
      <c r="F1986" s="1" t="s">
        <v>3860</v>
      </c>
      <c r="G1986" s="1">
        <v>520551</v>
      </c>
      <c r="H1986" s="1" t="s">
        <v>3883</v>
      </c>
      <c r="I1986" s="1">
        <v>5</v>
      </c>
      <c r="J1986" s="1" t="s">
        <v>381</v>
      </c>
      <c r="K1986">
        <f t="shared" si="0"/>
        <v>1</v>
      </c>
      <c r="L1986" t="str">
        <f t="shared" si="1"/>
        <v>Nová Sedlica</v>
      </c>
    </row>
    <row r="1987" spans="1:12" ht="12.75">
      <c r="A1987" s="1">
        <v>7</v>
      </c>
      <c r="B1987" s="1" t="s">
        <v>3400</v>
      </c>
      <c r="C1987" s="1">
        <v>702</v>
      </c>
      <c r="D1987" s="1" t="s">
        <v>1481</v>
      </c>
      <c r="E1987" s="1">
        <v>709</v>
      </c>
      <c r="F1987" s="1" t="s">
        <v>3860</v>
      </c>
      <c r="G1987" s="1">
        <v>520594</v>
      </c>
      <c r="H1987" s="1" t="s">
        <v>3885</v>
      </c>
      <c r="I1987" s="1">
        <v>5</v>
      </c>
      <c r="J1987" s="1" t="s">
        <v>381</v>
      </c>
      <c r="K1987">
        <f t="shared" si="0"/>
        <v>1</v>
      </c>
      <c r="L1987" t="str">
        <f t="shared" si="1"/>
        <v>Osadné</v>
      </c>
    </row>
    <row r="1988" spans="1:12" ht="12.75">
      <c r="A1988" s="1">
        <v>7</v>
      </c>
      <c r="B1988" s="1" t="s">
        <v>3400</v>
      </c>
      <c r="C1988" s="1">
        <v>702</v>
      </c>
      <c r="D1988" s="1" t="s">
        <v>1481</v>
      </c>
      <c r="E1988" s="1">
        <v>709</v>
      </c>
      <c r="F1988" s="1" t="s">
        <v>3860</v>
      </c>
      <c r="G1988" s="1">
        <v>520632</v>
      </c>
      <c r="H1988" s="1" t="s">
        <v>3886</v>
      </c>
      <c r="I1988" s="1">
        <v>3</v>
      </c>
      <c r="J1988" s="1" t="s">
        <v>381</v>
      </c>
      <c r="K1988">
        <f t="shared" si="0"/>
        <v>1</v>
      </c>
      <c r="L1988" t="str">
        <f t="shared" si="1"/>
        <v>Parihuzovce</v>
      </c>
    </row>
    <row r="1989" spans="1:12" ht="12.75">
      <c r="A1989" s="1">
        <v>7</v>
      </c>
      <c r="B1989" s="1" t="s">
        <v>3400</v>
      </c>
      <c r="C1989" s="1">
        <v>702</v>
      </c>
      <c r="D1989" s="1" t="s">
        <v>1481</v>
      </c>
      <c r="E1989" s="1">
        <v>709</v>
      </c>
      <c r="F1989" s="1" t="s">
        <v>3860</v>
      </c>
      <c r="G1989" s="1">
        <v>520641</v>
      </c>
      <c r="H1989" s="1" t="s">
        <v>3888</v>
      </c>
      <c r="I1989" s="1">
        <v>7</v>
      </c>
      <c r="J1989" s="1" t="s">
        <v>381</v>
      </c>
      <c r="K1989">
        <f t="shared" si="0"/>
        <v>1</v>
      </c>
      <c r="L1989" t="str">
        <f t="shared" si="1"/>
        <v>Pčoliné</v>
      </c>
    </row>
    <row r="1990" spans="1:12" ht="12.75">
      <c r="A1990" s="1">
        <v>7</v>
      </c>
      <c r="B1990" s="1" t="s">
        <v>3400</v>
      </c>
      <c r="C1990" s="1">
        <v>702</v>
      </c>
      <c r="D1990" s="1" t="s">
        <v>1481</v>
      </c>
      <c r="E1990" s="1">
        <v>709</v>
      </c>
      <c r="F1990" s="1" t="s">
        <v>3860</v>
      </c>
      <c r="G1990" s="1">
        <v>520659</v>
      </c>
      <c r="H1990" s="1" t="s">
        <v>3890</v>
      </c>
      <c r="I1990" s="1">
        <v>5</v>
      </c>
      <c r="J1990" s="1" t="s">
        <v>381</v>
      </c>
      <c r="K1990">
        <f t="shared" si="0"/>
        <v>1</v>
      </c>
      <c r="L1990" t="str">
        <f t="shared" si="1"/>
        <v>Pichne</v>
      </c>
    </row>
    <row r="1991" spans="1:12" ht="12.75">
      <c r="A1991" s="1">
        <v>7</v>
      </c>
      <c r="B1991" s="1" t="s">
        <v>3400</v>
      </c>
      <c r="C1991" s="1">
        <v>702</v>
      </c>
      <c r="D1991" s="1" t="s">
        <v>1481</v>
      </c>
      <c r="E1991" s="1">
        <v>709</v>
      </c>
      <c r="F1991" s="1" t="s">
        <v>3860</v>
      </c>
      <c r="G1991" s="1">
        <v>520675</v>
      </c>
      <c r="H1991" s="1" t="s">
        <v>3892</v>
      </c>
      <c r="I1991" s="1">
        <v>3</v>
      </c>
      <c r="J1991" s="1" t="s">
        <v>381</v>
      </c>
      <c r="K1991">
        <f t="shared" si="0"/>
        <v>1</v>
      </c>
      <c r="L1991" t="str">
        <f t="shared" si="1"/>
        <v>Príslop</v>
      </c>
    </row>
    <row r="1992" spans="1:12" ht="12.75">
      <c r="A1992" s="1">
        <v>7</v>
      </c>
      <c r="B1992" s="1" t="s">
        <v>3400</v>
      </c>
      <c r="C1992" s="1">
        <v>702</v>
      </c>
      <c r="D1992" s="1" t="s">
        <v>1481</v>
      </c>
      <c r="E1992" s="1">
        <v>709</v>
      </c>
      <c r="F1992" s="1" t="s">
        <v>3860</v>
      </c>
      <c r="G1992" s="1">
        <v>520730</v>
      </c>
      <c r="H1992" s="1" t="s">
        <v>3894</v>
      </c>
      <c r="I1992" s="1">
        <v>5</v>
      </c>
      <c r="J1992" s="1" t="s">
        <v>381</v>
      </c>
      <c r="K1992">
        <f t="shared" si="0"/>
        <v>1</v>
      </c>
      <c r="L1992" t="str">
        <f t="shared" si="1"/>
        <v>Runina</v>
      </c>
    </row>
    <row r="1993" spans="1:12" ht="12.75">
      <c r="A1993" s="1">
        <v>7</v>
      </c>
      <c r="B1993" s="1" t="s">
        <v>3400</v>
      </c>
      <c r="C1993" s="1">
        <v>702</v>
      </c>
      <c r="D1993" s="1" t="s">
        <v>1481</v>
      </c>
      <c r="E1993" s="1">
        <v>709</v>
      </c>
      <c r="F1993" s="1" t="s">
        <v>3860</v>
      </c>
      <c r="G1993" s="1">
        <v>520748</v>
      </c>
      <c r="H1993" s="1" t="s">
        <v>3895</v>
      </c>
      <c r="I1993" s="1">
        <v>5</v>
      </c>
      <c r="J1993" s="1" t="s">
        <v>381</v>
      </c>
      <c r="K1993">
        <f t="shared" si="0"/>
        <v>1</v>
      </c>
      <c r="L1993" t="str">
        <f t="shared" si="1"/>
        <v>Ruská Volová</v>
      </c>
    </row>
    <row r="1994" spans="1:12" ht="12.75">
      <c r="A1994" s="1">
        <v>7</v>
      </c>
      <c r="B1994" s="1" t="s">
        <v>3400</v>
      </c>
      <c r="C1994" s="1">
        <v>702</v>
      </c>
      <c r="D1994" s="1" t="s">
        <v>1481</v>
      </c>
      <c r="E1994" s="1">
        <v>709</v>
      </c>
      <c r="F1994" s="1" t="s">
        <v>3860</v>
      </c>
      <c r="G1994" s="1">
        <v>520764</v>
      </c>
      <c r="H1994" s="1" t="s">
        <v>3897</v>
      </c>
      <c r="I1994" s="1">
        <v>5</v>
      </c>
      <c r="J1994" s="1" t="s">
        <v>381</v>
      </c>
      <c r="K1994">
        <f t="shared" si="0"/>
        <v>1</v>
      </c>
      <c r="L1994" t="str">
        <f t="shared" si="1"/>
        <v>Ruský Potok</v>
      </c>
    </row>
    <row r="1995" spans="1:12" ht="12.75">
      <c r="A1995" s="1">
        <v>7</v>
      </c>
      <c r="B1995" s="1" t="s">
        <v>3400</v>
      </c>
      <c r="C1995" s="1">
        <v>702</v>
      </c>
      <c r="D1995" s="1" t="s">
        <v>1481</v>
      </c>
      <c r="E1995" s="1">
        <v>709</v>
      </c>
      <c r="F1995" s="1" t="s">
        <v>3860</v>
      </c>
      <c r="G1995" s="1">
        <v>520802</v>
      </c>
      <c r="H1995" s="1" t="s">
        <v>3860</v>
      </c>
      <c r="I1995" s="1">
        <v>18</v>
      </c>
      <c r="J1995" s="1" t="s">
        <v>381</v>
      </c>
      <c r="K1995">
        <f t="shared" si="0"/>
        <v>1</v>
      </c>
      <c r="L1995" t="str">
        <f t="shared" si="1"/>
        <v>Snina</v>
      </c>
    </row>
    <row r="1996" spans="1:12" ht="12.75">
      <c r="A1996" s="1">
        <v>7</v>
      </c>
      <c r="B1996" s="1" t="s">
        <v>3400</v>
      </c>
      <c r="C1996" s="1">
        <v>702</v>
      </c>
      <c r="D1996" s="1" t="s">
        <v>1481</v>
      </c>
      <c r="E1996" s="1">
        <v>709</v>
      </c>
      <c r="F1996" s="1" t="s">
        <v>3860</v>
      </c>
      <c r="G1996" s="1">
        <v>520829</v>
      </c>
      <c r="H1996" s="1" t="s">
        <v>3901</v>
      </c>
      <c r="I1996" s="1">
        <v>9</v>
      </c>
      <c r="J1996" s="1" t="s">
        <v>381</v>
      </c>
      <c r="K1996">
        <f t="shared" si="0"/>
        <v>1</v>
      </c>
      <c r="L1996" t="str">
        <f t="shared" si="1"/>
        <v>Stakčín</v>
      </c>
    </row>
    <row r="1997" spans="1:12" ht="12.75">
      <c r="A1997" s="1">
        <v>7</v>
      </c>
      <c r="B1997" s="1" t="s">
        <v>3400</v>
      </c>
      <c r="C1997" s="1">
        <v>702</v>
      </c>
      <c r="D1997" s="1" t="s">
        <v>1481</v>
      </c>
      <c r="E1997" s="1">
        <v>709</v>
      </c>
      <c r="F1997" s="1" t="s">
        <v>3860</v>
      </c>
      <c r="G1997" s="1">
        <v>520811</v>
      </c>
      <c r="H1997" s="1" t="s">
        <v>3903</v>
      </c>
      <c r="I1997" s="1">
        <v>5</v>
      </c>
      <c r="J1997" s="1" t="s">
        <v>381</v>
      </c>
      <c r="K1997">
        <f t="shared" si="0"/>
        <v>1</v>
      </c>
      <c r="L1997" t="str">
        <f t="shared" si="1"/>
        <v>Stakčínska Roztoka</v>
      </c>
    </row>
    <row r="1998" spans="1:12" ht="12.75">
      <c r="A1998" s="1">
        <v>7</v>
      </c>
      <c r="B1998" s="1" t="s">
        <v>3400</v>
      </c>
      <c r="C1998" s="1">
        <v>702</v>
      </c>
      <c r="D1998" s="1" t="s">
        <v>1481</v>
      </c>
      <c r="E1998" s="1">
        <v>709</v>
      </c>
      <c r="F1998" s="1" t="s">
        <v>3860</v>
      </c>
      <c r="G1998" s="1">
        <v>520845</v>
      </c>
      <c r="H1998" s="1" t="s">
        <v>3904</v>
      </c>
      <c r="I1998" s="1">
        <v>3</v>
      </c>
      <c r="J1998" s="1" t="s">
        <v>381</v>
      </c>
      <c r="K1998">
        <f t="shared" si="0"/>
        <v>1</v>
      </c>
      <c r="L1998" t="str">
        <f t="shared" si="1"/>
        <v>Strihovce</v>
      </c>
    </row>
    <row r="1999" spans="1:12" ht="12.75">
      <c r="A1999" s="1">
        <v>7</v>
      </c>
      <c r="B1999" s="1" t="s">
        <v>3400</v>
      </c>
      <c r="C1999" s="1">
        <v>702</v>
      </c>
      <c r="D1999" s="1" t="s">
        <v>1481</v>
      </c>
      <c r="E1999" s="1">
        <v>709</v>
      </c>
      <c r="F1999" s="1" t="s">
        <v>3860</v>
      </c>
      <c r="G1999" s="1">
        <v>520870</v>
      </c>
      <c r="H1999" s="1" t="s">
        <v>3906</v>
      </c>
      <c r="I1999" s="1">
        <v>5</v>
      </c>
      <c r="J1999" s="1" t="s">
        <v>381</v>
      </c>
      <c r="K1999">
        <f t="shared" si="0"/>
        <v>1</v>
      </c>
      <c r="L1999" t="str">
        <f t="shared" si="1"/>
        <v>Šmigovec</v>
      </c>
    </row>
    <row r="2000" spans="1:12" ht="12.75">
      <c r="A2000" s="1">
        <v>7</v>
      </c>
      <c r="B2000" s="1" t="s">
        <v>3400</v>
      </c>
      <c r="C2000" s="1">
        <v>702</v>
      </c>
      <c r="D2000" s="1" t="s">
        <v>1481</v>
      </c>
      <c r="E2000" s="1">
        <v>709</v>
      </c>
      <c r="F2000" s="1" t="s">
        <v>3860</v>
      </c>
      <c r="G2000" s="1">
        <v>520888</v>
      </c>
      <c r="H2000" s="1" t="s">
        <v>3909</v>
      </c>
      <c r="I2000" s="1">
        <v>5</v>
      </c>
      <c r="J2000" s="1" t="s">
        <v>381</v>
      </c>
      <c r="K2000">
        <f t="shared" si="0"/>
        <v>1</v>
      </c>
      <c r="L2000" t="str">
        <f t="shared" si="1"/>
        <v>Topoľa</v>
      </c>
    </row>
    <row r="2001" spans="1:12" ht="12.75">
      <c r="A2001" s="1">
        <v>7</v>
      </c>
      <c r="B2001" s="1" t="s">
        <v>3400</v>
      </c>
      <c r="C2001" s="1">
        <v>702</v>
      </c>
      <c r="D2001" s="1" t="s">
        <v>1481</v>
      </c>
      <c r="E2001" s="1">
        <v>709</v>
      </c>
      <c r="F2001" s="1" t="s">
        <v>3860</v>
      </c>
      <c r="G2001" s="1">
        <v>520918</v>
      </c>
      <c r="H2001" s="1" t="s">
        <v>3910</v>
      </c>
      <c r="I2001" s="1">
        <v>7</v>
      </c>
      <c r="J2001" s="1" t="s">
        <v>381</v>
      </c>
      <c r="K2001">
        <f t="shared" si="0"/>
        <v>1</v>
      </c>
      <c r="L2001" t="str">
        <f t="shared" si="1"/>
        <v>Ubľa</v>
      </c>
    </row>
    <row r="2002" spans="1:12" ht="12.75">
      <c r="A2002" s="1">
        <v>7</v>
      </c>
      <c r="B2002" s="1" t="s">
        <v>3400</v>
      </c>
      <c r="C2002" s="1">
        <v>702</v>
      </c>
      <c r="D2002" s="1" t="s">
        <v>1481</v>
      </c>
      <c r="E2002" s="1">
        <v>709</v>
      </c>
      <c r="F2002" s="1" t="s">
        <v>3860</v>
      </c>
      <c r="G2002" s="1">
        <v>520934</v>
      </c>
      <c r="H2002" s="1" t="s">
        <v>3913</v>
      </c>
      <c r="I2002" s="1">
        <v>7</v>
      </c>
      <c r="J2002" s="1" t="s">
        <v>381</v>
      </c>
      <c r="K2002">
        <f t="shared" si="0"/>
        <v>1</v>
      </c>
      <c r="L2002" t="str">
        <f t="shared" si="1"/>
        <v>Ulič</v>
      </c>
    </row>
    <row r="2003" spans="1:12" ht="12.75">
      <c r="A2003" s="1">
        <v>7</v>
      </c>
      <c r="B2003" s="1" t="s">
        <v>3400</v>
      </c>
      <c r="C2003" s="1">
        <v>702</v>
      </c>
      <c r="D2003" s="1" t="s">
        <v>1481</v>
      </c>
      <c r="E2003" s="1">
        <v>709</v>
      </c>
      <c r="F2003" s="1" t="s">
        <v>3860</v>
      </c>
      <c r="G2003" s="1">
        <v>520942</v>
      </c>
      <c r="H2003" s="1" t="s">
        <v>3914</v>
      </c>
      <c r="I2003" s="1">
        <v>5</v>
      </c>
      <c r="J2003" s="1" t="s">
        <v>381</v>
      </c>
      <c r="K2003">
        <f t="shared" si="0"/>
        <v>1</v>
      </c>
      <c r="L2003" t="str">
        <f t="shared" si="1"/>
        <v>Uličské Krivé</v>
      </c>
    </row>
    <row r="2004" spans="1:12" ht="12.75">
      <c r="A2004" s="1">
        <v>7</v>
      </c>
      <c r="B2004" s="1" t="s">
        <v>3400</v>
      </c>
      <c r="C2004" s="1">
        <v>702</v>
      </c>
      <c r="D2004" s="1" t="s">
        <v>1481</v>
      </c>
      <c r="E2004" s="1">
        <v>709</v>
      </c>
      <c r="F2004" s="1" t="s">
        <v>3860</v>
      </c>
      <c r="G2004" s="1">
        <v>521051</v>
      </c>
      <c r="H2004" s="1" t="s">
        <v>3915</v>
      </c>
      <c r="I2004" s="1">
        <v>3</v>
      </c>
      <c r="J2004" s="1" t="s">
        <v>381</v>
      </c>
      <c r="K2004">
        <f t="shared" si="0"/>
        <v>1</v>
      </c>
      <c r="L2004" t="str">
        <f t="shared" si="1"/>
        <v>Zboj</v>
      </c>
    </row>
    <row r="2005" spans="1:12" ht="12.75">
      <c r="A2005" s="1">
        <v>7</v>
      </c>
      <c r="B2005" s="1" t="s">
        <v>3400</v>
      </c>
      <c r="C2005" s="1">
        <v>702</v>
      </c>
      <c r="D2005" s="1" t="s">
        <v>1481</v>
      </c>
      <c r="E2005" s="1">
        <v>709</v>
      </c>
      <c r="F2005" s="1" t="s">
        <v>3860</v>
      </c>
      <c r="G2005" s="1">
        <v>521108</v>
      </c>
      <c r="H2005" s="1" t="s">
        <v>3917</v>
      </c>
      <c r="I2005" s="1">
        <v>7</v>
      </c>
      <c r="J2005" s="1" t="s">
        <v>381</v>
      </c>
      <c r="K2005">
        <f t="shared" si="0"/>
        <v>1</v>
      </c>
      <c r="L2005" t="str">
        <f t="shared" si="1"/>
        <v>Zemplínske Hámre</v>
      </c>
    </row>
    <row r="2006" spans="1:12" ht="12.75">
      <c r="A2006" s="1">
        <v>7</v>
      </c>
      <c r="B2006" s="1" t="s">
        <v>3400</v>
      </c>
      <c r="C2006" s="1">
        <v>703</v>
      </c>
      <c r="D2006" s="1" t="s">
        <v>1483</v>
      </c>
      <c r="E2006" s="1">
        <v>703</v>
      </c>
      <c r="F2006" s="1" t="s">
        <v>1483</v>
      </c>
      <c r="G2006" s="1">
        <v>523399</v>
      </c>
      <c r="H2006" s="1" t="s">
        <v>3402</v>
      </c>
      <c r="I2006" s="1">
        <v>5</v>
      </c>
      <c r="J2006" s="1" t="s">
        <v>381</v>
      </c>
      <c r="K2006">
        <f t="shared" si="0"/>
        <v>2</v>
      </c>
      <c r="L2006" t="str">
        <f t="shared" si="1"/>
        <v>Abrahámovce (okres Kežmarok)</v>
      </c>
    </row>
    <row r="2007" spans="1:12" ht="12.75">
      <c r="A2007" s="1">
        <v>7</v>
      </c>
      <c r="B2007" s="1" t="s">
        <v>3400</v>
      </c>
      <c r="C2007" s="1">
        <v>703</v>
      </c>
      <c r="D2007" s="1" t="s">
        <v>1483</v>
      </c>
      <c r="E2007" s="1">
        <v>703</v>
      </c>
      <c r="F2007" s="1" t="s">
        <v>1483</v>
      </c>
      <c r="G2007" s="1">
        <v>523411</v>
      </c>
      <c r="H2007" s="1" t="s">
        <v>3919</v>
      </c>
      <c r="I2007" s="1">
        <v>5</v>
      </c>
      <c r="J2007" s="1" t="s">
        <v>381</v>
      </c>
      <c r="K2007">
        <f t="shared" si="0"/>
        <v>1</v>
      </c>
      <c r="L2007" t="str">
        <f t="shared" si="1"/>
        <v>Bušovce</v>
      </c>
    </row>
    <row r="2008" spans="1:12" ht="12.75">
      <c r="A2008" s="1">
        <v>7</v>
      </c>
      <c r="B2008" s="1" t="s">
        <v>3400</v>
      </c>
      <c r="C2008" s="1">
        <v>703</v>
      </c>
      <c r="D2008" s="1" t="s">
        <v>1483</v>
      </c>
      <c r="E2008" s="1">
        <v>703</v>
      </c>
      <c r="F2008" s="1" t="s">
        <v>1483</v>
      </c>
      <c r="G2008" s="1">
        <v>523429</v>
      </c>
      <c r="H2008" s="1" t="s">
        <v>3921</v>
      </c>
      <c r="I2008" s="1">
        <v>4</v>
      </c>
      <c r="J2008" s="1" t="s">
        <v>381</v>
      </c>
      <c r="K2008">
        <f t="shared" si="0"/>
        <v>1</v>
      </c>
      <c r="L2008" t="str">
        <f t="shared" si="1"/>
        <v>Červený Kláštor</v>
      </c>
    </row>
    <row r="2009" spans="1:12" ht="12.75">
      <c r="A2009" s="1">
        <v>7</v>
      </c>
      <c r="B2009" s="1" t="s">
        <v>3400</v>
      </c>
      <c r="C2009" s="1">
        <v>703</v>
      </c>
      <c r="D2009" s="1" t="s">
        <v>1483</v>
      </c>
      <c r="E2009" s="1">
        <v>703</v>
      </c>
      <c r="F2009" s="1" t="s">
        <v>1483</v>
      </c>
      <c r="G2009" s="1">
        <v>523461</v>
      </c>
      <c r="H2009" s="1" t="s">
        <v>3922</v>
      </c>
      <c r="I2009" s="1">
        <v>3</v>
      </c>
      <c r="J2009" s="1" t="s">
        <v>381</v>
      </c>
      <c r="K2009">
        <f t="shared" si="0"/>
        <v>1</v>
      </c>
      <c r="L2009" t="str">
        <f t="shared" si="1"/>
        <v>Havka</v>
      </c>
    </row>
    <row r="2010" spans="1:12" ht="12.75">
      <c r="A2010" s="1">
        <v>7</v>
      </c>
      <c r="B2010" s="1" t="s">
        <v>3400</v>
      </c>
      <c r="C2010" s="1">
        <v>703</v>
      </c>
      <c r="D2010" s="1" t="s">
        <v>1483</v>
      </c>
      <c r="E2010" s="1">
        <v>703</v>
      </c>
      <c r="F2010" s="1" t="s">
        <v>1483</v>
      </c>
      <c r="G2010" s="1">
        <v>523470</v>
      </c>
      <c r="H2010" s="1" t="s">
        <v>3924</v>
      </c>
      <c r="I2010" s="1">
        <v>7</v>
      </c>
      <c r="J2010" s="1" t="s">
        <v>381</v>
      </c>
      <c r="K2010">
        <f t="shared" si="0"/>
        <v>1</v>
      </c>
      <c r="L2010" t="str">
        <f t="shared" si="1"/>
        <v>Holumnica</v>
      </c>
    </row>
    <row r="2011" spans="1:12" ht="12.75">
      <c r="A2011" s="1">
        <v>7</v>
      </c>
      <c r="B2011" s="1" t="s">
        <v>3400</v>
      </c>
      <c r="C2011" s="1">
        <v>703</v>
      </c>
      <c r="D2011" s="1" t="s">
        <v>1483</v>
      </c>
      <c r="E2011" s="1">
        <v>703</v>
      </c>
      <c r="F2011" s="1" t="s">
        <v>1483</v>
      </c>
      <c r="G2011" s="1">
        <v>523500</v>
      </c>
      <c r="H2011" s="1" t="s">
        <v>3926</v>
      </c>
      <c r="I2011" s="1">
        <v>3</v>
      </c>
      <c r="J2011" s="1" t="s">
        <v>381</v>
      </c>
      <c r="K2011">
        <f t="shared" si="0"/>
        <v>1</v>
      </c>
      <c r="L2011" t="str">
        <f t="shared" si="1"/>
        <v>Hradisko</v>
      </c>
    </row>
    <row r="2012" spans="1:12" ht="12.75">
      <c r="A2012" s="1">
        <v>7</v>
      </c>
      <c r="B2012" s="1" t="s">
        <v>3400</v>
      </c>
      <c r="C2012" s="1">
        <v>703</v>
      </c>
      <c r="D2012" s="1" t="s">
        <v>1483</v>
      </c>
      <c r="E2012" s="1">
        <v>703</v>
      </c>
      <c r="F2012" s="1" t="s">
        <v>1483</v>
      </c>
      <c r="G2012" s="1">
        <v>523526</v>
      </c>
      <c r="H2012" s="1" t="s">
        <v>3927</v>
      </c>
      <c r="I2012" s="1">
        <v>9</v>
      </c>
      <c r="J2012" s="1" t="s">
        <v>381</v>
      </c>
      <c r="K2012">
        <f t="shared" si="0"/>
        <v>1</v>
      </c>
      <c r="L2012" t="str">
        <f t="shared" si="1"/>
        <v>Huncovce</v>
      </c>
    </row>
    <row r="2013" spans="1:12" ht="12.75">
      <c r="A2013" s="1">
        <v>7</v>
      </c>
      <c r="B2013" s="1" t="s">
        <v>3400</v>
      </c>
      <c r="C2013" s="1">
        <v>703</v>
      </c>
      <c r="D2013" s="1" t="s">
        <v>1483</v>
      </c>
      <c r="E2013" s="1">
        <v>703</v>
      </c>
      <c r="F2013" s="1" t="s">
        <v>1483</v>
      </c>
      <c r="G2013" s="1">
        <v>523534</v>
      </c>
      <c r="H2013" s="1" t="s">
        <v>3929</v>
      </c>
      <c r="I2013" s="1">
        <v>9</v>
      </c>
      <c r="J2013" s="1" t="s">
        <v>381</v>
      </c>
      <c r="K2013">
        <f t="shared" si="0"/>
        <v>1</v>
      </c>
      <c r="L2013" t="str">
        <f t="shared" si="1"/>
        <v>Ihľany</v>
      </c>
    </row>
    <row r="2014" spans="1:12" ht="12.75">
      <c r="A2014" s="1">
        <v>7</v>
      </c>
      <c r="B2014" s="1" t="s">
        <v>3400</v>
      </c>
      <c r="C2014" s="1">
        <v>703</v>
      </c>
      <c r="D2014" s="1" t="s">
        <v>1483</v>
      </c>
      <c r="E2014" s="1">
        <v>703</v>
      </c>
      <c r="F2014" s="1" t="s">
        <v>1483</v>
      </c>
      <c r="G2014" s="1">
        <v>523569</v>
      </c>
      <c r="H2014" s="1" t="s">
        <v>4120</v>
      </c>
      <c r="I2014" s="1">
        <v>5</v>
      </c>
      <c r="J2014" s="1" t="s">
        <v>381</v>
      </c>
      <c r="K2014">
        <f t="shared" si="0"/>
        <v>1</v>
      </c>
      <c r="L2014" t="str">
        <f t="shared" si="1"/>
        <v>Jezersko</v>
      </c>
    </row>
    <row r="2015" spans="1:12" ht="12.75">
      <c r="A2015" s="1">
        <v>7</v>
      </c>
      <c r="B2015" s="1" t="s">
        <v>3400</v>
      </c>
      <c r="C2015" s="1">
        <v>703</v>
      </c>
      <c r="D2015" s="1" t="s">
        <v>1483</v>
      </c>
      <c r="E2015" s="1">
        <v>703</v>
      </c>
      <c r="F2015" s="1" t="s">
        <v>1483</v>
      </c>
      <c r="G2015" s="1">
        <v>523577</v>
      </c>
      <c r="H2015" s="1" t="s">
        <v>4122</v>
      </c>
      <c r="I2015" s="1">
        <v>7</v>
      </c>
      <c r="J2015" s="1" t="s">
        <v>381</v>
      </c>
      <c r="K2015">
        <f t="shared" si="0"/>
        <v>1</v>
      </c>
      <c r="L2015" t="str">
        <f t="shared" si="1"/>
        <v>Jurské</v>
      </c>
    </row>
    <row r="2016" spans="1:12" ht="12.75">
      <c r="A2016" s="1">
        <v>7</v>
      </c>
      <c r="B2016" s="1" t="s">
        <v>3400</v>
      </c>
      <c r="C2016" s="1">
        <v>703</v>
      </c>
      <c r="D2016" s="1" t="s">
        <v>1483</v>
      </c>
      <c r="E2016" s="1">
        <v>703</v>
      </c>
      <c r="F2016" s="1" t="s">
        <v>1483</v>
      </c>
      <c r="G2016" s="1">
        <v>523585</v>
      </c>
      <c r="H2016" s="1" t="s">
        <v>1483</v>
      </c>
      <c r="I2016" s="1">
        <v>15</v>
      </c>
      <c r="J2016" s="1" t="s">
        <v>381</v>
      </c>
      <c r="K2016">
        <f t="shared" si="0"/>
        <v>1</v>
      </c>
      <c r="L2016" t="str">
        <f t="shared" si="1"/>
        <v>Kežmarok</v>
      </c>
    </row>
    <row r="2017" spans="1:12" ht="12.75">
      <c r="A2017" s="1">
        <v>7</v>
      </c>
      <c r="B2017" s="1" t="s">
        <v>3400</v>
      </c>
      <c r="C2017" s="1">
        <v>703</v>
      </c>
      <c r="D2017" s="1" t="s">
        <v>1483</v>
      </c>
      <c r="E2017" s="1">
        <v>703</v>
      </c>
      <c r="F2017" s="1" t="s">
        <v>1483</v>
      </c>
      <c r="G2017" s="1">
        <v>523607</v>
      </c>
      <c r="H2017" s="1" t="s">
        <v>4123</v>
      </c>
      <c r="I2017" s="1">
        <v>9</v>
      </c>
      <c r="J2017" s="1" t="s">
        <v>381</v>
      </c>
      <c r="K2017">
        <f t="shared" si="0"/>
        <v>1</v>
      </c>
      <c r="L2017" t="str">
        <f t="shared" si="1"/>
        <v>Krížová Ves</v>
      </c>
    </row>
    <row r="2018" spans="1:12" ht="12.75">
      <c r="A2018" s="1">
        <v>7</v>
      </c>
      <c r="B2018" s="1" t="s">
        <v>3400</v>
      </c>
      <c r="C2018" s="1">
        <v>703</v>
      </c>
      <c r="D2018" s="1" t="s">
        <v>1483</v>
      </c>
      <c r="E2018" s="1">
        <v>703</v>
      </c>
      <c r="F2018" s="1" t="s">
        <v>1483</v>
      </c>
      <c r="G2018" s="1">
        <v>523615</v>
      </c>
      <c r="H2018" s="1" t="s">
        <v>4124</v>
      </c>
      <c r="I2018" s="1">
        <v>5</v>
      </c>
      <c r="J2018" s="1" t="s">
        <v>381</v>
      </c>
      <c r="K2018">
        <f t="shared" si="0"/>
        <v>1</v>
      </c>
      <c r="L2018" t="str">
        <f t="shared" si="1"/>
        <v>Lechnica</v>
      </c>
    </row>
    <row r="2019" spans="1:12" ht="12.75">
      <c r="A2019" s="1">
        <v>7</v>
      </c>
      <c r="B2019" s="1" t="s">
        <v>3400</v>
      </c>
      <c r="C2019" s="1">
        <v>703</v>
      </c>
      <c r="D2019" s="1" t="s">
        <v>1483</v>
      </c>
      <c r="E2019" s="1">
        <v>703</v>
      </c>
      <c r="F2019" s="1" t="s">
        <v>1483</v>
      </c>
      <c r="G2019" s="1">
        <v>523623</v>
      </c>
      <c r="H2019" s="1" t="s">
        <v>4126</v>
      </c>
      <c r="I2019" s="1">
        <v>11</v>
      </c>
      <c r="J2019" s="1" t="s">
        <v>381</v>
      </c>
      <c r="K2019">
        <f t="shared" si="0"/>
        <v>1</v>
      </c>
      <c r="L2019" t="str">
        <f t="shared" si="1"/>
        <v>Lendak</v>
      </c>
    </row>
    <row r="2020" spans="1:12" ht="12.75">
      <c r="A2020" s="1">
        <v>7</v>
      </c>
      <c r="B2020" s="1" t="s">
        <v>3400</v>
      </c>
      <c r="C2020" s="1">
        <v>703</v>
      </c>
      <c r="D2020" s="1" t="s">
        <v>1483</v>
      </c>
      <c r="E2020" s="1">
        <v>703</v>
      </c>
      <c r="F2020" s="1" t="s">
        <v>1483</v>
      </c>
      <c r="G2020" s="1">
        <v>523682</v>
      </c>
      <c r="H2020" s="1" t="s">
        <v>4127</v>
      </c>
      <c r="I2020" s="1">
        <v>11</v>
      </c>
      <c r="J2020" s="1" t="s">
        <v>381</v>
      </c>
      <c r="K2020">
        <f t="shared" si="0"/>
        <v>1</v>
      </c>
      <c r="L2020" t="str">
        <f t="shared" si="1"/>
        <v>Ľubica</v>
      </c>
    </row>
    <row r="2021" spans="1:12" ht="12.75">
      <c r="A2021" s="1">
        <v>7</v>
      </c>
      <c r="B2021" s="1" t="s">
        <v>3400</v>
      </c>
      <c r="C2021" s="1">
        <v>703</v>
      </c>
      <c r="D2021" s="1" t="s">
        <v>1483</v>
      </c>
      <c r="E2021" s="1">
        <v>703</v>
      </c>
      <c r="F2021" s="1" t="s">
        <v>1483</v>
      </c>
      <c r="G2021" s="1">
        <v>523674</v>
      </c>
      <c r="H2021" s="1" t="s">
        <v>4129</v>
      </c>
      <c r="I2021" s="1">
        <v>5</v>
      </c>
      <c r="J2021" s="1" t="s">
        <v>381</v>
      </c>
      <c r="K2021">
        <f t="shared" si="0"/>
        <v>1</v>
      </c>
      <c r="L2021" t="str">
        <f t="shared" si="1"/>
        <v>Majere</v>
      </c>
    </row>
    <row r="2022" spans="1:12" ht="12.75">
      <c r="A2022" s="1">
        <v>7</v>
      </c>
      <c r="B2022" s="1" t="s">
        <v>3400</v>
      </c>
      <c r="C2022" s="1">
        <v>703</v>
      </c>
      <c r="D2022" s="1" t="s">
        <v>1483</v>
      </c>
      <c r="E2022" s="1">
        <v>703</v>
      </c>
      <c r="F2022" s="1" t="s">
        <v>1483</v>
      </c>
      <c r="G2022" s="1">
        <v>559938</v>
      </c>
      <c r="H2022" s="1" t="s">
        <v>4131</v>
      </c>
      <c r="I2022" s="1">
        <v>5</v>
      </c>
      <c r="J2022" s="1" t="s">
        <v>381</v>
      </c>
      <c r="K2022">
        <f t="shared" si="0"/>
        <v>1</v>
      </c>
      <c r="L2022" t="str">
        <f t="shared" si="1"/>
        <v>Malá Franková</v>
      </c>
    </row>
    <row r="2023" spans="1:12" ht="12.75">
      <c r="A2023" s="1">
        <v>7</v>
      </c>
      <c r="B2023" s="1" t="s">
        <v>3400</v>
      </c>
      <c r="C2023" s="1">
        <v>703</v>
      </c>
      <c r="D2023" s="1" t="s">
        <v>1483</v>
      </c>
      <c r="E2023" s="1">
        <v>703</v>
      </c>
      <c r="F2023" s="1" t="s">
        <v>1483</v>
      </c>
      <c r="G2023" s="1">
        <v>581241</v>
      </c>
      <c r="H2023" s="1" t="s">
        <v>4132</v>
      </c>
      <c r="I2023" s="1">
        <v>7</v>
      </c>
      <c r="J2023" s="1" t="s">
        <v>381</v>
      </c>
      <c r="K2023">
        <f t="shared" si="0"/>
        <v>1</v>
      </c>
      <c r="L2023" t="str">
        <f t="shared" si="1"/>
        <v>Malý Slavkov</v>
      </c>
    </row>
    <row r="2024" spans="1:12" ht="12.75">
      <c r="A2024" s="1">
        <v>7</v>
      </c>
      <c r="B2024" s="1" t="s">
        <v>3400</v>
      </c>
      <c r="C2024" s="1">
        <v>703</v>
      </c>
      <c r="D2024" s="1" t="s">
        <v>1483</v>
      </c>
      <c r="E2024" s="1">
        <v>703</v>
      </c>
      <c r="F2024" s="1" t="s">
        <v>1483</v>
      </c>
      <c r="G2024" s="1">
        <v>523712</v>
      </c>
      <c r="H2024" s="1" t="s">
        <v>4134</v>
      </c>
      <c r="I2024" s="1">
        <v>5</v>
      </c>
      <c r="J2024" s="1" t="s">
        <v>381</v>
      </c>
      <c r="K2024">
        <f t="shared" si="0"/>
        <v>1</v>
      </c>
      <c r="L2024" t="str">
        <f t="shared" si="1"/>
        <v>Matiašovce</v>
      </c>
    </row>
    <row r="2025" spans="1:12" ht="12.75">
      <c r="A2025" s="1">
        <v>7</v>
      </c>
      <c r="B2025" s="1" t="s">
        <v>3400</v>
      </c>
      <c r="C2025" s="1">
        <v>703</v>
      </c>
      <c r="D2025" s="1" t="s">
        <v>1483</v>
      </c>
      <c r="E2025" s="1">
        <v>703</v>
      </c>
      <c r="F2025" s="1" t="s">
        <v>1483</v>
      </c>
      <c r="G2025" s="1">
        <v>523739</v>
      </c>
      <c r="H2025" s="1" t="s">
        <v>4135</v>
      </c>
      <c r="I2025" s="1">
        <v>7</v>
      </c>
      <c r="J2025" s="1" t="s">
        <v>381</v>
      </c>
      <c r="K2025">
        <f t="shared" si="0"/>
        <v>1</v>
      </c>
      <c r="L2025" t="str">
        <f t="shared" si="1"/>
        <v>Mlynčeky</v>
      </c>
    </row>
    <row r="2026" spans="1:12" ht="12.75">
      <c r="A2026" s="1">
        <v>7</v>
      </c>
      <c r="B2026" s="1" t="s">
        <v>3400</v>
      </c>
      <c r="C2026" s="1">
        <v>703</v>
      </c>
      <c r="D2026" s="1" t="s">
        <v>1483</v>
      </c>
      <c r="E2026" s="1">
        <v>703</v>
      </c>
      <c r="F2026" s="1" t="s">
        <v>1483</v>
      </c>
      <c r="G2026" s="1">
        <v>523771</v>
      </c>
      <c r="H2026" s="1" t="s">
        <v>4136</v>
      </c>
      <c r="I2026" s="1">
        <v>5</v>
      </c>
      <c r="J2026" s="1" t="s">
        <v>381</v>
      </c>
      <c r="K2026">
        <f t="shared" si="0"/>
        <v>1</v>
      </c>
      <c r="L2026" t="str">
        <f t="shared" si="1"/>
        <v>Osturňa</v>
      </c>
    </row>
    <row r="2027" spans="1:12" ht="12.75">
      <c r="A2027" s="1">
        <v>7</v>
      </c>
      <c r="B2027" s="1" t="s">
        <v>3400</v>
      </c>
      <c r="C2027" s="1">
        <v>703</v>
      </c>
      <c r="D2027" s="1" t="s">
        <v>1483</v>
      </c>
      <c r="E2027" s="1">
        <v>703</v>
      </c>
      <c r="F2027" s="1" t="s">
        <v>1483</v>
      </c>
      <c r="G2027" s="1">
        <v>523780</v>
      </c>
      <c r="H2027" s="1" t="s">
        <v>1727</v>
      </c>
      <c r="I2027" s="1">
        <v>9</v>
      </c>
      <c r="J2027" s="1" t="s">
        <v>381</v>
      </c>
      <c r="K2027">
        <f t="shared" si="0"/>
        <v>3</v>
      </c>
      <c r="L2027" t="str">
        <f t="shared" si="1"/>
        <v>Podhorany (okres Kežmarok)</v>
      </c>
    </row>
    <row r="2028" spans="1:12" ht="12.75">
      <c r="A2028" s="1">
        <v>7</v>
      </c>
      <c r="B2028" s="1" t="s">
        <v>3400</v>
      </c>
      <c r="C2028" s="1">
        <v>703</v>
      </c>
      <c r="D2028" s="1" t="s">
        <v>1483</v>
      </c>
      <c r="E2028" s="1">
        <v>703</v>
      </c>
      <c r="F2028" s="1" t="s">
        <v>1483</v>
      </c>
      <c r="G2028" s="1">
        <v>523798</v>
      </c>
      <c r="H2028" s="1" t="s">
        <v>4138</v>
      </c>
      <c r="I2028" s="1">
        <v>9</v>
      </c>
      <c r="J2028" s="1" t="s">
        <v>381</v>
      </c>
      <c r="K2028">
        <f t="shared" si="0"/>
        <v>1</v>
      </c>
      <c r="L2028" t="str">
        <f t="shared" si="1"/>
        <v>Rakúsy</v>
      </c>
    </row>
    <row r="2029" spans="1:12" ht="12.75">
      <c r="A2029" s="1">
        <v>7</v>
      </c>
      <c r="B2029" s="1" t="s">
        <v>3400</v>
      </c>
      <c r="C2029" s="1">
        <v>703</v>
      </c>
      <c r="D2029" s="1" t="s">
        <v>1483</v>
      </c>
      <c r="E2029" s="1">
        <v>703</v>
      </c>
      <c r="F2029" s="1" t="s">
        <v>1483</v>
      </c>
      <c r="G2029" s="1">
        <v>523801</v>
      </c>
      <c r="H2029" s="1" t="s">
        <v>4139</v>
      </c>
      <c r="I2029" s="1">
        <v>5</v>
      </c>
      <c r="J2029" s="1" t="s">
        <v>381</v>
      </c>
      <c r="K2029">
        <f t="shared" si="0"/>
        <v>1</v>
      </c>
      <c r="L2029" t="str">
        <f t="shared" si="1"/>
        <v>Reľov</v>
      </c>
    </row>
    <row r="2030" spans="1:12" ht="12.75">
      <c r="A2030" s="1">
        <v>7</v>
      </c>
      <c r="B2030" s="1" t="s">
        <v>3400</v>
      </c>
      <c r="C2030" s="1">
        <v>703</v>
      </c>
      <c r="D2030" s="1" t="s">
        <v>1483</v>
      </c>
      <c r="E2030" s="1">
        <v>703</v>
      </c>
      <c r="F2030" s="1" t="s">
        <v>1483</v>
      </c>
      <c r="G2030" s="1">
        <v>523810</v>
      </c>
      <c r="H2030" s="1" t="s">
        <v>4141</v>
      </c>
      <c r="I2030" s="1">
        <v>7</v>
      </c>
      <c r="J2030" s="1" t="s">
        <v>381</v>
      </c>
      <c r="K2030">
        <f t="shared" si="0"/>
        <v>1</v>
      </c>
      <c r="L2030" t="str">
        <f t="shared" si="1"/>
        <v>Slovenská Ves</v>
      </c>
    </row>
    <row r="2031" spans="1:12" ht="12.75">
      <c r="A2031" s="1">
        <v>7</v>
      </c>
      <c r="B2031" s="1" t="s">
        <v>3400</v>
      </c>
      <c r="C2031" s="1">
        <v>703</v>
      </c>
      <c r="D2031" s="1" t="s">
        <v>1483</v>
      </c>
      <c r="E2031" s="1">
        <v>703</v>
      </c>
      <c r="F2031" s="1" t="s">
        <v>1483</v>
      </c>
      <c r="G2031" s="1">
        <v>523828</v>
      </c>
      <c r="H2031" s="1" t="s">
        <v>4144</v>
      </c>
      <c r="I2031" s="1">
        <v>11</v>
      </c>
      <c r="J2031" s="1" t="s">
        <v>381</v>
      </c>
      <c r="K2031">
        <f t="shared" si="0"/>
        <v>1</v>
      </c>
      <c r="L2031" t="str">
        <f t="shared" si="1"/>
        <v>Spišská Belá</v>
      </c>
    </row>
    <row r="2032" spans="1:12" ht="12.75">
      <c r="A2032" s="1">
        <v>7</v>
      </c>
      <c r="B2032" s="1" t="s">
        <v>3400</v>
      </c>
      <c r="C2032" s="1">
        <v>703</v>
      </c>
      <c r="D2032" s="1" t="s">
        <v>1483</v>
      </c>
      <c r="E2032" s="1">
        <v>703</v>
      </c>
      <c r="F2032" s="1" t="s">
        <v>1483</v>
      </c>
      <c r="G2032" s="1">
        <v>523836</v>
      </c>
      <c r="H2032" s="1" t="s">
        <v>4145</v>
      </c>
      <c r="I2032" s="1">
        <v>9</v>
      </c>
      <c r="J2032" s="1" t="s">
        <v>381</v>
      </c>
      <c r="K2032">
        <f t="shared" si="0"/>
        <v>1</v>
      </c>
      <c r="L2032" t="str">
        <f t="shared" si="1"/>
        <v>Spišská Stará Ves</v>
      </c>
    </row>
    <row r="2033" spans="1:12" ht="12.75">
      <c r="A2033" s="1">
        <v>7</v>
      </c>
      <c r="B2033" s="1" t="s">
        <v>3400</v>
      </c>
      <c r="C2033" s="1">
        <v>703</v>
      </c>
      <c r="D2033" s="1" t="s">
        <v>1483</v>
      </c>
      <c r="E2033" s="1">
        <v>703</v>
      </c>
      <c r="F2033" s="1" t="s">
        <v>1483</v>
      </c>
      <c r="G2033" s="1">
        <v>523861</v>
      </c>
      <c r="H2033" s="1" t="s">
        <v>4147</v>
      </c>
      <c r="I2033" s="1">
        <v>7</v>
      </c>
      <c r="J2033" s="1" t="s">
        <v>381</v>
      </c>
      <c r="K2033">
        <f t="shared" si="0"/>
        <v>1</v>
      </c>
      <c r="L2033" t="str">
        <f t="shared" si="1"/>
        <v>Spišské Hanušovce</v>
      </c>
    </row>
    <row r="2034" spans="1:12" ht="12.75">
      <c r="A2034" s="1">
        <v>7</v>
      </c>
      <c r="B2034" s="1" t="s">
        <v>3400</v>
      </c>
      <c r="C2034" s="1">
        <v>703</v>
      </c>
      <c r="D2034" s="1" t="s">
        <v>1483</v>
      </c>
      <c r="E2034" s="1">
        <v>703</v>
      </c>
      <c r="F2034" s="1" t="s">
        <v>1483</v>
      </c>
      <c r="G2034" s="1">
        <v>523887</v>
      </c>
      <c r="H2034" s="1" t="s">
        <v>4148</v>
      </c>
      <c r="I2034" s="1">
        <v>7</v>
      </c>
      <c r="J2034" s="1" t="s">
        <v>381</v>
      </c>
      <c r="K2034">
        <f t="shared" si="0"/>
        <v>1</v>
      </c>
      <c r="L2034" t="str">
        <f t="shared" si="1"/>
        <v>Stará Lesná</v>
      </c>
    </row>
    <row r="2035" spans="1:12" ht="12.75">
      <c r="A2035" s="1">
        <v>7</v>
      </c>
      <c r="B2035" s="1" t="s">
        <v>3400</v>
      </c>
      <c r="C2035" s="1">
        <v>703</v>
      </c>
      <c r="D2035" s="1" t="s">
        <v>1483</v>
      </c>
      <c r="E2035" s="1">
        <v>703</v>
      </c>
      <c r="F2035" s="1" t="s">
        <v>1483</v>
      </c>
      <c r="G2035" s="1">
        <v>523909</v>
      </c>
      <c r="H2035" s="1" t="s">
        <v>4149</v>
      </c>
      <c r="I2035" s="1">
        <v>9</v>
      </c>
      <c r="J2035" s="1" t="s">
        <v>381</v>
      </c>
      <c r="K2035">
        <f t="shared" si="0"/>
        <v>1</v>
      </c>
      <c r="L2035" t="str">
        <f t="shared" si="1"/>
        <v>Stráne pod Tatrami</v>
      </c>
    </row>
    <row r="2036" spans="1:12" ht="12.75">
      <c r="A2036" s="1">
        <v>7</v>
      </c>
      <c r="B2036" s="1" t="s">
        <v>3400</v>
      </c>
      <c r="C2036" s="1">
        <v>703</v>
      </c>
      <c r="D2036" s="1" t="s">
        <v>1483</v>
      </c>
      <c r="E2036" s="1">
        <v>703</v>
      </c>
      <c r="F2036" s="1" t="s">
        <v>1483</v>
      </c>
      <c r="G2036" s="1">
        <v>523976</v>
      </c>
      <c r="H2036" s="1" t="s">
        <v>4151</v>
      </c>
      <c r="I2036" s="1">
        <v>9</v>
      </c>
      <c r="J2036" s="1" t="s">
        <v>381</v>
      </c>
      <c r="K2036">
        <f t="shared" si="0"/>
        <v>1</v>
      </c>
      <c r="L2036" t="str">
        <f t="shared" si="1"/>
        <v>Toporec</v>
      </c>
    </row>
    <row r="2037" spans="1:12" ht="12.75">
      <c r="A2037" s="1">
        <v>7</v>
      </c>
      <c r="B2037" s="1" t="s">
        <v>3400</v>
      </c>
      <c r="C2037" s="1">
        <v>703</v>
      </c>
      <c r="D2037" s="1" t="s">
        <v>1483</v>
      </c>
      <c r="E2037" s="1">
        <v>703</v>
      </c>
      <c r="F2037" s="1" t="s">
        <v>1483</v>
      </c>
      <c r="G2037" s="1">
        <v>523984</v>
      </c>
      <c r="H2037" s="1" t="s">
        <v>4153</v>
      </c>
      <c r="I2037" s="1">
        <v>7</v>
      </c>
      <c r="J2037" s="1" t="s">
        <v>381</v>
      </c>
      <c r="K2037">
        <f t="shared" si="0"/>
        <v>1</v>
      </c>
      <c r="L2037" t="str">
        <f t="shared" si="1"/>
        <v>Tvarožná</v>
      </c>
    </row>
    <row r="2038" spans="1:12" ht="12.75">
      <c r="A2038" s="1">
        <v>7</v>
      </c>
      <c r="B2038" s="1" t="s">
        <v>3400</v>
      </c>
      <c r="C2038" s="1">
        <v>703</v>
      </c>
      <c r="D2038" s="1" t="s">
        <v>1483</v>
      </c>
      <c r="E2038" s="1">
        <v>703</v>
      </c>
      <c r="F2038" s="1" t="s">
        <v>1483</v>
      </c>
      <c r="G2038" s="1">
        <v>523992</v>
      </c>
      <c r="H2038" s="1" t="s">
        <v>4155</v>
      </c>
      <c r="I2038" s="1">
        <v>5</v>
      </c>
      <c r="J2038" s="1" t="s">
        <v>381</v>
      </c>
      <c r="K2038">
        <f t="shared" si="0"/>
        <v>1</v>
      </c>
      <c r="L2038" t="str">
        <f t="shared" si="1"/>
        <v>Veľká Franková</v>
      </c>
    </row>
    <row r="2039" spans="1:12" ht="12.75">
      <c r="A2039" s="1">
        <v>7</v>
      </c>
      <c r="B2039" s="1" t="s">
        <v>3400</v>
      </c>
      <c r="C2039" s="1">
        <v>703</v>
      </c>
      <c r="D2039" s="1" t="s">
        <v>1483</v>
      </c>
      <c r="E2039" s="1">
        <v>703</v>
      </c>
      <c r="F2039" s="1" t="s">
        <v>1483</v>
      </c>
      <c r="G2039" s="1">
        <v>524000</v>
      </c>
      <c r="H2039" s="1" t="s">
        <v>4156</v>
      </c>
      <c r="I2039" s="1">
        <v>11</v>
      </c>
      <c r="J2039" s="1" t="s">
        <v>381</v>
      </c>
      <c r="K2039">
        <f t="shared" si="0"/>
        <v>1</v>
      </c>
      <c r="L2039" t="str">
        <f t="shared" si="1"/>
        <v>Veľká Lomnica</v>
      </c>
    </row>
    <row r="2040" spans="1:12" ht="12.75">
      <c r="A2040" s="1">
        <v>7</v>
      </c>
      <c r="B2040" s="1" t="s">
        <v>3400</v>
      </c>
      <c r="C2040" s="1">
        <v>703</v>
      </c>
      <c r="D2040" s="1" t="s">
        <v>1483</v>
      </c>
      <c r="E2040" s="1">
        <v>703</v>
      </c>
      <c r="F2040" s="1" t="s">
        <v>1483</v>
      </c>
      <c r="G2040" s="1">
        <v>524042</v>
      </c>
      <c r="H2040" s="1" t="s">
        <v>4159</v>
      </c>
      <c r="I2040" s="1">
        <v>7</v>
      </c>
      <c r="J2040" s="1" t="s">
        <v>381</v>
      </c>
      <c r="K2040">
        <f t="shared" si="0"/>
        <v>1</v>
      </c>
      <c r="L2040" t="str">
        <f t="shared" si="1"/>
        <v>Vlková</v>
      </c>
    </row>
    <row r="2041" spans="1:12" ht="12.75">
      <c r="A2041" s="1">
        <v>7</v>
      </c>
      <c r="B2041" s="1" t="s">
        <v>3400</v>
      </c>
      <c r="C2041" s="1">
        <v>703</v>
      </c>
      <c r="D2041" s="1" t="s">
        <v>1483</v>
      </c>
      <c r="E2041" s="1">
        <v>703</v>
      </c>
      <c r="F2041" s="1" t="s">
        <v>1483</v>
      </c>
      <c r="G2041" s="1">
        <v>524051</v>
      </c>
      <c r="H2041" s="1" t="s">
        <v>4160</v>
      </c>
      <c r="I2041" s="1">
        <v>5</v>
      </c>
      <c r="J2041" s="1" t="s">
        <v>381</v>
      </c>
      <c r="K2041">
        <f t="shared" si="0"/>
        <v>1</v>
      </c>
      <c r="L2041" t="str">
        <f t="shared" si="1"/>
        <v>Vlkovce</v>
      </c>
    </row>
    <row r="2042" spans="1:12" ht="12.75">
      <c r="A2042" s="1">
        <v>7</v>
      </c>
      <c r="B2042" s="1" t="s">
        <v>3400</v>
      </c>
      <c r="C2042" s="1">
        <v>703</v>
      </c>
      <c r="D2042" s="1" t="s">
        <v>1483</v>
      </c>
      <c r="E2042" s="1">
        <v>703</v>
      </c>
      <c r="F2042" s="1" t="s">
        <v>1483</v>
      </c>
      <c r="G2042" s="1">
        <v>524069</v>
      </c>
      <c r="H2042" s="1" t="s">
        <v>4162</v>
      </c>
      <c r="I2042" s="1">
        <v>5</v>
      </c>
      <c r="J2042" s="1" t="s">
        <v>381</v>
      </c>
      <c r="K2042">
        <f t="shared" si="0"/>
        <v>1</v>
      </c>
      <c r="L2042" t="str">
        <f t="shared" si="1"/>
        <v>Vojňany</v>
      </c>
    </row>
    <row r="2043" spans="1:12" ht="12.75">
      <c r="A2043" s="1">
        <v>7</v>
      </c>
      <c r="B2043" s="1" t="s">
        <v>3400</v>
      </c>
      <c r="C2043" s="1">
        <v>703</v>
      </c>
      <c r="D2043" s="1" t="s">
        <v>1483</v>
      </c>
      <c r="E2043" s="1">
        <v>703</v>
      </c>
      <c r="F2043" s="1" t="s">
        <v>1483</v>
      </c>
      <c r="G2043" s="1">
        <v>524077</v>
      </c>
      <c r="H2043" s="1" t="s">
        <v>4163</v>
      </c>
      <c r="I2043" s="1">
        <v>9</v>
      </c>
      <c r="J2043" s="1" t="s">
        <v>381</v>
      </c>
      <c r="K2043">
        <f t="shared" si="0"/>
        <v>1</v>
      </c>
      <c r="L2043" t="str">
        <f t="shared" si="1"/>
        <v>Vrbov</v>
      </c>
    </row>
    <row r="2044" spans="1:12" ht="12.75">
      <c r="A2044" s="1">
        <v>7</v>
      </c>
      <c r="B2044" s="1" t="s">
        <v>3400</v>
      </c>
      <c r="C2044" s="1">
        <v>703</v>
      </c>
      <c r="D2044" s="1" t="s">
        <v>1483</v>
      </c>
      <c r="E2044" s="1">
        <v>703</v>
      </c>
      <c r="F2044" s="1" t="s">
        <v>1483</v>
      </c>
      <c r="G2044" s="1">
        <v>524085</v>
      </c>
      <c r="H2044" s="1" t="s">
        <v>4165</v>
      </c>
      <c r="I2044" s="1">
        <v>7</v>
      </c>
      <c r="J2044" s="1" t="s">
        <v>381</v>
      </c>
      <c r="K2044">
        <f t="shared" si="0"/>
        <v>1</v>
      </c>
      <c r="L2044" t="str">
        <f t="shared" si="1"/>
        <v>Výborná</v>
      </c>
    </row>
    <row r="2045" spans="1:12" ht="12.75">
      <c r="A2045" s="1">
        <v>7</v>
      </c>
      <c r="B2045" s="1" t="s">
        <v>3400</v>
      </c>
      <c r="C2045" s="1">
        <v>703</v>
      </c>
      <c r="D2045" s="1" t="s">
        <v>1483</v>
      </c>
      <c r="E2045" s="1">
        <v>703</v>
      </c>
      <c r="F2045" s="1" t="s">
        <v>1483</v>
      </c>
      <c r="G2045" s="1">
        <v>524115</v>
      </c>
      <c r="H2045" s="1" t="s">
        <v>530</v>
      </c>
      <c r="I2045" s="1">
        <v>3</v>
      </c>
      <c r="J2045" s="1" t="s">
        <v>381</v>
      </c>
      <c r="K2045">
        <f t="shared" si="0"/>
        <v>2</v>
      </c>
      <c r="L2045" t="str">
        <f t="shared" si="1"/>
        <v>Zálesie (okres Kežmarok)</v>
      </c>
    </row>
    <row r="2046" spans="1:12" ht="12.75">
      <c r="A2046" s="1">
        <v>7</v>
      </c>
      <c r="B2046" s="1" t="s">
        <v>3400</v>
      </c>
      <c r="C2046" s="1">
        <v>703</v>
      </c>
      <c r="D2046" s="1" t="s">
        <v>1483</v>
      </c>
      <c r="E2046" s="1">
        <v>703</v>
      </c>
      <c r="F2046" s="1" t="s">
        <v>1483</v>
      </c>
      <c r="G2046" s="1">
        <v>524123</v>
      </c>
      <c r="H2046" s="1" t="s">
        <v>4166</v>
      </c>
      <c r="I2046" s="1">
        <v>5</v>
      </c>
      <c r="J2046" s="1" t="s">
        <v>381</v>
      </c>
      <c r="K2046">
        <f t="shared" si="0"/>
        <v>1</v>
      </c>
      <c r="L2046" t="str">
        <f t="shared" si="1"/>
        <v>Žakovce</v>
      </c>
    </row>
    <row r="2047" spans="1:12" ht="12.75">
      <c r="A2047" s="1">
        <v>7</v>
      </c>
      <c r="B2047" s="1" t="s">
        <v>3400</v>
      </c>
      <c r="C2047" s="1">
        <v>704</v>
      </c>
      <c r="D2047" s="1" t="s">
        <v>4168</v>
      </c>
      <c r="E2047" s="1">
        <v>704</v>
      </c>
      <c r="F2047" s="1" t="s">
        <v>4169</v>
      </c>
      <c r="G2047" s="1">
        <v>526371</v>
      </c>
      <c r="H2047" s="1" t="s">
        <v>4170</v>
      </c>
      <c r="I2047" s="1">
        <v>5</v>
      </c>
      <c r="J2047" s="1" t="s">
        <v>381</v>
      </c>
      <c r="K2047">
        <f t="shared" si="0"/>
        <v>1</v>
      </c>
      <c r="L2047" t="str">
        <f t="shared" si="1"/>
        <v>Baldovce</v>
      </c>
    </row>
    <row r="2048" spans="1:12" ht="12.75">
      <c r="A2048" s="1">
        <v>7</v>
      </c>
      <c r="B2048" s="1" t="s">
        <v>3400</v>
      </c>
      <c r="C2048" s="1">
        <v>704</v>
      </c>
      <c r="D2048" s="1" t="s">
        <v>4168</v>
      </c>
      <c r="E2048" s="1">
        <v>704</v>
      </c>
      <c r="F2048" s="1" t="s">
        <v>4169</v>
      </c>
      <c r="G2048" s="1">
        <v>526380</v>
      </c>
      <c r="H2048" s="1" t="s">
        <v>4171</v>
      </c>
      <c r="I2048" s="1">
        <v>5</v>
      </c>
      <c r="J2048" s="1" t="s">
        <v>381</v>
      </c>
      <c r="K2048">
        <f t="shared" si="0"/>
        <v>1</v>
      </c>
      <c r="L2048" t="str">
        <f t="shared" si="1"/>
        <v>Beharovce</v>
      </c>
    </row>
    <row r="2049" spans="1:12" ht="12.75">
      <c r="A2049" s="1">
        <v>7</v>
      </c>
      <c r="B2049" s="1" t="s">
        <v>3400</v>
      </c>
      <c r="C2049" s="1">
        <v>704</v>
      </c>
      <c r="D2049" s="1" t="s">
        <v>4168</v>
      </c>
      <c r="E2049" s="1">
        <v>704</v>
      </c>
      <c r="F2049" s="1" t="s">
        <v>4169</v>
      </c>
      <c r="G2049" s="1">
        <v>526401</v>
      </c>
      <c r="H2049" s="1" t="s">
        <v>4173</v>
      </c>
      <c r="I2049" s="1">
        <v>7</v>
      </c>
      <c r="J2049" s="1" t="s">
        <v>381</v>
      </c>
      <c r="K2049">
        <f t="shared" si="0"/>
        <v>1</v>
      </c>
      <c r="L2049" t="str">
        <f t="shared" si="1"/>
        <v>Bijacovce</v>
      </c>
    </row>
    <row r="2050" spans="1:12" ht="12.75">
      <c r="A2050" s="1">
        <v>7</v>
      </c>
      <c r="B2050" s="1" t="s">
        <v>3400</v>
      </c>
      <c r="C2050" s="1">
        <v>704</v>
      </c>
      <c r="D2050" s="1" t="s">
        <v>4168</v>
      </c>
      <c r="E2050" s="1">
        <v>704</v>
      </c>
      <c r="F2050" s="1" t="s">
        <v>4169</v>
      </c>
      <c r="G2050" s="1">
        <v>526410</v>
      </c>
      <c r="H2050" s="1" t="s">
        <v>4174</v>
      </c>
      <c r="I2050" s="1">
        <v>5</v>
      </c>
      <c r="J2050" s="1" t="s">
        <v>381</v>
      </c>
      <c r="K2050">
        <f t="shared" si="0"/>
        <v>1</v>
      </c>
      <c r="L2050" t="str">
        <f t="shared" si="1"/>
        <v>Brutovce</v>
      </c>
    </row>
    <row r="2051" spans="1:12" ht="12.75">
      <c r="A2051" s="1">
        <v>7</v>
      </c>
      <c r="B2051" s="1" t="s">
        <v>3400</v>
      </c>
      <c r="C2051" s="1">
        <v>704</v>
      </c>
      <c r="D2051" s="1" t="s">
        <v>4168</v>
      </c>
      <c r="E2051" s="1">
        <v>704</v>
      </c>
      <c r="F2051" s="1" t="s">
        <v>4169</v>
      </c>
      <c r="G2051" s="1">
        <v>526428</v>
      </c>
      <c r="H2051" s="1" t="s">
        <v>4175</v>
      </c>
      <c r="I2051" s="1">
        <v>5</v>
      </c>
      <c r="J2051" s="1" t="s">
        <v>381</v>
      </c>
      <c r="K2051">
        <f t="shared" si="0"/>
        <v>1</v>
      </c>
      <c r="L2051" t="str">
        <f t="shared" si="1"/>
        <v>Buglovce</v>
      </c>
    </row>
    <row r="2052" spans="1:12" ht="12.75">
      <c r="A2052" s="1">
        <v>7</v>
      </c>
      <c r="B2052" s="1" t="s">
        <v>3400</v>
      </c>
      <c r="C2052" s="1">
        <v>704</v>
      </c>
      <c r="D2052" s="1" t="s">
        <v>4168</v>
      </c>
      <c r="E2052" s="1">
        <v>704</v>
      </c>
      <c r="F2052" s="1" t="s">
        <v>4169</v>
      </c>
      <c r="G2052" s="1">
        <v>526452</v>
      </c>
      <c r="H2052" s="1" t="s">
        <v>4177</v>
      </c>
      <c r="I2052" s="1">
        <v>7</v>
      </c>
      <c r="J2052" s="1" t="s">
        <v>381</v>
      </c>
      <c r="K2052">
        <f t="shared" si="0"/>
        <v>1</v>
      </c>
      <c r="L2052" t="str">
        <f t="shared" si="1"/>
        <v>Dlhé Stráže</v>
      </c>
    </row>
    <row r="2053" spans="1:12" ht="12.75">
      <c r="A2053" s="1">
        <v>7</v>
      </c>
      <c r="B2053" s="1" t="s">
        <v>3400</v>
      </c>
      <c r="C2053" s="1">
        <v>704</v>
      </c>
      <c r="D2053" s="1" t="s">
        <v>4168</v>
      </c>
      <c r="E2053" s="1">
        <v>704</v>
      </c>
      <c r="F2053" s="1" t="s">
        <v>4169</v>
      </c>
      <c r="G2053" s="1">
        <v>526461</v>
      </c>
      <c r="H2053" s="1" t="s">
        <v>461</v>
      </c>
      <c r="I2053" s="1">
        <v>5</v>
      </c>
      <c r="J2053" s="1" t="s">
        <v>381</v>
      </c>
      <c r="K2053">
        <f t="shared" si="0"/>
        <v>2</v>
      </c>
      <c r="L2053" t="str">
        <f t="shared" si="1"/>
        <v>Doľany (okres Levoča)</v>
      </c>
    </row>
    <row r="2054" spans="1:12" ht="12.75">
      <c r="A2054" s="1">
        <v>7</v>
      </c>
      <c r="B2054" s="1" t="s">
        <v>3400</v>
      </c>
      <c r="C2054" s="1">
        <v>704</v>
      </c>
      <c r="D2054" s="1" t="s">
        <v>4168</v>
      </c>
      <c r="E2054" s="1">
        <v>704</v>
      </c>
      <c r="F2054" s="1" t="s">
        <v>4169</v>
      </c>
      <c r="G2054" s="1">
        <v>526479</v>
      </c>
      <c r="H2054" s="1" t="s">
        <v>4179</v>
      </c>
      <c r="I2054" s="1">
        <v>7</v>
      </c>
      <c r="J2054" s="1" t="s">
        <v>381</v>
      </c>
      <c r="K2054">
        <f t="shared" si="0"/>
        <v>1</v>
      </c>
      <c r="L2054" t="str">
        <f t="shared" si="1"/>
        <v>Domaňovce</v>
      </c>
    </row>
    <row r="2055" spans="1:12" ht="12.75">
      <c r="A2055" s="1">
        <v>7</v>
      </c>
      <c r="B2055" s="1" t="s">
        <v>3400</v>
      </c>
      <c r="C2055" s="1">
        <v>704</v>
      </c>
      <c r="D2055" s="1" t="s">
        <v>4168</v>
      </c>
      <c r="E2055" s="1">
        <v>704</v>
      </c>
      <c r="F2055" s="1" t="s">
        <v>4169</v>
      </c>
      <c r="G2055" s="1">
        <v>526487</v>
      </c>
      <c r="H2055" s="1" t="s">
        <v>4180</v>
      </c>
      <c r="I2055" s="1">
        <v>7</v>
      </c>
      <c r="J2055" s="1" t="s">
        <v>381</v>
      </c>
      <c r="K2055">
        <f t="shared" si="0"/>
        <v>1</v>
      </c>
      <c r="L2055" t="str">
        <f t="shared" si="1"/>
        <v>Dravce</v>
      </c>
    </row>
    <row r="2056" spans="1:12" ht="12.75">
      <c r="A2056" s="1">
        <v>7</v>
      </c>
      <c r="B2056" s="1" t="s">
        <v>3400</v>
      </c>
      <c r="C2056" s="1">
        <v>704</v>
      </c>
      <c r="D2056" s="1" t="s">
        <v>4168</v>
      </c>
      <c r="E2056" s="1">
        <v>704</v>
      </c>
      <c r="F2056" s="1" t="s">
        <v>4169</v>
      </c>
      <c r="G2056" s="1">
        <v>526495</v>
      </c>
      <c r="H2056" s="1" t="s">
        <v>2055</v>
      </c>
      <c r="I2056" s="1">
        <v>5</v>
      </c>
      <c r="J2056" s="1" t="s">
        <v>381</v>
      </c>
      <c r="K2056">
        <f t="shared" si="0"/>
        <v>3</v>
      </c>
      <c r="L2056" t="str">
        <f t="shared" si="1"/>
        <v>Dúbrava (okres Levoča)</v>
      </c>
    </row>
    <row r="2057" spans="1:12" ht="12.75">
      <c r="A2057" s="1">
        <v>7</v>
      </c>
      <c r="B2057" s="1" t="s">
        <v>3400</v>
      </c>
      <c r="C2057" s="1">
        <v>704</v>
      </c>
      <c r="D2057" s="1" t="s">
        <v>4168</v>
      </c>
      <c r="E2057" s="1">
        <v>704</v>
      </c>
      <c r="F2057" s="1" t="s">
        <v>4169</v>
      </c>
      <c r="G2057" s="1">
        <v>526517</v>
      </c>
      <c r="H2057" s="1" t="s">
        <v>4182</v>
      </c>
      <c r="I2057" s="1">
        <v>7</v>
      </c>
      <c r="J2057" s="1" t="s">
        <v>381</v>
      </c>
      <c r="K2057">
        <f t="shared" si="0"/>
        <v>1</v>
      </c>
      <c r="L2057" t="str">
        <f t="shared" si="1"/>
        <v>Granč - Petrovce</v>
      </c>
    </row>
    <row r="2058" spans="1:12" ht="12.75">
      <c r="A2058" s="1">
        <v>7</v>
      </c>
      <c r="B2058" s="1" t="s">
        <v>3400</v>
      </c>
      <c r="C2058" s="1">
        <v>704</v>
      </c>
      <c r="D2058" s="1" t="s">
        <v>4168</v>
      </c>
      <c r="E2058" s="1">
        <v>704</v>
      </c>
      <c r="F2058" s="1" t="s">
        <v>4169</v>
      </c>
      <c r="G2058" s="1">
        <v>526525</v>
      </c>
      <c r="H2058" s="1" t="s">
        <v>4184</v>
      </c>
      <c r="I2058" s="1">
        <v>3</v>
      </c>
      <c r="J2058" s="1" t="s">
        <v>381</v>
      </c>
      <c r="K2058">
        <f t="shared" si="0"/>
        <v>1</v>
      </c>
      <c r="L2058" t="str">
        <f t="shared" si="1"/>
        <v>Harakovce</v>
      </c>
    </row>
    <row r="2059" spans="1:12" ht="12.75">
      <c r="A2059" s="1">
        <v>7</v>
      </c>
      <c r="B2059" s="1" t="s">
        <v>3400</v>
      </c>
      <c r="C2059" s="1">
        <v>704</v>
      </c>
      <c r="D2059" s="1" t="s">
        <v>4168</v>
      </c>
      <c r="E2059" s="1">
        <v>704</v>
      </c>
      <c r="F2059" s="1" t="s">
        <v>4169</v>
      </c>
      <c r="G2059" s="1">
        <v>543179</v>
      </c>
      <c r="H2059" s="1" t="s">
        <v>4185</v>
      </c>
      <c r="I2059" s="1">
        <v>7</v>
      </c>
      <c r="J2059" s="1" t="s">
        <v>381</v>
      </c>
      <c r="K2059">
        <f t="shared" si="0"/>
        <v>1</v>
      </c>
      <c r="L2059" t="str">
        <f t="shared" si="1"/>
        <v>Jablonov</v>
      </c>
    </row>
    <row r="2060" spans="1:12" ht="12.75">
      <c r="A2060" s="1">
        <v>7</v>
      </c>
      <c r="B2060" s="1" t="s">
        <v>3400</v>
      </c>
      <c r="C2060" s="1">
        <v>704</v>
      </c>
      <c r="D2060" s="1" t="s">
        <v>4168</v>
      </c>
      <c r="E2060" s="1">
        <v>704</v>
      </c>
      <c r="F2060" s="1" t="s">
        <v>4169</v>
      </c>
      <c r="G2060" s="1">
        <v>543225</v>
      </c>
      <c r="H2060" s="1" t="s">
        <v>4187</v>
      </c>
      <c r="I2060" s="1">
        <v>7</v>
      </c>
      <c r="J2060" s="1" t="s">
        <v>381</v>
      </c>
      <c r="K2060">
        <f t="shared" si="0"/>
        <v>1</v>
      </c>
      <c r="L2060" t="str">
        <f t="shared" si="1"/>
        <v>Klčov</v>
      </c>
    </row>
    <row r="2061" spans="1:12" ht="12.75">
      <c r="A2061" s="1">
        <v>7</v>
      </c>
      <c r="B2061" s="1" t="s">
        <v>3400</v>
      </c>
      <c r="C2061" s="1">
        <v>704</v>
      </c>
      <c r="D2061" s="1" t="s">
        <v>4168</v>
      </c>
      <c r="E2061" s="1">
        <v>704</v>
      </c>
      <c r="F2061" s="1" t="s">
        <v>4169</v>
      </c>
      <c r="G2061" s="1">
        <v>581640</v>
      </c>
      <c r="H2061" s="1" t="s">
        <v>4189</v>
      </c>
      <c r="I2061" s="1">
        <v>3</v>
      </c>
      <c r="J2061" s="1" t="s">
        <v>381</v>
      </c>
      <c r="K2061">
        <f t="shared" si="0"/>
        <v>1</v>
      </c>
      <c r="L2061" t="str">
        <f t="shared" si="1"/>
        <v>Korytné</v>
      </c>
    </row>
    <row r="2062" spans="1:12" ht="12.75">
      <c r="A2062" s="1">
        <v>7</v>
      </c>
      <c r="B2062" s="1" t="s">
        <v>3400</v>
      </c>
      <c r="C2062" s="1">
        <v>704</v>
      </c>
      <c r="D2062" s="1" t="s">
        <v>4168</v>
      </c>
      <c r="E2062" s="1">
        <v>704</v>
      </c>
      <c r="F2062" s="1" t="s">
        <v>4169</v>
      </c>
      <c r="G2062" s="1">
        <v>543276</v>
      </c>
      <c r="H2062" s="1" t="s">
        <v>4191</v>
      </c>
      <c r="I2062" s="1">
        <v>5</v>
      </c>
      <c r="J2062" s="1" t="s">
        <v>381</v>
      </c>
      <c r="K2062">
        <f t="shared" si="0"/>
        <v>1</v>
      </c>
      <c r="L2062" t="str">
        <f t="shared" si="1"/>
        <v>Kurimany</v>
      </c>
    </row>
    <row r="2063" spans="1:12" ht="12.75">
      <c r="A2063" s="1">
        <v>7</v>
      </c>
      <c r="B2063" s="1" t="s">
        <v>3400</v>
      </c>
      <c r="C2063" s="1">
        <v>704</v>
      </c>
      <c r="D2063" s="1" t="s">
        <v>4168</v>
      </c>
      <c r="E2063" s="1">
        <v>704</v>
      </c>
      <c r="F2063" s="1" t="s">
        <v>4169</v>
      </c>
      <c r="G2063" s="1">
        <v>543292</v>
      </c>
      <c r="H2063" s="1" t="s">
        <v>4169</v>
      </c>
      <c r="I2063" s="1">
        <v>19</v>
      </c>
      <c r="J2063" s="1" t="s">
        <v>381</v>
      </c>
      <c r="K2063">
        <f t="shared" si="0"/>
        <v>1</v>
      </c>
      <c r="L2063" t="str">
        <f t="shared" si="1"/>
        <v>Levoča</v>
      </c>
    </row>
    <row r="2064" spans="1:12" ht="12.75">
      <c r="A2064" s="1">
        <v>7</v>
      </c>
      <c r="B2064" s="1" t="s">
        <v>3400</v>
      </c>
      <c r="C2064" s="1">
        <v>704</v>
      </c>
      <c r="D2064" s="1" t="s">
        <v>4168</v>
      </c>
      <c r="E2064" s="1">
        <v>704</v>
      </c>
      <c r="F2064" s="1" t="s">
        <v>4169</v>
      </c>
      <c r="G2064" s="1">
        <v>543314</v>
      </c>
      <c r="H2064" s="1" t="s">
        <v>4192</v>
      </c>
      <c r="I2064" s="1">
        <v>5</v>
      </c>
      <c r="J2064" s="1" t="s">
        <v>381</v>
      </c>
      <c r="K2064">
        <f t="shared" si="0"/>
        <v>4</v>
      </c>
      <c r="L2064" t="str">
        <f t="shared" si="1"/>
        <v>Lúčka (okres Levoča)</v>
      </c>
    </row>
    <row r="2065" spans="1:12" ht="12.75">
      <c r="A2065" s="1">
        <v>7</v>
      </c>
      <c r="B2065" s="1" t="s">
        <v>3400</v>
      </c>
      <c r="C2065" s="1">
        <v>704</v>
      </c>
      <c r="D2065" s="1" t="s">
        <v>4168</v>
      </c>
      <c r="E2065" s="1">
        <v>704</v>
      </c>
      <c r="F2065" s="1" t="s">
        <v>4169</v>
      </c>
      <c r="G2065" s="1">
        <v>543381</v>
      </c>
      <c r="H2065" s="1" t="s">
        <v>4194</v>
      </c>
      <c r="I2065" s="1">
        <v>5</v>
      </c>
      <c r="J2065" s="1" t="s">
        <v>381</v>
      </c>
      <c r="K2065">
        <f t="shared" si="0"/>
        <v>1</v>
      </c>
      <c r="L2065" t="str">
        <f t="shared" si="1"/>
        <v>Nemešany</v>
      </c>
    </row>
    <row r="2066" spans="1:12" ht="12.75">
      <c r="A2066" s="1">
        <v>7</v>
      </c>
      <c r="B2066" s="1" t="s">
        <v>3400</v>
      </c>
      <c r="C2066" s="1">
        <v>704</v>
      </c>
      <c r="D2066" s="1" t="s">
        <v>4168</v>
      </c>
      <c r="E2066" s="1">
        <v>704</v>
      </c>
      <c r="F2066" s="1" t="s">
        <v>4169</v>
      </c>
      <c r="G2066" s="1">
        <v>543390</v>
      </c>
      <c r="H2066" s="1" t="s">
        <v>4196</v>
      </c>
      <c r="I2066" s="1">
        <v>5</v>
      </c>
      <c r="J2066" s="1" t="s">
        <v>381</v>
      </c>
      <c r="K2066">
        <f t="shared" si="0"/>
        <v>1</v>
      </c>
      <c r="L2066" t="str">
        <f t="shared" si="1"/>
        <v>Nižné Repaše</v>
      </c>
    </row>
    <row r="2067" spans="1:12" ht="12.75">
      <c r="A2067" s="1">
        <v>7</v>
      </c>
      <c r="B2067" s="1" t="s">
        <v>3400</v>
      </c>
      <c r="C2067" s="1">
        <v>704</v>
      </c>
      <c r="D2067" s="1" t="s">
        <v>4168</v>
      </c>
      <c r="E2067" s="1">
        <v>704</v>
      </c>
      <c r="F2067" s="1" t="s">
        <v>4169</v>
      </c>
      <c r="G2067" s="1">
        <v>543420</v>
      </c>
      <c r="H2067" s="1" t="s">
        <v>4198</v>
      </c>
      <c r="I2067" s="1">
        <v>5</v>
      </c>
      <c r="J2067" s="1" t="s">
        <v>381</v>
      </c>
      <c r="K2067">
        <f t="shared" si="0"/>
        <v>1</v>
      </c>
      <c r="L2067" t="str">
        <f t="shared" si="1"/>
        <v>Oľšavica</v>
      </c>
    </row>
    <row r="2068" spans="1:12" ht="12.75">
      <c r="A2068" s="1">
        <v>7</v>
      </c>
      <c r="B2068" s="1" t="s">
        <v>3400</v>
      </c>
      <c r="C2068" s="1">
        <v>704</v>
      </c>
      <c r="D2068" s="1" t="s">
        <v>4168</v>
      </c>
      <c r="E2068" s="1">
        <v>704</v>
      </c>
      <c r="F2068" s="1" t="s">
        <v>4169</v>
      </c>
      <c r="G2068" s="1">
        <v>543446</v>
      </c>
      <c r="H2068" s="1" t="s">
        <v>4200</v>
      </c>
      <c r="I2068" s="1">
        <v>5</v>
      </c>
      <c r="J2068" s="1" t="s">
        <v>381</v>
      </c>
      <c r="K2068">
        <f t="shared" si="0"/>
        <v>1</v>
      </c>
      <c r="L2068" t="str">
        <f t="shared" si="1"/>
        <v>Ordzovany</v>
      </c>
    </row>
    <row r="2069" spans="1:12" ht="12.75">
      <c r="A2069" s="1">
        <v>7</v>
      </c>
      <c r="B2069" s="1" t="s">
        <v>3400</v>
      </c>
      <c r="C2069" s="1">
        <v>704</v>
      </c>
      <c r="D2069" s="1" t="s">
        <v>4168</v>
      </c>
      <c r="E2069" s="1">
        <v>704</v>
      </c>
      <c r="F2069" s="1" t="s">
        <v>4169</v>
      </c>
      <c r="G2069" s="1">
        <v>543454</v>
      </c>
      <c r="H2069" s="1" t="s">
        <v>4201</v>
      </c>
      <c r="I2069" s="1">
        <v>3</v>
      </c>
      <c r="J2069" s="1" t="s">
        <v>381</v>
      </c>
      <c r="K2069">
        <f t="shared" si="0"/>
        <v>1</v>
      </c>
      <c r="L2069" t="str">
        <f t="shared" si="1"/>
        <v>Pavľany</v>
      </c>
    </row>
    <row r="2070" spans="1:12" ht="12.75">
      <c r="A2070" s="1">
        <v>7</v>
      </c>
      <c r="B2070" s="1" t="s">
        <v>3400</v>
      </c>
      <c r="C2070" s="1">
        <v>704</v>
      </c>
      <c r="D2070" s="1" t="s">
        <v>4168</v>
      </c>
      <c r="E2070" s="1">
        <v>704</v>
      </c>
      <c r="F2070" s="1" t="s">
        <v>4169</v>
      </c>
      <c r="G2070" s="1">
        <v>543462</v>
      </c>
      <c r="H2070" s="1" t="s">
        <v>4203</v>
      </c>
      <c r="I2070" s="1">
        <v>5</v>
      </c>
      <c r="J2070" s="1" t="s">
        <v>381</v>
      </c>
      <c r="K2070">
        <f t="shared" si="0"/>
        <v>1</v>
      </c>
      <c r="L2070" t="str">
        <f t="shared" si="1"/>
        <v>Poľanovce</v>
      </c>
    </row>
    <row r="2071" spans="1:12" ht="12.75">
      <c r="A2071" s="1">
        <v>7</v>
      </c>
      <c r="B2071" s="1" t="s">
        <v>3400</v>
      </c>
      <c r="C2071" s="1">
        <v>704</v>
      </c>
      <c r="D2071" s="1" t="s">
        <v>4168</v>
      </c>
      <c r="E2071" s="1">
        <v>704</v>
      </c>
      <c r="F2071" s="1" t="s">
        <v>4169</v>
      </c>
      <c r="G2071" s="1">
        <v>543471</v>
      </c>
      <c r="H2071" s="1" t="s">
        <v>4204</v>
      </c>
      <c r="I2071" s="1">
        <v>5</v>
      </c>
      <c r="J2071" s="1" t="s">
        <v>381</v>
      </c>
      <c r="K2071">
        <f t="shared" si="0"/>
        <v>1</v>
      </c>
      <c r="L2071" t="str">
        <f t="shared" si="1"/>
        <v>Pongrácovce</v>
      </c>
    </row>
    <row r="2072" spans="1:12" ht="12.75">
      <c r="A2072" s="1">
        <v>7</v>
      </c>
      <c r="B2072" s="1" t="s">
        <v>3400</v>
      </c>
      <c r="C2072" s="1">
        <v>704</v>
      </c>
      <c r="D2072" s="1" t="s">
        <v>4168</v>
      </c>
      <c r="E2072" s="1">
        <v>704</v>
      </c>
      <c r="F2072" s="1" t="s">
        <v>4169</v>
      </c>
      <c r="G2072" s="1">
        <v>543578</v>
      </c>
      <c r="H2072" s="1" t="s">
        <v>4206</v>
      </c>
      <c r="I2072" s="1">
        <v>11</v>
      </c>
      <c r="J2072" s="1" t="s">
        <v>381</v>
      </c>
      <c r="K2072">
        <f t="shared" si="0"/>
        <v>1</v>
      </c>
      <c r="L2072" t="str">
        <f t="shared" si="1"/>
        <v>Spišské Podhradie</v>
      </c>
    </row>
    <row r="2073" spans="1:12" ht="12.75">
      <c r="A2073" s="1">
        <v>7</v>
      </c>
      <c r="B2073" s="1" t="s">
        <v>3400</v>
      </c>
      <c r="C2073" s="1">
        <v>704</v>
      </c>
      <c r="D2073" s="1" t="s">
        <v>4168</v>
      </c>
      <c r="E2073" s="1">
        <v>704</v>
      </c>
      <c r="F2073" s="1" t="s">
        <v>4169</v>
      </c>
      <c r="G2073" s="1">
        <v>543608</v>
      </c>
      <c r="H2073" s="1" t="s">
        <v>4207</v>
      </c>
      <c r="I2073" s="1">
        <v>7</v>
      </c>
      <c r="J2073" s="1" t="s">
        <v>381</v>
      </c>
      <c r="K2073">
        <f t="shared" si="0"/>
        <v>1</v>
      </c>
      <c r="L2073" t="str">
        <f t="shared" si="1"/>
        <v>Spišský Hrhov</v>
      </c>
    </row>
    <row r="2074" spans="1:12" ht="12.75">
      <c r="A2074" s="1">
        <v>7</v>
      </c>
      <c r="B2074" s="1" t="s">
        <v>3400</v>
      </c>
      <c r="C2074" s="1">
        <v>704</v>
      </c>
      <c r="D2074" s="1" t="s">
        <v>4168</v>
      </c>
      <c r="E2074" s="1">
        <v>704</v>
      </c>
      <c r="F2074" s="1" t="s">
        <v>4169</v>
      </c>
      <c r="G2074" s="1">
        <v>543624</v>
      </c>
      <c r="H2074" s="1" t="s">
        <v>4209</v>
      </c>
      <c r="I2074" s="1">
        <v>9</v>
      </c>
      <c r="J2074" s="1" t="s">
        <v>381</v>
      </c>
      <c r="K2074">
        <f t="shared" si="0"/>
        <v>1</v>
      </c>
      <c r="L2074" t="str">
        <f t="shared" si="1"/>
        <v>Spišský Štvrtok</v>
      </c>
    </row>
    <row r="2075" spans="1:12" ht="12.75">
      <c r="A2075" s="1">
        <v>7</v>
      </c>
      <c r="B2075" s="1" t="s">
        <v>3400</v>
      </c>
      <c r="C2075" s="1">
        <v>704</v>
      </c>
      <c r="D2075" s="1" t="s">
        <v>4168</v>
      </c>
      <c r="E2075" s="1">
        <v>704</v>
      </c>
      <c r="F2075" s="1" t="s">
        <v>4169</v>
      </c>
      <c r="G2075" s="1">
        <v>543641</v>
      </c>
      <c r="H2075" s="1" t="s">
        <v>4210</v>
      </c>
      <c r="I2075" s="1">
        <v>5</v>
      </c>
      <c r="J2075" s="1" t="s">
        <v>381</v>
      </c>
      <c r="K2075">
        <f t="shared" si="0"/>
        <v>1</v>
      </c>
      <c r="L2075" t="str">
        <f t="shared" si="1"/>
        <v>Studenec</v>
      </c>
    </row>
    <row r="2076" spans="1:12" ht="12.75">
      <c r="A2076" s="1">
        <v>7</v>
      </c>
      <c r="B2076" s="1" t="s">
        <v>3400</v>
      </c>
      <c r="C2076" s="1">
        <v>704</v>
      </c>
      <c r="D2076" s="1" t="s">
        <v>4168</v>
      </c>
      <c r="E2076" s="1">
        <v>704</v>
      </c>
      <c r="F2076" s="1" t="s">
        <v>4169</v>
      </c>
      <c r="G2076" s="1">
        <v>543675</v>
      </c>
      <c r="H2076" s="1" t="s">
        <v>4212</v>
      </c>
      <c r="I2076" s="1">
        <v>5</v>
      </c>
      <c r="J2076" s="1" t="s">
        <v>381</v>
      </c>
      <c r="K2076">
        <f t="shared" si="0"/>
        <v>1</v>
      </c>
      <c r="L2076" t="str">
        <f t="shared" si="1"/>
        <v>Torysky</v>
      </c>
    </row>
    <row r="2077" spans="1:12" ht="12.75">
      <c r="A2077" s="1">
        <v>7</v>
      </c>
      <c r="B2077" s="1" t="s">
        <v>3400</v>
      </c>
      <c r="C2077" s="1">
        <v>704</v>
      </c>
      <c r="D2077" s="1" t="s">
        <v>4168</v>
      </c>
      <c r="E2077" s="1">
        <v>704</v>
      </c>
      <c r="F2077" s="1" t="s">
        <v>4169</v>
      </c>
      <c r="G2077" s="1">
        <v>543691</v>
      </c>
      <c r="H2077" s="1" t="s">
        <v>4213</v>
      </c>
      <c r="I2077" s="1">
        <v>5</v>
      </c>
      <c r="J2077" s="1" t="s">
        <v>381</v>
      </c>
      <c r="K2077">
        <f t="shared" si="0"/>
        <v>1</v>
      </c>
      <c r="L2077" t="str">
        <f t="shared" si="1"/>
        <v>Uloža</v>
      </c>
    </row>
    <row r="2078" spans="1:12" ht="12.75">
      <c r="A2078" s="1">
        <v>7</v>
      </c>
      <c r="B2078" s="1" t="s">
        <v>3400</v>
      </c>
      <c r="C2078" s="1">
        <v>704</v>
      </c>
      <c r="D2078" s="1" t="s">
        <v>4168</v>
      </c>
      <c r="E2078" s="1">
        <v>704</v>
      </c>
      <c r="F2078" s="1" t="s">
        <v>4169</v>
      </c>
      <c r="G2078" s="1">
        <v>526606</v>
      </c>
      <c r="H2078" s="1" t="s">
        <v>4215</v>
      </c>
      <c r="I2078" s="1">
        <v>5</v>
      </c>
      <c r="J2078" s="1" t="s">
        <v>381</v>
      </c>
      <c r="K2078">
        <f t="shared" si="0"/>
        <v>1</v>
      </c>
      <c r="L2078" t="str">
        <f t="shared" si="1"/>
        <v>Vyšné Repaše</v>
      </c>
    </row>
    <row r="2079" spans="1:12" ht="12.75">
      <c r="A2079" s="1">
        <v>7</v>
      </c>
      <c r="B2079" s="1" t="s">
        <v>3400</v>
      </c>
      <c r="C2079" s="1">
        <v>704</v>
      </c>
      <c r="D2079" s="1" t="s">
        <v>4168</v>
      </c>
      <c r="E2079" s="1">
        <v>704</v>
      </c>
      <c r="F2079" s="1" t="s">
        <v>4169</v>
      </c>
      <c r="G2079" s="1">
        <v>526614</v>
      </c>
      <c r="H2079" s="1" t="s">
        <v>4216</v>
      </c>
      <c r="I2079" s="1">
        <v>5</v>
      </c>
      <c r="J2079" s="1" t="s">
        <v>381</v>
      </c>
      <c r="K2079">
        <f t="shared" si="0"/>
        <v>1</v>
      </c>
      <c r="L2079" t="str">
        <f t="shared" si="1"/>
        <v>Vyšný Slavkov</v>
      </c>
    </row>
    <row r="2080" spans="1:12" ht="12.75">
      <c r="A2080" s="1">
        <v>7</v>
      </c>
      <c r="B2080" s="1" t="s">
        <v>3400</v>
      </c>
      <c r="C2080" s="1">
        <v>704</v>
      </c>
      <c r="D2080" s="1" t="s">
        <v>4168</v>
      </c>
      <c r="E2080" s="1">
        <v>706</v>
      </c>
      <c r="F2080" s="1" t="s">
        <v>4168</v>
      </c>
      <c r="G2080" s="1">
        <v>523402</v>
      </c>
      <c r="H2080" s="1" t="s">
        <v>4218</v>
      </c>
      <c r="I2080" s="1">
        <v>9</v>
      </c>
      <c r="J2080" s="1" t="s">
        <v>381</v>
      </c>
      <c r="K2080">
        <f t="shared" si="0"/>
        <v>1</v>
      </c>
      <c r="L2080" t="str">
        <f t="shared" si="1"/>
        <v>Batizovce</v>
      </c>
    </row>
    <row r="2081" spans="1:12" ht="12.75">
      <c r="A2081" s="1">
        <v>7</v>
      </c>
      <c r="B2081" s="1" t="s">
        <v>3400</v>
      </c>
      <c r="C2081" s="1">
        <v>704</v>
      </c>
      <c r="D2081" s="1" t="s">
        <v>4168</v>
      </c>
      <c r="E2081" s="1">
        <v>706</v>
      </c>
      <c r="F2081" s="1" t="s">
        <v>4168</v>
      </c>
      <c r="G2081" s="1">
        <v>523437</v>
      </c>
      <c r="H2081" s="1" t="s">
        <v>4220</v>
      </c>
      <c r="I2081" s="1">
        <v>9</v>
      </c>
      <c r="J2081" s="1" t="s">
        <v>381</v>
      </c>
      <c r="K2081">
        <f t="shared" si="0"/>
        <v>1</v>
      </c>
      <c r="L2081" t="str">
        <f t="shared" si="1"/>
        <v>Gánovce</v>
      </c>
    </row>
    <row r="2082" spans="1:12" ht="12.75">
      <c r="A2082" s="1">
        <v>7</v>
      </c>
      <c r="B2082" s="1" t="s">
        <v>3400</v>
      </c>
      <c r="C2082" s="1">
        <v>704</v>
      </c>
      <c r="D2082" s="1" t="s">
        <v>4168</v>
      </c>
      <c r="E2082" s="1">
        <v>706</v>
      </c>
      <c r="F2082" s="1" t="s">
        <v>4168</v>
      </c>
      <c r="G2082" s="1">
        <v>523445</v>
      </c>
      <c r="H2082" s="1" t="s">
        <v>3429</v>
      </c>
      <c r="I2082" s="1">
        <v>7</v>
      </c>
      <c r="J2082" s="1" t="s">
        <v>381</v>
      </c>
      <c r="K2082">
        <f t="shared" si="0"/>
        <v>2</v>
      </c>
      <c r="L2082" t="str">
        <f t="shared" si="1"/>
        <v>Gerlachov (okres Poprad)</v>
      </c>
    </row>
    <row r="2083" spans="1:12" ht="12.75">
      <c r="A2083" s="1">
        <v>7</v>
      </c>
      <c r="B2083" s="1" t="s">
        <v>3400</v>
      </c>
      <c r="C2083" s="1">
        <v>704</v>
      </c>
      <c r="D2083" s="1" t="s">
        <v>4168</v>
      </c>
      <c r="E2083" s="1">
        <v>706</v>
      </c>
      <c r="F2083" s="1" t="s">
        <v>4168</v>
      </c>
      <c r="G2083" s="1">
        <v>523496</v>
      </c>
      <c r="H2083" s="1" t="s">
        <v>4222</v>
      </c>
      <c r="I2083" s="1">
        <v>5</v>
      </c>
      <c r="J2083" s="1" t="s">
        <v>381</v>
      </c>
      <c r="K2083">
        <f t="shared" si="0"/>
        <v>1</v>
      </c>
      <c r="L2083" t="str">
        <f t="shared" si="1"/>
        <v>Hozelec</v>
      </c>
    </row>
    <row r="2084" spans="1:12" ht="12.75">
      <c r="A2084" s="1">
        <v>7</v>
      </c>
      <c r="B2084" s="1" t="s">
        <v>3400</v>
      </c>
      <c r="C2084" s="1">
        <v>704</v>
      </c>
      <c r="D2084" s="1" t="s">
        <v>4168</v>
      </c>
      <c r="E2084" s="1">
        <v>706</v>
      </c>
      <c r="F2084" s="1" t="s">
        <v>4168</v>
      </c>
      <c r="G2084" s="1">
        <v>523488</v>
      </c>
      <c r="H2084" s="1" t="s">
        <v>4223</v>
      </c>
      <c r="I2084" s="1">
        <v>9</v>
      </c>
      <c r="J2084" s="1" t="s">
        <v>381</v>
      </c>
      <c r="K2084">
        <f t="shared" si="0"/>
        <v>1</v>
      </c>
      <c r="L2084" t="str">
        <f t="shared" si="1"/>
        <v>Hôrka</v>
      </c>
    </row>
    <row r="2085" spans="1:12" ht="12.75">
      <c r="A2085" s="1">
        <v>7</v>
      </c>
      <c r="B2085" s="1" t="s">
        <v>3400</v>
      </c>
      <c r="C2085" s="1">
        <v>704</v>
      </c>
      <c r="D2085" s="1" t="s">
        <v>4168</v>
      </c>
      <c r="E2085" s="1">
        <v>706</v>
      </c>
      <c r="F2085" s="1" t="s">
        <v>4168</v>
      </c>
      <c r="G2085" s="1">
        <v>523518</v>
      </c>
      <c r="H2085" s="1" t="s">
        <v>4225</v>
      </c>
      <c r="I2085" s="1">
        <v>9</v>
      </c>
      <c r="J2085" s="1" t="s">
        <v>381</v>
      </c>
      <c r="K2085">
        <f t="shared" si="0"/>
        <v>1</v>
      </c>
      <c r="L2085" t="str">
        <f t="shared" si="1"/>
        <v>Hranovnica</v>
      </c>
    </row>
    <row r="2086" spans="1:12" ht="12.75">
      <c r="A2086" s="1">
        <v>7</v>
      </c>
      <c r="B2086" s="1" t="s">
        <v>3400</v>
      </c>
      <c r="C2086" s="1">
        <v>704</v>
      </c>
      <c r="D2086" s="1" t="s">
        <v>4168</v>
      </c>
      <c r="E2086" s="1">
        <v>706</v>
      </c>
      <c r="F2086" s="1" t="s">
        <v>4168</v>
      </c>
      <c r="G2086" s="1">
        <v>523542</v>
      </c>
      <c r="H2086" s="1" t="s">
        <v>681</v>
      </c>
      <c r="I2086" s="1">
        <v>9</v>
      </c>
      <c r="J2086" s="1" t="s">
        <v>381</v>
      </c>
      <c r="K2086">
        <f t="shared" si="0"/>
        <v>2</v>
      </c>
      <c r="L2086" t="str">
        <f t="shared" si="1"/>
        <v>Jánovce (okres Poprad)</v>
      </c>
    </row>
    <row r="2087" spans="1:12" ht="12.75">
      <c r="A2087" s="1">
        <v>7</v>
      </c>
      <c r="B2087" s="1" t="s">
        <v>3400</v>
      </c>
      <c r="C2087" s="1">
        <v>704</v>
      </c>
      <c r="D2087" s="1" t="s">
        <v>4168</v>
      </c>
      <c r="E2087" s="1">
        <v>706</v>
      </c>
      <c r="F2087" s="1" t="s">
        <v>4168</v>
      </c>
      <c r="G2087" s="1">
        <v>523593</v>
      </c>
      <c r="H2087" s="1" t="s">
        <v>4229</v>
      </c>
      <c r="I2087" s="1">
        <v>7</v>
      </c>
      <c r="J2087" s="1" t="s">
        <v>381</v>
      </c>
      <c r="K2087">
        <f t="shared" si="0"/>
        <v>2</v>
      </c>
      <c r="L2087" t="str">
        <f t="shared" si="1"/>
        <v>Kravany (okres Poprad)</v>
      </c>
    </row>
    <row r="2088" spans="1:12" ht="12.75">
      <c r="A2088" s="1">
        <v>7</v>
      </c>
      <c r="B2088" s="1" t="s">
        <v>3400</v>
      </c>
      <c r="C2088" s="1">
        <v>704</v>
      </c>
      <c r="D2088" s="1" t="s">
        <v>4168</v>
      </c>
      <c r="E2088" s="1">
        <v>706</v>
      </c>
      <c r="F2088" s="1" t="s">
        <v>4168</v>
      </c>
      <c r="G2088" s="1">
        <v>523631</v>
      </c>
      <c r="H2088" s="1" t="s">
        <v>4230</v>
      </c>
      <c r="I2088" s="1">
        <v>9</v>
      </c>
      <c r="J2088" s="1" t="s">
        <v>381</v>
      </c>
      <c r="K2088">
        <f t="shared" si="0"/>
        <v>1</v>
      </c>
      <c r="L2088" t="str">
        <f t="shared" si="1"/>
        <v>Liptovská Teplička</v>
      </c>
    </row>
    <row r="2089" spans="1:12" ht="12.75">
      <c r="A2089" s="1">
        <v>7</v>
      </c>
      <c r="B2089" s="1" t="s">
        <v>3400</v>
      </c>
      <c r="C2089" s="1">
        <v>704</v>
      </c>
      <c r="D2089" s="1" t="s">
        <v>4168</v>
      </c>
      <c r="E2089" s="1">
        <v>706</v>
      </c>
      <c r="F2089" s="1" t="s">
        <v>4168</v>
      </c>
      <c r="G2089" s="1">
        <v>523658</v>
      </c>
      <c r="H2089" s="1" t="s">
        <v>4232</v>
      </c>
      <c r="I2089" s="1">
        <v>7</v>
      </c>
      <c r="J2089" s="1" t="s">
        <v>381</v>
      </c>
      <c r="K2089">
        <f t="shared" si="0"/>
        <v>1</v>
      </c>
      <c r="L2089" t="str">
        <f t="shared" si="1"/>
        <v>Lučivná</v>
      </c>
    </row>
    <row r="2090" spans="1:12" ht="12.75">
      <c r="A2090" s="1">
        <v>7</v>
      </c>
      <c r="B2090" s="1" t="s">
        <v>3400</v>
      </c>
      <c r="C2090" s="1">
        <v>704</v>
      </c>
      <c r="D2090" s="1" t="s">
        <v>4168</v>
      </c>
      <c r="E2090" s="1">
        <v>706</v>
      </c>
      <c r="F2090" s="1" t="s">
        <v>4168</v>
      </c>
      <c r="G2090" s="1">
        <v>523721</v>
      </c>
      <c r="H2090" s="1" t="s">
        <v>4233</v>
      </c>
      <c r="I2090" s="1">
        <v>7</v>
      </c>
      <c r="J2090" s="1" t="s">
        <v>381</v>
      </c>
      <c r="K2090">
        <f t="shared" si="0"/>
        <v>1</v>
      </c>
      <c r="L2090" t="str">
        <f t="shared" si="1"/>
        <v>Mengusovce</v>
      </c>
    </row>
    <row r="2091" spans="1:12" ht="12.75">
      <c r="A2091" s="1">
        <v>7</v>
      </c>
      <c r="B2091" s="1" t="s">
        <v>3400</v>
      </c>
      <c r="C2091" s="1">
        <v>704</v>
      </c>
      <c r="D2091" s="1" t="s">
        <v>4168</v>
      </c>
      <c r="E2091" s="1">
        <v>706</v>
      </c>
      <c r="F2091" s="1" t="s">
        <v>4168</v>
      </c>
      <c r="G2091" s="1">
        <v>523747</v>
      </c>
      <c r="H2091" s="1" t="s">
        <v>4235</v>
      </c>
      <c r="I2091" s="1">
        <v>5</v>
      </c>
      <c r="J2091" s="1" t="s">
        <v>381</v>
      </c>
      <c r="K2091">
        <f t="shared" si="0"/>
        <v>1</v>
      </c>
      <c r="L2091" t="str">
        <f t="shared" si="1"/>
        <v>Mlynica</v>
      </c>
    </row>
    <row r="2092" spans="1:12" ht="12.75">
      <c r="A2092" s="1">
        <v>7</v>
      </c>
      <c r="B2092" s="1" t="s">
        <v>3400</v>
      </c>
      <c r="C2092" s="1">
        <v>704</v>
      </c>
      <c r="D2092" s="1" t="s">
        <v>4168</v>
      </c>
      <c r="E2092" s="1">
        <v>706</v>
      </c>
      <c r="F2092" s="1" t="s">
        <v>4168</v>
      </c>
      <c r="G2092" s="1">
        <v>523763</v>
      </c>
      <c r="H2092" s="1" t="s">
        <v>4236</v>
      </c>
      <c r="I2092" s="1">
        <v>9</v>
      </c>
      <c r="J2092" s="1" t="s">
        <v>381</v>
      </c>
      <c r="K2092">
        <f t="shared" si="0"/>
        <v>1</v>
      </c>
      <c r="L2092" t="str">
        <f t="shared" si="1"/>
        <v>Nová Lesná</v>
      </c>
    </row>
    <row r="2093" spans="1:12" ht="12.75">
      <c r="A2093" s="1">
        <v>7</v>
      </c>
      <c r="B2093" s="1" t="s">
        <v>3400</v>
      </c>
      <c r="C2093" s="1">
        <v>704</v>
      </c>
      <c r="D2093" s="1" t="s">
        <v>4168</v>
      </c>
      <c r="E2093" s="1">
        <v>706</v>
      </c>
      <c r="F2093" s="1" t="s">
        <v>4168</v>
      </c>
      <c r="G2093" s="1">
        <v>523381</v>
      </c>
      <c r="H2093" s="1" t="s">
        <v>4168</v>
      </c>
      <c r="I2093" s="1">
        <v>19</v>
      </c>
      <c r="J2093" s="1" t="s">
        <v>381</v>
      </c>
      <c r="K2093">
        <f t="shared" si="0"/>
        <v>1</v>
      </c>
      <c r="L2093" t="str">
        <f t="shared" si="1"/>
        <v>Poprad</v>
      </c>
    </row>
    <row r="2094" spans="1:12" ht="12.75">
      <c r="A2094" s="1">
        <v>7</v>
      </c>
      <c r="B2094" s="1" t="s">
        <v>3400</v>
      </c>
      <c r="C2094" s="1">
        <v>704</v>
      </c>
      <c r="D2094" s="1" t="s">
        <v>4168</v>
      </c>
      <c r="E2094" s="1">
        <v>706</v>
      </c>
      <c r="F2094" s="1" t="s">
        <v>4168</v>
      </c>
      <c r="G2094" s="1">
        <v>523844</v>
      </c>
      <c r="H2094" s="1" t="s">
        <v>4239</v>
      </c>
      <c r="I2094" s="1">
        <v>9</v>
      </c>
      <c r="J2094" s="1" t="s">
        <v>381</v>
      </c>
      <c r="K2094">
        <f t="shared" si="0"/>
        <v>1</v>
      </c>
      <c r="L2094" t="str">
        <f t="shared" si="1"/>
        <v>Spišská Teplica</v>
      </c>
    </row>
    <row r="2095" spans="1:12" ht="12.75">
      <c r="A2095" s="1">
        <v>7</v>
      </c>
      <c r="B2095" s="1" t="s">
        <v>3400</v>
      </c>
      <c r="C2095" s="1">
        <v>704</v>
      </c>
      <c r="D2095" s="1" t="s">
        <v>4168</v>
      </c>
      <c r="E2095" s="1">
        <v>706</v>
      </c>
      <c r="F2095" s="1" t="s">
        <v>4168</v>
      </c>
      <c r="G2095" s="1">
        <v>523852</v>
      </c>
      <c r="H2095" s="1" t="s">
        <v>4241</v>
      </c>
      <c r="I2095" s="1">
        <v>9</v>
      </c>
      <c r="J2095" s="1" t="s">
        <v>381</v>
      </c>
      <c r="K2095">
        <f t="shared" si="0"/>
        <v>1</v>
      </c>
      <c r="L2095" t="str">
        <f t="shared" si="1"/>
        <v>Spišské Bystré</v>
      </c>
    </row>
    <row r="2096" spans="1:12" ht="12.75">
      <c r="A2096" s="1">
        <v>7</v>
      </c>
      <c r="B2096" s="1" t="s">
        <v>3400</v>
      </c>
      <c r="C2096" s="1">
        <v>704</v>
      </c>
      <c r="D2096" s="1" t="s">
        <v>4168</v>
      </c>
      <c r="E2096" s="1">
        <v>706</v>
      </c>
      <c r="F2096" s="1" t="s">
        <v>4168</v>
      </c>
      <c r="G2096" s="1">
        <v>523879</v>
      </c>
      <c r="H2096" s="1" t="s">
        <v>4243</v>
      </c>
      <c r="I2096" s="1">
        <v>9</v>
      </c>
      <c r="J2096" s="1" t="s">
        <v>381</v>
      </c>
      <c r="K2096">
        <f t="shared" si="0"/>
        <v>1</v>
      </c>
      <c r="L2096" t="str">
        <f t="shared" si="1"/>
        <v>Spišský Štiavnik</v>
      </c>
    </row>
    <row r="2097" spans="1:12" ht="12.75">
      <c r="A2097" s="1">
        <v>7</v>
      </c>
      <c r="B2097" s="1" t="s">
        <v>3400</v>
      </c>
      <c r="C2097" s="1">
        <v>704</v>
      </c>
      <c r="D2097" s="1" t="s">
        <v>4168</v>
      </c>
      <c r="E2097" s="1">
        <v>706</v>
      </c>
      <c r="F2097" s="1" t="s">
        <v>4168</v>
      </c>
      <c r="G2097" s="1">
        <v>523925</v>
      </c>
      <c r="H2097" s="1" t="s">
        <v>4244</v>
      </c>
      <c r="I2097" s="1">
        <v>12</v>
      </c>
      <c r="J2097" s="1" t="s">
        <v>381</v>
      </c>
      <c r="K2097">
        <f t="shared" si="0"/>
        <v>1</v>
      </c>
      <c r="L2097" t="str">
        <f t="shared" si="1"/>
        <v>Svit</v>
      </c>
    </row>
    <row r="2098" spans="1:12" ht="12.75">
      <c r="A2098" s="1">
        <v>7</v>
      </c>
      <c r="B2098" s="1" t="s">
        <v>3400</v>
      </c>
      <c r="C2098" s="1">
        <v>704</v>
      </c>
      <c r="D2098" s="1" t="s">
        <v>4168</v>
      </c>
      <c r="E2098" s="1">
        <v>706</v>
      </c>
      <c r="F2098" s="1" t="s">
        <v>4168</v>
      </c>
      <c r="G2098" s="1">
        <v>559890</v>
      </c>
      <c r="H2098" s="1" t="s">
        <v>4246</v>
      </c>
      <c r="I2098" s="1">
        <v>5</v>
      </c>
      <c r="J2098" s="1" t="s">
        <v>381</v>
      </c>
      <c r="K2098">
        <f t="shared" si="0"/>
        <v>1</v>
      </c>
      <c r="L2098" t="str">
        <f t="shared" si="1"/>
        <v>Štôla</v>
      </c>
    </row>
    <row r="2099" spans="1:12" ht="12.75">
      <c r="A2099" s="1">
        <v>7</v>
      </c>
      <c r="B2099" s="1" t="s">
        <v>3400</v>
      </c>
      <c r="C2099" s="1">
        <v>704</v>
      </c>
      <c r="D2099" s="1" t="s">
        <v>4168</v>
      </c>
      <c r="E2099" s="1">
        <v>706</v>
      </c>
      <c r="F2099" s="1" t="s">
        <v>4168</v>
      </c>
      <c r="G2099" s="1">
        <v>523933</v>
      </c>
      <c r="H2099" s="1" t="s">
        <v>4247</v>
      </c>
      <c r="I2099" s="1">
        <v>9</v>
      </c>
      <c r="J2099" s="1" t="s">
        <v>381</v>
      </c>
      <c r="K2099">
        <f t="shared" si="0"/>
        <v>1</v>
      </c>
      <c r="L2099" t="str">
        <f t="shared" si="1"/>
        <v>Štrba</v>
      </c>
    </row>
    <row r="2100" spans="1:12" ht="12.75">
      <c r="A2100" s="1">
        <v>7</v>
      </c>
      <c r="B2100" s="1" t="s">
        <v>3400</v>
      </c>
      <c r="C2100" s="1">
        <v>704</v>
      </c>
      <c r="D2100" s="1" t="s">
        <v>4168</v>
      </c>
      <c r="E2100" s="1">
        <v>706</v>
      </c>
      <c r="F2100" s="1" t="s">
        <v>4168</v>
      </c>
      <c r="G2100" s="1">
        <v>524107</v>
      </c>
      <c r="H2100" s="1" t="s">
        <v>4249</v>
      </c>
      <c r="I2100" s="1">
        <v>8</v>
      </c>
      <c r="J2100" s="1" t="s">
        <v>381</v>
      </c>
      <c r="K2100">
        <f t="shared" si="0"/>
        <v>1</v>
      </c>
      <c r="L2100" t="str">
        <f t="shared" si="1"/>
        <v>Šuňava</v>
      </c>
    </row>
    <row r="2101" spans="1:12" ht="12.75">
      <c r="A2101" s="1">
        <v>7</v>
      </c>
      <c r="B2101" s="1" t="s">
        <v>3400</v>
      </c>
      <c r="C2101" s="1">
        <v>704</v>
      </c>
      <c r="D2101" s="1" t="s">
        <v>4168</v>
      </c>
      <c r="E2101" s="1">
        <v>706</v>
      </c>
      <c r="F2101" s="1" t="s">
        <v>4168</v>
      </c>
      <c r="G2101" s="1">
        <v>523950</v>
      </c>
      <c r="H2101" s="1" t="s">
        <v>4251</v>
      </c>
      <c r="I2101" s="1">
        <v>7</v>
      </c>
      <c r="J2101" s="1" t="s">
        <v>381</v>
      </c>
      <c r="K2101">
        <f t="shared" si="0"/>
        <v>1</v>
      </c>
      <c r="L2101" t="str">
        <f t="shared" si="1"/>
        <v>Švábovce</v>
      </c>
    </row>
    <row r="2102" spans="1:12" ht="12.75">
      <c r="A2102" s="1">
        <v>7</v>
      </c>
      <c r="B2102" s="1" t="s">
        <v>3400</v>
      </c>
      <c r="C2102" s="1">
        <v>704</v>
      </c>
      <c r="D2102" s="1" t="s">
        <v>4168</v>
      </c>
      <c r="E2102" s="1">
        <v>706</v>
      </c>
      <c r="F2102" s="1" t="s">
        <v>4168</v>
      </c>
      <c r="G2102" s="1">
        <v>580368</v>
      </c>
      <c r="H2102" s="1" t="s">
        <v>4252</v>
      </c>
      <c r="I2102" s="1">
        <v>5</v>
      </c>
      <c r="J2102" s="1" t="s">
        <v>381</v>
      </c>
      <c r="K2102">
        <f t="shared" si="0"/>
        <v>1</v>
      </c>
      <c r="L2102" t="str">
        <f t="shared" si="1"/>
        <v>Tatranská Javorina</v>
      </c>
    </row>
    <row r="2103" spans="1:12" ht="12.75">
      <c r="A2103" s="1">
        <v>7</v>
      </c>
      <c r="B2103" s="1" t="s">
        <v>3400</v>
      </c>
      <c r="C2103" s="1">
        <v>704</v>
      </c>
      <c r="D2103" s="1" t="s">
        <v>4168</v>
      </c>
      <c r="E2103" s="1">
        <v>706</v>
      </c>
      <c r="F2103" s="1" t="s">
        <v>4168</v>
      </c>
      <c r="G2103" s="1">
        <v>524018</v>
      </c>
      <c r="H2103" s="1" t="s">
        <v>4254</v>
      </c>
      <c r="I2103" s="1">
        <v>9</v>
      </c>
      <c r="J2103" s="1" t="s">
        <v>381</v>
      </c>
      <c r="K2103">
        <f t="shared" si="0"/>
        <v>1</v>
      </c>
      <c r="L2103" t="str">
        <f t="shared" si="1"/>
        <v>Veľký Slavkov</v>
      </c>
    </row>
    <row r="2104" spans="1:12" ht="12.75">
      <c r="A2104" s="1">
        <v>7</v>
      </c>
      <c r="B2104" s="1" t="s">
        <v>3400</v>
      </c>
      <c r="C2104" s="1">
        <v>704</v>
      </c>
      <c r="D2104" s="1" t="s">
        <v>4168</v>
      </c>
      <c r="E2104" s="1">
        <v>706</v>
      </c>
      <c r="F2104" s="1" t="s">
        <v>4168</v>
      </c>
      <c r="G2104" s="1">
        <v>524026</v>
      </c>
      <c r="H2104" s="1" t="s">
        <v>4255</v>
      </c>
      <c r="I2104" s="1">
        <v>7</v>
      </c>
      <c r="J2104" s="1" t="s">
        <v>381</v>
      </c>
      <c r="K2104">
        <f t="shared" si="0"/>
        <v>1</v>
      </c>
      <c r="L2104" t="str">
        <f t="shared" si="1"/>
        <v>Vernár</v>
      </c>
    </row>
    <row r="2105" spans="1:12" ht="12.75">
      <c r="A2105" s="1">
        <v>7</v>
      </c>
      <c r="B2105" s="1" t="s">
        <v>3400</v>
      </c>
      <c r="C2105" s="1">
        <v>704</v>
      </c>
      <c r="D2105" s="1" t="s">
        <v>4168</v>
      </c>
      <c r="E2105" s="1">
        <v>706</v>
      </c>
      <c r="F2105" s="1" t="s">
        <v>4168</v>
      </c>
      <c r="G2105" s="1">
        <v>524034</v>
      </c>
      <c r="H2105" s="1" t="s">
        <v>4257</v>
      </c>
      <c r="I2105" s="1">
        <v>9</v>
      </c>
      <c r="J2105" s="1" t="s">
        <v>381</v>
      </c>
      <c r="K2105">
        <f t="shared" si="0"/>
        <v>1</v>
      </c>
      <c r="L2105" t="str">
        <f t="shared" si="1"/>
        <v>Vikartovce</v>
      </c>
    </row>
    <row r="2106" spans="1:12" ht="12.75">
      <c r="A2106" s="1">
        <v>7</v>
      </c>
      <c r="B2106" s="1" t="s">
        <v>3400</v>
      </c>
      <c r="C2106" s="1">
        <v>704</v>
      </c>
      <c r="D2106" s="1" t="s">
        <v>4168</v>
      </c>
      <c r="E2106" s="1">
        <v>706</v>
      </c>
      <c r="F2106" s="1" t="s">
        <v>4168</v>
      </c>
      <c r="G2106" s="1">
        <v>524093</v>
      </c>
      <c r="H2106" s="1" t="s">
        <v>4258</v>
      </c>
      <c r="I2106" s="1">
        <v>9</v>
      </c>
      <c r="J2106" s="1" t="s">
        <v>381</v>
      </c>
      <c r="K2106">
        <f t="shared" si="0"/>
        <v>1</v>
      </c>
      <c r="L2106" t="str">
        <f t="shared" si="1"/>
        <v>Vydrník</v>
      </c>
    </row>
    <row r="2107" spans="1:12" ht="12.75">
      <c r="A2107" s="1">
        <v>7</v>
      </c>
      <c r="B2107" s="1" t="s">
        <v>3400</v>
      </c>
      <c r="C2107" s="1">
        <v>704</v>
      </c>
      <c r="D2107" s="1" t="s">
        <v>4168</v>
      </c>
      <c r="E2107" s="1">
        <v>706</v>
      </c>
      <c r="F2107" s="1" t="s">
        <v>4168</v>
      </c>
      <c r="G2107" s="1">
        <v>560103</v>
      </c>
      <c r="H2107" s="1" t="s">
        <v>4260</v>
      </c>
      <c r="I2107" s="1">
        <v>10</v>
      </c>
      <c r="J2107" s="1" t="s">
        <v>381</v>
      </c>
      <c r="K2107">
        <f t="shared" si="0"/>
        <v>1</v>
      </c>
      <c r="L2107" t="str">
        <f t="shared" si="1"/>
        <v>Vysoké Tatry</v>
      </c>
    </row>
    <row r="2108" spans="1:12" ht="12.75">
      <c r="A2108" s="1">
        <v>7</v>
      </c>
      <c r="B2108" s="1" t="s">
        <v>3400</v>
      </c>
      <c r="C2108" s="1">
        <v>704</v>
      </c>
      <c r="D2108" s="1" t="s">
        <v>4168</v>
      </c>
      <c r="E2108" s="1">
        <v>706</v>
      </c>
      <c r="F2108" s="1" t="s">
        <v>4168</v>
      </c>
      <c r="G2108" s="1">
        <v>524131</v>
      </c>
      <c r="H2108" s="1" t="s">
        <v>4261</v>
      </c>
      <c r="I2108" s="1">
        <v>7</v>
      </c>
      <c r="J2108" s="1" t="s">
        <v>381</v>
      </c>
      <c r="K2108">
        <f t="shared" si="0"/>
        <v>1</v>
      </c>
      <c r="L2108" t="str">
        <f t="shared" si="1"/>
        <v>Ždiar</v>
      </c>
    </row>
    <row r="2109" spans="1:12" ht="12.75">
      <c r="A2109" s="1">
        <v>7</v>
      </c>
      <c r="B2109" s="1" t="s">
        <v>3400</v>
      </c>
      <c r="C2109" s="1">
        <v>705</v>
      </c>
      <c r="D2109" s="1" t="s">
        <v>1544</v>
      </c>
      <c r="E2109" s="1">
        <v>707</v>
      </c>
      <c r="F2109" s="1" t="s">
        <v>1544</v>
      </c>
      <c r="G2109" s="1">
        <v>524158</v>
      </c>
      <c r="H2109" s="1" t="s">
        <v>4263</v>
      </c>
      <c r="I2109" s="1">
        <v>7</v>
      </c>
      <c r="J2109" s="1" t="s">
        <v>381</v>
      </c>
      <c r="K2109">
        <f t="shared" si="0"/>
        <v>1</v>
      </c>
      <c r="L2109" t="str">
        <f t="shared" si="1"/>
        <v>Abranovce</v>
      </c>
    </row>
    <row r="2110" spans="1:12" ht="12.75">
      <c r="A2110" s="1">
        <v>7</v>
      </c>
      <c r="B2110" s="1" t="s">
        <v>3400</v>
      </c>
      <c r="C2110" s="1">
        <v>705</v>
      </c>
      <c r="D2110" s="1" t="s">
        <v>1544</v>
      </c>
      <c r="E2110" s="1">
        <v>707</v>
      </c>
      <c r="F2110" s="1" t="s">
        <v>1544</v>
      </c>
      <c r="G2110" s="1">
        <v>524174</v>
      </c>
      <c r="H2110" s="1" t="s">
        <v>4264</v>
      </c>
      <c r="I2110" s="1">
        <v>5</v>
      </c>
      <c r="J2110" s="1" t="s">
        <v>381</v>
      </c>
      <c r="K2110">
        <f t="shared" si="0"/>
        <v>1</v>
      </c>
      <c r="L2110" t="str">
        <f t="shared" si="1"/>
        <v>Bajerov</v>
      </c>
    </row>
    <row r="2111" spans="1:12" ht="12.75">
      <c r="A2111" s="1">
        <v>7</v>
      </c>
      <c r="B2111" s="1" t="s">
        <v>3400</v>
      </c>
      <c r="C2111" s="1">
        <v>705</v>
      </c>
      <c r="D2111" s="1" t="s">
        <v>1544</v>
      </c>
      <c r="E2111" s="1">
        <v>707</v>
      </c>
      <c r="F2111" s="1" t="s">
        <v>1544</v>
      </c>
      <c r="G2111" s="1">
        <v>524191</v>
      </c>
      <c r="H2111" s="1" t="s">
        <v>4266</v>
      </c>
      <c r="I2111" s="1">
        <v>5</v>
      </c>
      <c r="J2111" s="1" t="s">
        <v>381</v>
      </c>
      <c r="K2111">
        <f t="shared" si="0"/>
        <v>1</v>
      </c>
      <c r="L2111" t="str">
        <f t="shared" si="1"/>
        <v>Bertotovce</v>
      </c>
    </row>
    <row r="2112" spans="1:12" ht="12.75">
      <c r="A2112" s="1">
        <v>7</v>
      </c>
      <c r="B2112" s="1" t="s">
        <v>3400</v>
      </c>
      <c r="C2112" s="1">
        <v>705</v>
      </c>
      <c r="D2112" s="1" t="s">
        <v>1544</v>
      </c>
      <c r="E2112" s="1">
        <v>707</v>
      </c>
      <c r="F2112" s="1" t="s">
        <v>1544</v>
      </c>
      <c r="G2112" s="1">
        <v>524212</v>
      </c>
      <c r="H2112" s="1" t="s">
        <v>3532</v>
      </c>
      <c r="I2112" s="1">
        <v>5</v>
      </c>
      <c r="J2112" s="1" t="s">
        <v>381</v>
      </c>
      <c r="K2112">
        <f t="shared" si="0"/>
        <v>2</v>
      </c>
      <c r="L2112" t="str">
        <f t="shared" si="1"/>
        <v>Brestov (okres Prešov)</v>
      </c>
    </row>
    <row r="2113" spans="1:12" ht="12.75">
      <c r="A2113" s="1">
        <v>7</v>
      </c>
      <c r="B2113" s="1" t="s">
        <v>3400</v>
      </c>
      <c r="C2113" s="1">
        <v>705</v>
      </c>
      <c r="D2113" s="1" t="s">
        <v>1544</v>
      </c>
      <c r="E2113" s="1">
        <v>707</v>
      </c>
      <c r="F2113" s="1" t="s">
        <v>1544</v>
      </c>
      <c r="G2113" s="1">
        <v>524221</v>
      </c>
      <c r="H2113" s="1" t="s">
        <v>4268</v>
      </c>
      <c r="I2113" s="1">
        <v>5</v>
      </c>
      <c r="J2113" s="1" t="s">
        <v>381</v>
      </c>
      <c r="K2113">
        <f t="shared" si="0"/>
        <v>1</v>
      </c>
      <c r="L2113" t="str">
        <f t="shared" si="1"/>
        <v>Bretejovce</v>
      </c>
    </row>
    <row r="2114" spans="1:12" ht="12.75">
      <c r="A2114" s="1">
        <v>7</v>
      </c>
      <c r="B2114" s="1" t="s">
        <v>3400</v>
      </c>
      <c r="C2114" s="1">
        <v>705</v>
      </c>
      <c r="D2114" s="1" t="s">
        <v>1544</v>
      </c>
      <c r="E2114" s="1">
        <v>707</v>
      </c>
      <c r="F2114" s="1" t="s">
        <v>1544</v>
      </c>
      <c r="G2114" s="1">
        <v>524255</v>
      </c>
      <c r="H2114" s="1" t="s">
        <v>4269</v>
      </c>
      <c r="I2114" s="1">
        <v>5</v>
      </c>
      <c r="J2114" s="1" t="s">
        <v>381</v>
      </c>
      <c r="K2114">
        <f t="shared" si="0"/>
        <v>1</v>
      </c>
      <c r="L2114" t="str">
        <f t="shared" si="1"/>
        <v>Brežany</v>
      </c>
    </row>
    <row r="2115" spans="1:12" ht="12.75">
      <c r="A2115" s="1">
        <v>7</v>
      </c>
      <c r="B2115" s="1" t="s">
        <v>3400</v>
      </c>
      <c r="C2115" s="1">
        <v>705</v>
      </c>
      <c r="D2115" s="1" t="s">
        <v>1544</v>
      </c>
      <c r="E2115" s="1">
        <v>707</v>
      </c>
      <c r="F2115" s="1" t="s">
        <v>1544</v>
      </c>
      <c r="G2115" s="1">
        <v>524263</v>
      </c>
      <c r="H2115" s="1" t="s">
        <v>4271</v>
      </c>
      <c r="I2115" s="1">
        <v>7</v>
      </c>
      <c r="J2115" s="1" t="s">
        <v>381</v>
      </c>
      <c r="K2115">
        <f t="shared" si="0"/>
        <v>1</v>
      </c>
      <c r="L2115" t="str">
        <f t="shared" si="1"/>
        <v>Bzenov</v>
      </c>
    </row>
    <row r="2116" spans="1:12" ht="12.75">
      <c r="A2116" s="1">
        <v>7</v>
      </c>
      <c r="B2116" s="1" t="s">
        <v>3400</v>
      </c>
      <c r="C2116" s="1">
        <v>705</v>
      </c>
      <c r="D2116" s="1" t="s">
        <v>1544</v>
      </c>
      <c r="E2116" s="1">
        <v>707</v>
      </c>
      <c r="F2116" s="1" t="s">
        <v>1544</v>
      </c>
      <c r="G2116" s="1">
        <v>524271</v>
      </c>
      <c r="H2116" s="1" t="s">
        <v>3043</v>
      </c>
      <c r="I2116" s="1">
        <v>5</v>
      </c>
      <c r="J2116" s="1" t="s">
        <v>381</v>
      </c>
      <c r="K2116">
        <f t="shared" si="0"/>
        <v>2</v>
      </c>
      <c r="L2116" t="str">
        <f t="shared" si="1"/>
        <v>Čelovce (okres Prešov)</v>
      </c>
    </row>
    <row r="2117" spans="1:12" ht="12.75">
      <c r="A2117" s="1">
        <v>7</v>
      </c>
      <c r="B2117" s="1" t="s">
        <v>3400</v>
      </c>
      <c r="C2117" s="1">
        <v>705</v>
      </c>
      <c r="D2117" s="1" t="s">
        <v>1544</v>
      </c>
      <c r="E2117" s="1">
        <v>707</v>
      </c>
      <c r="F2117" s="1" t="s">
        <v>1544</v>
      </c>
      <c r="G2117" s="1">
        <v>524301</v>
      </c>
      <c r="H2117" s="1" t="s">
        <v>4273</v>
      </c>
      <c r="I2117" s="1">
        <v>7</v>
      </c>
      <c r="J2117" s="1" t="s">
        <v>381</v>
      </c>
      <c r="K2117">
        <f t="shared" si="0"/>
        <v>1</v>
      </c>
      <c r="L2117" t="str">
        <f t="shared" si="1"/>
        <v>Červenica</v>
      </c>
    </row>
    <row r="2118" spans="1:12" ht="12.75">
      <c r="A2118" s="1">
        <v>7</v>
      </c>
      <c r="B2118" s="1" t="s">
        <v>3400</v>
      </c>
      <c r="C2118" s="1">
        <v>705</v>
      </c>
      <c r="D2118" s="1" t="s">
        <v>1544</v>
      </c>
      <c r="E2118" s="1">
        <v>707</v>
      </c>
      <c r="F2118" s="1" t="s">
        <v>1544</v>
      </c>
      <c r="G2118" s="1">
        <v>524336</v>
      </c>
      <c r="H2118" s="1" t="s">
        <v>4275</v>
      </c>
      <c r="I2118" s="1">
        <v>9</v>
      </c>
      <c r="J2118" s="1" t="s">
        <v>381</v>
      </c>
      <c r="K2118">
        <f t="shared" si="0"/>
        <v>1</v>
      </c>
      <c r="L2118" t="str">
        <f t="shared" si="1"/>
        <v>Demjata</v>
      </c>
    </row>
    <row r="2119" spans="1:12" ht="12.75">
      <c r="A2119" s="1">
        <v>7</v>
      </c>
      <c r="B2119" s="1" t="s">
        <v>3400</v>
      </c>
      <c r="C2119" s="1">
        <v>705</v>
      </c>
      <c r="D2119" s="1" t="s">
        <v>1544</v>
      </c>
      <c r="E2119" s="1">
        <v>707</v>
      </c>
      <c r="F2119" s="1" t="s">
        <v>1544</v>
      </c>
      <c r="G2119" s="1">
        <v>524352</v>
      </c>
      <c r="H2119" s="1" t="s">
        <v>4277</v>
      </c>
      <c r="I2119" s="1">
        <v>9</v>
      </c>
      <c r="J2119" s="1" t="s">
        <v>381</v>
      </c>
      <c r="K2119">
        <f t="shared" si="0"/>
        <v>1</v>
      </c>
      <c r="L2119" t="str">
        <f t="shared" si="1"/>
        <v>Drienov</v>
      </c>
    </row>
    <row r="2120" spans="1:12" ht="12.75">
      <c r="A2120" s="1">
        <v>7</v>
      </c>
      <c r="B2120" s="1" t="s">
        <v>3400</v>
      </c>
      <c r="C2120" s="1">
        <v>705</v>
      </c>
      <c r="D2120" s="1" t="s">
        <v>1544</v>
      </c>
      <c r="E2120" s="1">
        <v>707</v>
      </c>
      <c r="F2120" s="1" t="s">
        <v>1544</v>
      </c>
      <c r="G2120" s="1">
        <v>524361</v>
      </c>
      <c r="H2120" s="1" t="s">
        <v>4279</v>
      </c>
      <c r="I2120" s="1">
        <v>5</v>
      </c>
      <c r="J2120" s="1" t="s">
        <v>381</v>
      </c>
      <c r="K2120">
        <f t="shared" si="0"/>
        <v>1</v>
      </c>
      <c r="L2120" t="str">
        <f t="shared" si="1"/>
        <v>Drienovská Nová Ves</v>
      </c>
    </row>
    <row r="2121" spans="1:12" ht="12.75">
      <c r="A2121" s="1">
        <v>7</v>
      </c>
      <c r="B2121" s="1" t="s">
        <v>3400</v>
      </c>
      <c r="C2121" s="1">
        <v>705</v>
      </c>
      <c r="D2121" s="1" t="s">
        <v>1544</v>
      </c>
      <c r="E2121" s="1">
        <v>707</v>
      </c>
      <c r="F2121" s="1" t="s">
        <v>1544</v>
      </c>
      <c r="G2121" s="1">
        <v>524387</v>
      </c>
      <c r="H2121" s="1" t="s">
        <v>4281</v>
      </c>
      <c r="I2121" s="1">
        <v>7</v>
      </c>
      <c r="J2121" s="1" t="s">
        <v>381</v>
      </c>
      <c r="K2121">
        <f t="shared" si="0"/>
        <v>1</v>
      </c>
      <c r="L2121" t="str">
        <f t="shared" si="1"/>
        <v>Dulova Ves</v>
      </c>
    </row>
    <row r="2122" spans="1:12" ht="12.75">
      <c r="A2122" s="1">
        <v>7</v>
      </c>
      <c r="B2122" s="1" t="s">
        <v>3400</v>
      </c>
      <c r="C2122" s="1">
        <v>705</v>
      </c>
      <c r="D2122" s="1" t="s">
        <v>1544</v>
      </c>
      <c r="E2122" s="1">
        <v>707</v>
      </c>
      <c r="F2122" s="1" t="s">
        <v>1544</v>
      </c>
      <c r="G2122" s="1">
        <v>524395</v>
      </c>
      <c r="H2122" s="1" t="s">
        <v>4282</v>
      </c>
      <c r="I2122" s="1">
        <v>9</v>
      </c>
      <c r="J2122" s="1" t="s">
        <v>381</v>
      </c>
      <c r="K2122">
        <f t="shared" si="0"/>
        <v>1</v>
      </c>
      <c r="L2122" t="str">
        <f t="shared" si="1"/>
        <v>Fintice</v>
      </c>
    </row>
    <row r="2123" spans="1:12" ht="12.75">
      <c r="A2123" s="1">
        <v>7</v>
      </c>
      <c r="B2123" s="1" t="s">
        <v>3400</v>
      </c>
      <c r="C2123" s="1">
        <v>705</v>
      </c>
      <c r="D2123" s="1" t="s">
        <v>1544</v>
      </c>
      <c r="E2123" s="1">
        <v>707</v>
      </c>
      <c r="F2123" s="1" t="s">
        <v>1544</v>
      </c>
      <c r="G2123" s="1">
        <v>524409</v>
      </c>
      <c r="H2123" s="1" t="s">
        <v>4283</v>
      </c>
      <c r="I2123" s="1">
        <v>7</v>
      </c>
      <c r="J2123" s="1" t="s">
        <v>381</v>
      </c>
      <c r="K2123">
        <f t="shared" si="0"/>
        <v>1</v>
      </c>
      <c r="L2123" t="str">
        <f t="shared" si="1"/>
        <v>Fričovce</v>
      </c>
    </row>
    <row r="2124" spans="1:12" ht="12.75">
      <c r="A2124" s="1">
        <v>7</v>
      </c>
      <c r="B2124" s="1" t="s">
        <v>3400</v>
      </c>
      <c r="C2124" s="1">
        <v>705</v>
      </c>
      <c r="D2124" s="1" t="s">
        <v>1544</v>
      </c>
      <c r="E2124" s="1">
        <v>707</v>
      </c>
      <c r="F2124" s="1" t="s">
        <v>1544</v>
      </c>
      <c r="G2124" s="1">
        <v>524417</v>
      </c>
      <c r="H2124" s="1" t="s">
        <v>4284</v>
      </c>
      <c r="I2124" s="1">
        <v>5</v>
      </c>
      <c r="J2124" s="1" t="s">
        <v>381</v>
      </c>
      <c r="K2124">
        <f t="shared" si="0"/>
        <v>1</v>
      </c>
      <c r="L2124" t="str">
        <f t="shared" si="1"/>
        <v>Fulianka</v>
      </c>
    </row>
    <row r="2125" spans="1:12" ht="12.75">
      <c r="A2125" s="1">
        <v>7</v>
      </c>
      <c r="B2125" s="1" t="s">
        <v>3400</v>
      </c>
      <c r="C2125" s="1">
        <v>705</v>
      </c>
      <c r="D2125" s="1" t="s">
        <v>1544</v>
      </c>
      <c r="E2125" s="1">
        <v>707</v>
      </c>
      <c r="F2125" s="1" t="s">
        <v>1544</v>
      </c>
      <c r="G2125" s="1">
        <v>524425</v>
      </c>
      <c r="H2125" s="1" t="s">
        <v>4408</v>
      </c>
      <c r="I2125" s="1">
        <v>5</v>
      </c>
      <c r="J2125" s="1" t="s">
        <v>381</v>
      </c>
      <c r="K2125">
        <f t="shared" si="0"/>
        <v>1</v>
      </c>
      <c r="L2125" t="str">
        <f t="shared" si="1"/>
        <v>Geraltov</v>
      </c>
    </row>
    <row r="2126" spans="1:12" ht="12.75">
      <c r="A2126" s="1">
        <v>7</v>
      </c>
      <c r="B2126" s="1" t="s">
        <v>3400</v>
      </c>
      <c r="C2126" s="1">
        <v>705</v>
      </c>
      <c r="D2126" s="1" t="s">
        <v>1544</v>
      </c>
      <c r="E2126" s="1">
        <v>707</v>
      </c>
      <c r="F2126" s="1" t="s">
        <v>1544</v>
      </c>
      <c r="G2126" s="1">
        <v>524433</v>
      </c>
      <c r="H2126" s="1" t="s">
        <v>4409</v>
      </c>
      <c r="I2126" s="1">
        <v>7</v>
      </c>
      <c r="J2126" s="1" t="s">
        <v>381</v>
      </c>
      <c r="K2126">
        <f t="shared" si="0"/>
        <v>1</v>
      </c>
      <c r="L2126" t="str">
        <f t="shared" si="1"/>
        <v>Gregorovce</v>
      </c>
    </row>
    <row r="2127" spans="1:12" ht="12.75">
      <c r="A2127" s="1">
        <v>7</v>
      </c>
      <c r="B2127" s="1" t="s">
        <v>3400</v>
      </c>
      <c r="C2127" s="1">
        <v>705</v>
      </c>
      <c r="D2127" s="1" t="s">
        <v>1544</v>
      </c>
      <c r="E2127" s="1">
        <v>707</v>
      </c>
      <c r="F2127" s="1" t="s">
        <v>1544</v>
      </c>
      <c r="G2127" s="1">
        <v>518522</v>
      </c>
      <c r="H2127" s="1" t="s">
        <v>4412</v>
      </c>
      <c r="I2127" s="1">
        <v>7</v>
      </c>
      <c r="J2127" s="1" t="s">
        <v>381</v>
      </c>
      <c r="K2127">
        <f t="shared" si="0"/>
        <v>2</v>
      </c>
      <c r="L2127" t="str">
        <f t="shared" si="1"/>
        <v>Haniska (okres Prešov)</v>
      </c>
    </row>
    <row r="2128" spans="1:12" ht="12.75">
      <c r="A2128" s="1">
        <v>7</v>
      </c>
      <c r="B2128" s="1" t="s">
        <v>3400</v>
      </c>
      <c r="C2128" s="1">
        <v>705</v>
      </c>
      <c r="D2128" s="1" t="s">
        <v>1544</v>
      </c>
      <c r="E2128" s="1">
        <v>707</v>
      </c>
      <c r="F2128" s="1" t="s">
        <v>1544</v>
      </c>
      <c r="G2128" s="1">
        <v>524450</v>
      </c>
      <c r="H2128" s="1" t="s">
        <v>4413</v>
      </c>
      <c r="I2128" s="1">
        <v>5</v>
      </c>
      <c r="J2128" s="1" t="s">
        <v>381</v>
      </c>
      <c r="K2128">
        <f t="shared" si="0"/>
        <v>1</v>
      </c>
      <c r="L2128" t="str">
        <f t="shared" si="1"/>
        <v>Hendrichovce</v>
      </c>
    </row>
    <row r="2129" spans="1:12" ht="12.75">
      <c r="A2129" s="1">
        <v>7</v>
      </c>
      <c r="B2129" s="1" t="s">
        <v>3400</v>
      </c>
      <c r="C2129" s="1">
        <v>705</v>
      </c>
      <c r="D2129" s="1" t="s">
        <v>1544</v>
      </c>
      <c r="E2129" s="1">
        <v>707</v>
      </c>
      <c r="F2129" s="1" t="s">
        <v>1544</v>
      </c>
      <c r="G2129" s="1">
        <v>524468</v>
      </c>
      <c r="H2129" s="1" t="s">
        <v>4414</v>
      </c>
      <c r="I2129" s="1">
        <v>9</v>
      </c>
      <c r="J2129" s="1" t="s">
        <v>381</v>
      </c>
      <c r="K2129">
        <f t="shared" si="0"/>
        <v>1</v>
      </c>
      <c r="L2129" t="str">
        <f t="shared" si="1"/>
        <v>Hermanovce</v>
      </c>
    </row>
    <row r="2130" spans="1:12" ht="12.75">
      <c r="A2130" s="1">
        <v>7</v>
      </c>
      <c r="B2130" s="1" t="s">
        <v>3400</v>
      </c>
      <c r="C2130" s="1">
        <v>705</v>
      </c>
      <c r="D2130" s="1" t="s">
        <v>1544</v>
      </c>
      <c r="E2130" s="1">
        <v>707</v>
      </c>
      <c r="F2130" s="1" t="s">
        <v>1544</v>
      </c>
      <c r="G2130" s="1">
        <v>524476</v>
      </c>
      <c r="H2130" s="1" t="s">
        <v>4415</v>
      </c>
      <c r="I2130" s="1">
        <v>7</v>
      </c>
      <c r="J2130" s="1" t="s">
        <v>381</v>
      </c>
      <c r="K2130">
        <f t="shared" si="0"/>
        <v>1</v>
      </c>
      <c r="L2130" t="str">
        <f t="shared" si="1"/>
        <v>Hrabkov</v>
      </c>
    </row>
    <row r="2131" spans="1:12" ht="12.75">
      <c r="A2131" s="1">
        <v>7</v>
      </c>
      <c r="B2131" s="1" t="s">
        <v>3400</v>
      </c>
      <c r="C2131" s="1">
        <v>705</v>
      </c>
      <c r="D2131" s="1" t="s">
        <v>1544</v>
      </c>
      <c r="E2131" s="1">
        <v>707</v>
      </c>
      <c r="F2131" s="1" t="s">
        <v>1544</v>
      </c>
      <c r="G2131" s="1">
        <v>524506</v>
      </c>
      <c r="H2131" s="1" t="s">
        <v>4416</v>
      </c>
      <c r="I2131" s="1">
        <v>7</v>
      </c>
      <c r="J2131" s="1" t="s">
        <v>381</v>
      </c>
      <c r="K2131">
        <f t="shared" si="0"/>
        <v>1</v>
      </c>
      <c r="L2131" t="str">
        <f t="shared" si="1"/>
        <v>Chmeľov</v>
      </c>
    </row>
    <row r="2132" spans="1:12" ht="12.75">
      <c r="A2132" s="1">
        <v>7</v>
      </c>
      <c r="B2132" s="1" t="s">
        <v>3400</v>
      </c>
      <c r="C2132" s="1">
        <v>705</v>
      </c>
      <c r="D2132" s="1" t="s">
        <v>1544</v>
      </c>
      <c r="E2132" s="1">
        <v>707</v>
      </c>
      <c r="F2132" s="1" t="s">
        <v>1544</v>
      </c>
      <c r="G2132" s="1">
        <v>524514</v>
      </c>
      <c r="H2132" s="1" t="s">
        <v>4418</v>
      </c>
      <c r="I2132" s="1">
        <v>5</v>
      </c>
      <c r="J2132" s="1" t="s">
        <v>381</v>
      </c>
      <c r="K2132">
        <f t="shared" si="0"/>
        <v>1</v>
      </c>
      <c r="L2132" t="str">
        <f t="shared" si="1"/>
        <v>Chmeľovec</v>
      </c>
    </row>
    <row r="2133" spans="1:12" ht="12.75">
      <c r="A2133" s="1">
        <v>7</v>
      </c>
      <c r="B2133" s="1" t="s">
        <v>3400</v>
      </c>
      <c r="C2133" s="1">
        <v>705</v>
      </c>
      <c r="D2133" s="1" t="s">
        <v>1544</v>
      </c>
      <c r="E2133" s="1">
        <v>707</v>
      </c>
      <c r="F2133" s="1" t="s">
        <v>1544</v>
      </c>
      <c r="G2133" s="1">
        <v>524549</v>
      </c>
      <c r="H2133" s="1" t="s">
        <v>4420</v>
      </c>
      <c r="I2133" s="1">
        <v>7</v>
      </c>
      <c r="J2133" s="1" t="s">
        <v>381</v>
      </c>
      <c r="K2133">
        <f t="shared" si="0"/>
        <v>1</v>
      </c>
      <c r="L2133" t="str">
        <f t="shared" si="1"/>
        <v>Chmiňany</v>
      </c>
    </row>
    <row r="2134" spans="1:12" ht="12.75">
      <c r="A2134" s="1">
        <v>7</v>
      </c>
      <c r="B2134" s="1" t="s">
        <v>3400</v>
      </c>
      <c r="C2134" s="1">
        <v>705</v>
      </c>
      <c r="D2134" s="1" t="s">
        <v>1544</v>
      </c>
      <c r="E2134" s="1">
        <v>707</v>
      </c>
      <c r="F2134" s="1" t="s">
        <v>1544</v>
      </c>
      <c r="G2134" s="1">
        <v>524522</v>
      </c>
      <c r="H2134" s="1" t="s">
        <v>4421</v>
      </c>
      <c r="I2134" s="1">
        <v>9</v>
      </c>
      <c r="J2134" s="1" t="s">
        <v>381</v>
      </c>
      <c r="K2134">
        <f t="shared" si="0"/>
        <v>1</v>
      </c>
      <c r="L2134" t="str">
        <f t="shared" si="1"/>
        <v>Chminianska Nová Ves</v>
      </c>
    </row>
    <row r="2135" spans="1:12" ht="12.75">
      <c r="A2135" s="1">
        <v>7</v>
      </c>
      <c r="B2135" s="1" t="s">
        <v>3400</v>
      </c>
      <c r="C2135" s="1">
        <v>705</v>
      </c>
      <c r="D2135" s="1" t="s">
        <v>1544</v>
      </c>
      <c r="E2135" s="1">
        <v>707</v>
      </c>
      <c r="F2135" s="1" t="s">
        <v>1544</v>
      </c>
      <c r="G2135" s="1">
        <v>524531</v>
      </c>
      <c r="H2135" s="1" t="s">
        <v>4423</v>
      </c>
      <c r="I2135" s="1">
        <v>9</v>
      </c>
      <c r="J2135" s="1" t="s">
        <v>381</v>
      </c>
      <c r="K2135">
        <f t="shared" si="0"/>
        <v>1</v>
      </c>
      <c r="L2135" t="str">
        <f t="shared" si="1"/>
        <v>Chminianske Jakubovany</v>
      </c>
    </row>
    <row r="2136" spans="1:12" ht="12.75">
      <c r="A2136" s="1">
        <v>7</v>
      </c>
      <c r="B2136" s="1" t="s">
        <v>3400</v>
      </c>
      <c r="C2136" s="1">
        <v>705</v>
      </c>
      <c r="D2136" s="1" t="s">
        <v>1544</v>
      </c>
      <c r="E2136" s="1">
        <v>707</v>
      </c>
      <c r="F2136" s="1" t="s">
        <v>1544</v>
      </c>
      <c r="G2136" s="1">
        <v>524581</v>
      </c>
      <c r="H2136" s="1" t="s">
        <v>4424</v>
      </c>
      <c r="I2136" s="1">
        <v>5</v>
      </c>
      <c r="J2136" s="1" t="s">
        <v>381</v>
      </c>
      <c r="K2136">
        <f t="shared" si="0"/>
        <v>1</v>
      </c>
      <c r="L2136" t="str">
        <f t="shared" si="1"/>
        <v>Janov</v>
      </c>
    </row>
    <row r="2137" spans="1:12" ht="12.75">
      <c r="A2137" s="1">
        <v>7</v>
      </c>
      <c r="B2137" s="1" t="s">
        <v>3400</v>
      </c>
      <c r="C2137" s="1">
        <v>705</v>
      </c>
      <c r="D2137" s="1" t="s">
        <v>1544</v>
      </c>
      <c r="E2137" s="1">
        <v>707</v>
      </c>
      <c r="F2137" s="1" t="s">
        <v>1544</v>
      </c>
      <c r="G2137" s="1">
        <v>524590</v>
      </c>
      <c r="H2137" s="1" t="s">
        <v>4425</v>
      </c>
      <c r="I2137" s="1">
        <v>5</v>
      </c>
      <c r="J2137" s="1" t="s">
        <v>381</v>
      </c>
      <c r="K2137">
        <f t="shared" si="0"/>
        <v>1</v>
      </c>
      <c r="L2137" t="str">
        <f t="shared" si="1"/>
        <v>Janovík</v>
      </c>
    </row>
    <row r="2138" spans="1:12" ht="12.75">
      <c r="A2138" s="1">
        <v>7</v>
      </c>
      <c r="B2138" s="1" t="s">
        <v>3400</v>
      </c>
      <c r="C2138" s="1">
        <v>705</v>
      </c>
      <c r="D2138" s="1" t="s">
        <v>1544</v>
      </c>
      <c r="E2138" s="1">
        <v>707</v>
      </c>
      <c r="F2138" s="1" t="s">
        <v>1544</v>
      </c>
      <c r="G2138" s="1">
        <v>524620</v>
      </c>
      <c r="H2138" s="1" t="s">
        <v>4427</v>
      </c>
      <c r="I2138" s="1">
        <v>9</v>
      </c>
      <c r="J2138" s="1" t="s">
        <v>381</v>
      </c>
      <c r="K2138">
        <f t="shared" si="0"/>
        <v>1</v>
      </c>
      <c r="L2138" t="str">
        <f t="shared" si="1"/>
        <v>Kapušany</v>
      </c>
    </row>
    <row r="2139" spans="1:12" ht="12.75">
      <c r="A2139" s="1">
        <v>7</v>
      </c>
      <c r="B2139" s="1" t="s">
        <v>3400</v>
      </c>
      <c r="C2139" s="1">
        <v>705</v>
      </c>
      <c r="D2139" s="1" t="s">
        <v>1544</v>
      </c>
      <c r="E2139" s="1">
        <v>707</v>
      </c>
      <c r="F2139" s="1" t="s">
        <v>1544</v>
      </c>
      <c r="G2139" s="1">
        <v>524638</v>
      </c>
      <c r="H2139" s="1" t="s">
        <v>4429</v>
      </c>
      <c r="I2139" s="1">
        <v>7</v>
      </c>
      <c r="J2139" s="1" t="s">
        <v>381</v>
      </c>
      <c r="K2139">
        <f t="shared" si="0"/>
        <v>1</v>
      </c>
      <c r="L2139" t="str">
        <f t="shared" si="1"/>
        <v>Kendice</v>
      </c>
    </row>
    <row r="2140" spans="1:12" ht="12.75">
      <c r="A2140" s="1">
        <v>7</v>
      </c>
      <c r="B2140" s="1" t="s">
        <v>3400</v>
      </c>
      <c r="C2140" s="1">
        <v>705</v>
      </c>
      <c r="D2140" s="1" t="s">
        <v>1544</v>
      </c>
      <c r="E2140" s="1">
        <v>707</v>
      </c>
      <c r="F2140" s="1" t="s">
        <v>1544</v>
      </c>
      <c r="G2140" s="1">
        <v>524646</v>
      </c>
      <c r="H2140" s="1" t="s">
        <v>4430</v>
      </c>
      <c r="I2140" s="1">
        <v>5</v>
      </c>
      <c r="J2140" s="1" t="s">
        <v>381</v>
      </c>
      <c r="K2140">
        <f t="shared" si="0"/>
        <v>1</v>
      </c>
      <c r="L2140" t="str">
        <f t="shared" si="1"/>
        <v>Klenov</v>
      </c>
    </row>
    <row r="2141" spans="1:12" ht="12.75">
      <c r="A2141" s="1">
        <v>7</v>
      </c>
      <c r="B2141" s="1" t="s">
        <v>3400</v>
      </c>
      <c r="C2141" s="1">
        <v>705</v>
      </c>
      <c r="D2141" s="1" t="s">
        <v>1544</v>
      </c>
      <c r="E2141" s="1">
        <v>707</v>
      </c>
      <c r="F2141" s="1" t="s">
        <v>1544</v>
      </c>
      <c r="G2141" s="1">
        <v>524654</v>
      </c>
      <c r="H2141" s="1" t="s">
        <v>4432</v>
      </c>
      <c r="I2141" s="1">
        <v>7</v>
      </c>
      <c r="J2141" s="1" t="s">
        <v>381</v>
      </c>
      <c r="K2141">
        <f t="shared" si="0"/>
        <v>1</v>
      </c>
      <c r="L2141" t="str">
        <f t="shared" si="1"/>
        <v>Kojatice</v>
      </c>
    </row>
    <row r="2142" spans="1:12" ht="12.75">
      <c r="A2142" s="1">
        <v>7</v>
      </c>
      <c r="B2142" s="1" t="s">
        <v>3400</v>
      </c>
      <c r="C2142" s="1">
        <v>705</v>
      </c>
      <c r="D2142" s="1" t="s">
        <v>1544</v>
      </c>
      <c r="E2142" s="1">
        <v>707</v>
      </c>
      <c r="F2142" s="1" t="s">
        <v>1544</v>
      </c>
      <c r="G2142" s="1">
        <v>524662</v>
      </c>
      <c r="H2142" s="1" t="s">
        <v>4433</v>
      </c>
      <c r="I2142" s="1">
        <v>7</v>
      </c>
      <c r="J2142" s="1" t="s">
        <v>381</v>
      </c>
      <c r="K2142">
        <f t="shared" si="0"/>
        <v>1</v>
      </c>
      <c r="L2142" t="str">
        <f t="shared" si="1"/>
        <v>Kokošovce</v>
      </c>
    </row>
    <row r="2143" spans="1:12" ht="12.75">
      <c r="A2143" s="1">
        <v>7</v>
      </c>
      <c r="B2143" s="1" t="s">
        <v>3400</v>
      </c>
      <c r="C2143" s="1">
        <v>705</v>
      </c>
      <c r="D2143" s="1" t="s">
        <v>1544</v>
      </c>
      <c r="E2143" s="1">
        <v>707</v>
      </c>
      <c r="F2143" s="1" t="s">
        <v>1544</v>
      </c>
      <c r="G2143" s="1">
        <v>524697</v>
      </c>
      <c r="H2143" s="1" t="s">
        <v>4434</v>
      </c>
      <c r="I2143" s="1">
        <v>5</v>
      </c>
      <c r="J2143" s="1" t="s">
        <v>381</v>
      </c>
      <c r="K2143">
        <f t="shared" si="0"/>
        <v>1</v>
      </c>
      <c r="L2143" t="str">
        <f t="shared" si="1"/>
        <v>Krížovany</v>
      </c>
    </row>
    <row r="2144" spans="1:12" ht="12.75">
      <c r="A2144" s="1">
        <v>7</v>
      </c>
      <c r="B2144" s="1" t="s">
        <v>3400</v>
      </c>
      <c r="C2144" s="1">
        <v>705</v>
      </c>
      <c r="D2144" s="1" t="s">
        <v>1544</v>
      </c>
      <c r="E2144" s="1">
        <v>707</v>
      </c>
      <c r="F2144" s="1" t="s">
        <v>1544</v>
      </c>
      <c r="G2144" s="1">
        <v>524701</v>
      </c>
      <c r="H2144" s="1" t="s">
        <v>2065</v>
      </c>
      <c r="I2144" s="1">
        <v>5</v>
      </c>
      <c r="J2144" s="1" t="s">
        <v>381</v>
      </c>
      <c r="K2144">
        <f t="shared" si="0"/>
        <v>2</v>
      </c>
      <c r="L2144" t="str">
        <f t="shared" si="1"/>
        <v>Kvačany (okres Prešov)</v>
      </c>
    </row>
    <row r="2145" spans="1:12" ht="12.75">
      <c r="A2145" s="1">
        <v>7</v>
      </c>
      <c r="B2145" s="1" t="s">
        <v>3400</v>
      </c>
      <c r="C2145" s="1">
        <v>705</v>
      </c>
      <c r="D2145" s="1" t="s">
        <v>1544</v>
      </c>
      <c r="E2145" s="1">
        <v>707</v>
      </c>
      <c r="F2145" s="1" t="s">
        <v>1544</v>
      </c>
      <c r="G2145" s="1">
        <v>524727</v>
      </c>
      <c r="H2145" s="1" t="s">
        <v>4435</v>
      </c>
      <c r="I2145" s="1">
        <v>7</v>
      </c>
      <c r="J2145" s="1" t="s">
        <v>381</v>
      </c>
      <c r="K2145">
        <f t="shared" si="0"/>
        <v>1</v>
      </c>
      <c r="L2145" t="str">
        <f t="shared" si="1"/>
        <v>Lada</v>
      </c>
    </row>
    <row r="2146" spans="1:12" ht="12.75">
      <c r="A2146" s="1">
        <v>7</v>
      </c>
      <c r="B2146" s="1" t="s">
        <v>3400</v>
      </c>
      <c r="C2146" s="1">
        <v>705</v>
      </c>
      <c r="D2146" s="1" t="s">
        <v>1544</v>
      </c>
      <c r="E2146" s="1">
        <v>707</v>
      </c>
      <c r="F2146" s="1" t="s">
        <v>1544</v>
      </c>
      <c r="G2146" s="1">
        <v>524735</v>
      </c>
      <c r="H2146" s="1" t="s">
        <v>4436</v>
      </c>
      <c r="I2146" s="1">
        <v>5</v>
      </c>
      <c r="J2146" s="1" t="s">
        <v>381</v>
      </c>
      <c r="K2146">
        <f t="shared" si="0"/>
        <v>1</v>
      </c>
      <c r="L2146" t="str">
        <f t="shared" si="1"/>
        <v>Lažany</v>
      </c>
    </row>
    <row r="2147" spans="1:12" ht="12.75">
      <c r="A2147" s="1">
        <v>7</v>
      </c>
      <c r="B2147" s="1" t="s">
        <v>3400</v>
      </c>
      <c r="C2147" s="1">
        <v>705</v>
      </c>
      <c r="D2147" s="1" t="s">
        <v>1544</v>
      </c>
      <c r="E2147" s="1">
        <v>707</v>
      </c>
      <c r="F2147" s="1" t="s">
        <v>1544</v>
      </c>
      <c r="G2147" s="1">
        <v>524743</v>
      </c>
      <c r="H2147" s="1" t="s">
        <v>4438</v>
      </c>
      <c r="I2147" s="1">
        <v>9</v>
      </c>
      <c r="J2147" s="1" t="s">
        <v>381</v>
      </c>
      <c r="K2147">
        <f t="shared" si="0"/>
        <v>1</v>
      </c>
      <c r="L2147" t="str">
        <f t="shared" si="1"/>
        <v>Lemešany</v>
      </c>
    </row>
    <row r="2148" spans="1:12" ht="12.75">
      <c r="A2148" s="1">
        <v>7</v>
      </c>
      <c r="B2148" s="1" t="s">
        <v>3400</v>
      </c>
      <c r="C2148" s="1">
        <v>705</v>
      </c>
      <c r="D2148" s="1" t="s">
        <v>1544</v>
      </c>
      <c r="E2148" s="1">
        <v>707</v>
      </c>
      <c r="F2148" s="1" t="s">
        <v>1544</v>
      </c>
      <c r="G2148" s="1">
        <v>524751</v>
      </c>
      <c r="H2148" s="1" t="s">
        <v>4439</v>
      </c>
      <c r="I2148" s="1">
        <v>5</v>
      </c>
      <c r="J2148" s="1" t="s">
        <v>381</v>
      </c>
      <c r="K2148">
        <f t="shared" si="0"/>
        <v>1</v>
      </c>
      <c r="L2148" t="str">
        <f t="shared" si="1"/>
        <v>Lesíček</v>
      </c>
    </row>
    <row r="2149" spans="1:12" ht="12.75">
      <c r="A2149" s="1">
        <v>7</v>
      </c>
      <c r="B2149" s="1" t="s">
        <v>3400</v>
      </c>
      <c r="C2149" s="1">
        <v>705</v>
      </c>
      <c r="D2149" s="1" t="s">
        <v>1544</v>
      </c>
      <c r="E2149" s="1">
        <v>707</v>
      </c>
      <c r="F2149" s="1" t="s">
        <v>1544</v>
      </c>
      <c r="G2149" s="1">
        <v>524760</v>
      </c>
      <c r="H2149" s="1" t="s">
        <v>4441</v>
      </c>
      <c r="I2149" s="1">
        <v>7</v>
      </c>
      <c r="J2149" s="1" t="s">
        <v>381</v>
      </c>
      <c r="K2149">
        <f t="shared" si="0"/>
        <v>1</v>
      </c>
      <c r="L2149" t="str">
        <f t="shared" si="1"/>
        <v>Ličartovce</v>
      </c>
    </row>
    <row r="2150" spans="1:12" ht="12.75">
      <c r="A2150" s="1">
        <v>7</v>
      </c>
      <c r="B2150" s="1" t="s">
        <v>3400</v>
      </c>
      <c r="C2150" s="1">
        <v>705</v>
      </c>
      <c r="D2150" s="1" t="s">
        <v>1544</v>
      </c>
      <c r="E2150" s="1">
        <v>707</v>
      </c>
      <c r="F2150" s="1" t="s">
        <v>1544</v>
      </c>
      <c r="G2150" s="1">
        <v>559971</v>
      </c>
      <c r="H2150" s="1" t="s">
        <v>4444</v>
      </c>
      <c r="I2150" s="1">
        <v>5</v>
      </c>
      <c r="J2150" s="1" t="s">
        <v>381</v>
      </c>
      <c r="K2150">
        <f t="shared" si="0"/>
        <v>1</v>
      </c>
      <c r="L2150" t="str">
        <f t="shared" si="1"/>
        <v>Lipníky</v>
      </c>
    </row>
    <row r="2151" spans="1:12" ht="12.75">
      <c r="A2151" s="1">
        <v>7</v>
      </c>
      <c r="B2151" s="1" t="s">
        <v>3400</v>
      </c>
      <c r="C2151" s="1">
        <v>705</v>
      </c>
      <c r="D2151" s="1" t="s">
        <v>1544</v>
      </c>
      <c r="E2151" s="1">
        <v>707</v>
      </c>
      <c r="F2151" s="1" t="s">
        <v>1544</v>
      </c>
      <c r="G2151" s="1">
        <v>524786</v>
      </c>
      <c r="H2151" s="1" t="s">
        <v>4446</v>
      </c>
      <c r="I2151" s="1">
        <v>7</v>
      </c>
      <c r="J2151" s="1" t="s">
        <v>381</v>
      </c>
      <c r="K2151">
        <f t="shared" si="0"/>
        <v>1</v>
      </c>
      <c r="L2151" t="str">
        <f t="shared" si="1"/>
        <v>Lipovce</v>
      </c>
    </row>
    <row r="2152" spans="1:12" ht="12.75">
      <c r="A2152" s="1">
        <v>7</v>
      </c>
      <c r="B2152" s="1" t="s">
        <v>3400</v>
      </c>
      <c r="C2152" s="1">
        <v>705</v>
      </c>
      <c r="D2152" s="1" t="s">
        <v>1544</v>
      </c>
      <c r="E2152" s="1">
        <v>707</v>
      </c>
      <c r="F2152" s="1" t="s">
        <v>1544</v>
      </c>
      <c r="G2152" s="1">
        <v>518590</v>
      </c>
      <c r="H2152" s="1" t="s">
        <v>4447</v>
      </c>
      <c r="I2152" s="1">
        <v>9</v>
      </c>
      <c r="J2152" s="1" t="s">
        <v>381</v>
      </c>
      <c r="K2152">
        <f t="shared" si="0"/>
        <v>1</v>
      </c>
      <c r="L2152" t="str">
        <f t="shared" si="1"/>
        <v>Ľubotice</v>
      </c>
    </row>
    <row r="2153" spans="1:12" ht="12.75">
      <c r="A2153" s="1">
        <v>7</v>
      </c>
      <c r="B2153" s="1" t="s">
        <v>3400</v>
      </c>
      <c r="C2153" s="1">
        <v>705</v>
      </c>
      <c r="D2153" s="1" t="s">
        <v>1544</v>
      </c>
      <c r="E2153" s="1">
        <v>707</v>
      </c>
      <c r="F2153" s="1" t="s">
        <v>1544</v>
      </c>
      <c r="G2153" s="1">
        <v>524794</v>
      </c>
      <c r="H2153" s="1" t="s">
        <v>4449</v>
      </c>
      <c r="I2153" s="1">
        <v>5</v>
      </c>
      <c r="J2153" s="1" t="s">
        <v>381</v>
      </c>
      <c r="K2153">
        <f t="shared" si="0"/>
        <v>1</v>
      </c>
      <c r="L2153" t="str">
        <f t="shared" si="1"/>
        <v>Ľubovec</v>
      </c>
    </row>
    <row r="2154" spans="1:12" ht="12.75">
      <c r="A2154" s="1">
        <v>7</v>
      </c>
      <c r="B2154" s="1" t="s">
        <v>3400</v>
      </c>
      <c r="C2154" s="1">
        <v>705</v>
      </c>
      <c r="D2154" s="1" t="s">
        <v>1544</v>
      </c>
      <c r="E2154" s="1">
        <v>707</v>
      </c>
      <c r="F2154" s="1" t="s">
        <v>1544</v>
      </c>
      <c r="G2154" s="1">
        <v>524808</v>
      </c>
      <c r="H2154" s="1" t="s">
        <v>4451</v>
      </c>
      <c r="I2154" s="1">
        <v>3</v>
      </c>
      <c r="J2154" s="1" t="s">
        <v>381</v>
      </c>
      <c r="K2154">
        <f t="shared" si="0"/>
        <v>1</v>
      </c>
      <c r="L2154" t="str">
        <f t="shared" si="1"/>
        <v>Lúčina</v>
      </c>
    </row>
    <row r="2155" spans="1:12" ht="12.75">
      <c r="A2155" s="1">
        <v>7</v>
      </c>
      <c r="B2155" s="1" t="s">
        <v>3400</v>
      </c>
      <c r="C2155" s="1">
        <v>705</v>
      </c>
      <c r="D2155" s="1" t="s">
        <v>1544</v>
      </c>
      <c r="E2155" s="1">
        <v>707</v>
      </c>
      <c r="F2155" s="1" t="s">
        <v>1544</v>
      </c>
      <c r="G2155" s="1">
        <v>524832</v>
      </c>
      <c r="H2155" s="1" t="s">
        <v>4452</v>
      </c>
      <c r="I2155" s="1">
        <v>9</v>
      </c>
      <c r="J2155" s="1" t="s">
        <v>381</v>
      </c>
      <c r="K2155">
        <f t="shared" si="0"/>
        <v>1</v>
      </c>
      <c r="L2155" t="str">
        <f t="shared" si="1"/>
        <v>Malý Slivník</v>
      </c>
    </row>
    <row r="2156" spans="1:12" ht="12.75">
      <c r="A2156" s="1">
        <v>7</v>
      </c>
      <c r="B2156" s="1" t="s">
        <v>3400</v>
      </c>
      <c r="C2156" s="1">
        <v>705</v>
      </c>
      <c r="D2156" s="1" t="s">
        <v>1544</v>
      </c>
      <c r="E2156" s="1">
        <v>707</v>
      </c>
      <c r="F2156" s="1" t="s">
        <v>1544</v>
      </c>
      <c r="G2156" s="1">
        <v>524841</v>
      </c>
      <c r="H2156" s="1" t="s">
        <v>4454</v>
      </c>
      <c r="I2156" s="1">
        <v>9</v>
      </c>
      <c r="J2156" s="1" t="s">
        <v>381</v>
      </c>
      <c r="K2156">
        <f t="shared" si="0"/>
        <v>1</v>
      </c>
      <c r="L2156" t="str">
        <f t="shared" si="1"/>
        <v>Malý Šariš</v>
      </c>
    </row>
    <row r="2157" spans="1:12" ht="12.75">
      <c r="A2157" s="1">
        <v>7</v>
      </c>
      <c r="B2157" s="1" t="s">
        <v>3400</v>
      </c>
      <c r="C2157" s="1">
        <v>705</v>
      </c>
      <c r="D2157" s="1" t="s">
        <v>1544</v>
      </c>
      <c r="E2157" s="1">
        <v>707</v>
      </c>
      <c r="F2157" s="1" t="s">
        <v>1544</v>
      </c>
      <c r="G2157" s="1">
        <v>556823</v>
      </c>
      <c r="H2157" s="1" t="s">
        <v>4456</v>
      </c>
      <c r="I2157" s="1">
        <v>5</v>
      </c>
      <c r="J2157" s="1" t="s">
        <v>381</v>
      </c>
      <c r="K2157">
        <f t="shared" si="0"/>
        <v>1</v>
      </c>
      <c r="L2157" t="str">
        <f t="shared" si="1"/>
        <v>Medzany</v>
      </c>
    </row>
    <row r="2158" spans="1:12" ht="12.75">
      <c r="A2158" s="1">
        <v>7</v>
      </c>
      <c r="B2158" s="1" t="s">
        <v>3400</v>
      </c>
      <c r="C2158" s="1">
        <v>705</v>
      </c>
      <c r="D2158" s="1" t="s">
        <v>1544</v>
      </c>
      <c r="E2158" s="1">
        <v>707</v>
      </c>
      <c r="F2158" s="1" t="s">
        <v>1544</v>
      </c>
      <c r="G2158" s="1">
        <v>524867</v>
      </c>
      <c r="H2158" s="1" t="s">
        <v>4458</v>
      </c>
      <c r="I2158" s="1">
        <v>5</v>
      </c>
      <c r="J2158" s="1" t="s">
        <v>381</v>
      </c>
      <c r="K2158">
        <f t="shared" si="0"/>
        <v>1</v>
      </c>
      <c r="L2158" t="str">
        <f t="shared" si="1"/>
        <v>Miklušovce</v>
      </c>
    </row>
    <row r="2159" spans="1:12" ht="12.75">
      <c r="A2159" s="1">
        <v>7</v>
      </c>
      <c r="B2159" s="1" t="s">
        <v>3400</v>
      </c>
      <c r="C2159" s="1">
        <v>705</v>
      </c>
      <c r="D2159" s="1" t="s">
        <v>1544</v>
      </c>
      <c r="E2159" s="1">
        <v>707</v>
      </c>
      <c r="F2159" s="1" t="s">
        <v>1544</v>
      </c>
      <c r="G2159" s="1">
        <v>524883</v>
      </c>
      <c r="H2159" s="1" t="s">
        <v>4460</v>
      </c>
      <c r="I2159" s="1">
        <v>7</v>
      </c>
      <c r="J2159" s="1" t="s">
        <v>381</v>
      </c>
      <c r="K2159">
        <f t="shared" si="0"/>
        <v>1</v>
      </c>
      <c r="L2159" t="str">
        <f t="shared" si="1"/>
        <v>Mirkovce</v>
      </c>
    </row>
    <row r="2160" spans="1:12" ht="12.75">
      <c r="A2160" s="1">
        <v>7</v>
      </c>
      <c r="B2160" s="1" t="s">
        <v>3400</v>
      </c>
      <c r="C2160" s="1">
        <v>705</v>
      </c>
      <c r="D2160" s="1" t="s">
        <v>1544</v>
      </c>
      <c r="E2160" s="1">
        <v>707</v>
      </c>
      <c r="F2160" s="1" t="s">
        <v>1544</v>
      </c>
      <c r="G2160" s="1">
        <v>524905</v>
      </c>
      <c r="H2160" s="1" t="s">
        <v>4461</v>
      </c>
      <c r="I2160" s="1">
        <v>5</v>
      </c>
      <c r="J2160" s="1" t="s">
        <v>381</v>
      </c>
      <c r="K2160">
        <f t="shared" si="0"/>
        <v>1</v>
      </c>
      <c r="L2160" t="str">
        <f t="shared" si="1"/>
        <v>Mošurov</v>
      </c>
    </row>
    <row r="2161" spans="1:12" ht="12.75">
      <c r="A2161" s="1">
        <v>7</v>
      </c>
      <c r="B2161" s="1" t="s">
        <v>3400</v>
      </c>
      <c r="C2161" s="1">
        <v>705</v>
      </c>
      <c r="D2161" s="1" t="s">
        <v>1544</v>
      </c>
      <c r="E2161" s="1">
        <v>707</v>
      </c>
      <c r="F2161" s="1" t="s">
        <v>1544</v>
      </c>
      <c r="G2161" s="1">
        <v>524913</v>
      </c>
      <c r="H2161" s="1" t="s">
        <v>3495</v>
      </c>
      <c r="I2161" s="1">
        <v>5</v>
      </c>
      <c r="J2161" s="1" t="s">
        <v>381</v>
      </c>
      <c r="K2161">
        <f t="shared" si="0"/>
        <v>2</v>
      </c>
      <c r="L2161" t="str">
        <f t="shared" si="1"/>
        <v>Nemcovce (okres Prešov)</v>
      </c>
    </row>
    <row r="2162" spans="1:12" ht="12.75">
      <c r="A2162" s="1">
        <v>7</v>
      </c>
      <c r="B2162" s="1" t="s">
        <v>3400</v>
      </c>
      <c r="C2162" s="1">
        <v>705</v>
      </c>
      <c r="D2162" s="1" t="s">
        <v>1544</v>
      </c>
      <c r="E2162" s="1">
        <v>707</v>
      </c>
      <c r="F2162" s="1" t="s">
        <v>1544</v>
      </c>
      <c r="G2162" s="1">
        <v>524930</v>
      </c>
      <c r="H2162" s="1" t="s">
        <v>4462</v>
      </c>
      <c r="I2162" s="1">
        <v>5</v>
      </c>
      <c r="J2162" s="1" t="s">
        <v>381</v>
      </c>
      <c r="K2162">
        <f t="shared" si="0"/>
        <v>1</v>
      </c>
      <c r="L2162" t="str">
        <f t="shared" si="1"/>
        <v>Okružná</v>
      </c>
    </row>
    <row r="2163" spans="1:12" ht="12.75">
      <c r="A2163" s="1">
        <v>7</v>
      </c>
      <c r="B2163" s="1" t="s">
        <v>3400</v>
      </c>
      <c r="C2163" s="1">
        <v>705</v>
      </c>
      <c r="D2163" s="1" t="s">
        <v>1544</v>
      </c>
      <c r="E2163" s="1">
        <v>707</v>
      </c>
      <c r="F2163" s="1" t="s">
        <v>1544</v>
      </c>
      <c r="G2163" s="1">
        <v>524964</v>
      </c>
      <c r="H2163" s="1" t="s">
        <v>4464</v>
      </c>
      <c r="I2163" s="1">
        <v>3</v>
      </c>
      <c r="J2163" s="1" t="s">
        <v>381</v>
      </c>
      <c r="K2163">
        <f t="shared" si="0"/>
        <v>1</v>
      </c>
      <c r="L2163" t="str">
        <f t="shared" si="1"/>
        <v>Ondrašovce</v>
      </c>
    </row>
    <row r="2164" spans="1:12" ht="12.75">
      <c r="A2164" s="1">
        <v>7</v>
      </c>
      <c r="B2164" s="1" t="s">
        <v>3400</v>
      </c>
      <c r="C2164" s="1">
        <v>705</v>
      </c>
      <c r="D2164" s="1" t="s">
        <v>1544</v>
      </c>
      <c r="E2164" s="1">
        <v>707</v>
      </c>
      <c r="F2164" s="1" t="s">
        <v>1544</v>
      </c>
      <c r="G2164" s="1">
        <v>524999</v>
      </c>
      <c r="H2164" s="1" t="s">
        <v>4465</v>
      </c>
      <c r="I2164" s="1">
        <v>7</v>
      </c>
      <c r="J2164" s="1" t="s">
        <v>381</v>
      </c>
      <c r="K2164">
        <f t="shared" si="0"/>
        <v>1</v>
      </c>
      <c r="L2164" t="str">
        <f t="shared" si="1"/>
        <v>Ovčie</v>
      </c>
    </row>
    <row r="2165" spans="1:12" ht="12.75">
      <c r="A2165" s="1">
        <v>7</v>
      </c>
      <c r="B2165" s="1" t="s">
        <v>3400</v>
      </c>
      <c r="C2165" s="1">
        <v>705</v>
      </c>
      <c r="D2165" s="1" t="s">
        <v>1544</v>
      </c>
      <c r="E2165" s="1">
        <v>707</v>
      </c>
      <c r="F2165" s="1" t="s">
        <v>1544</v>
      </c>
      <c r="G2165" s="1">
        <v>525014</v>
      </c>
      <c r="H2165" s="1" t="s">
        <v>4467</v>
      </c>
      <c r="I2165" s="1">
        <v>7</v>
      </c>
      <c r="J2165" s="1" t="s">
        <v>381</v>
      </c>
      <c r="K2165">
        <f t="shared" si="0"/>
        <v>1</v>
      </c>
      <c r="L2165" t="str">
        <f t="shared" si="1"/>
        <v>Petrovany</v>
      </c>
    </row>
    <row r="2166" spans="1:12" ht="12.75">
      <c r="A2166" s="1">
        <v>7</v>
      </c>
      <c r="B2166" s="1" t="s">
        <v>3400</v>
      </c>
      <c r="C2166" s="1">
        <v>705</v>
      </c>
      <c r="D2166" s="1" t="s">
        <v>1544</v>
      </c>
      <c r="E2166" s="1">
        <v>707</v>
      </c>
      <c r="F2166" s="1" t="s">
        <v>1544</v>
      </c>
      <c r="G2166" s="1">
        <v>525022</v>
      </c>
      <c r="H2166" s="1" t="s">
        <v>1727</v>
      </c>
      <c r="I2166" s="1">
        <v>7</v>
      </c>
      <c r="J2166" s="1" t="s">
        <v>381</v>
      </c>
      <c r="K2166">
        <f t="shared" si="0"/>
        <v>3</v>
      </c>
      <c r="L2166" t="str">
        <f t="shared" si="1"/>
        <v>Podhorany (okres Prešov)</v>
      </c>
    </row>
    <row r="2167" spans="1:12" ht="12.75">
      <c r="A2167" s="1">
        <v>7</v>
      </c>
      <c r="B2167" s="1" t="s">
        <v>3400</v>
      </c>
      <c r="C2167" s="1">
        <v>705</v>
      </c>
      <c r="D2167" s="1" t="s">
        <v>1544</v>
      </c>
      <c r="E2167" s="1">
        <v>707</v>
      </c>
      <c r="F2167" s="1" t="s">
        <v>1544</v>
      </c>
      <c r="G2167" s="1">
        <v>525031</v>
      </c>
      <c r="H2167" s="1" t="s">
        <v>4469</v>
      </c>
      <c r="I2167" s="1">
        <v>5</v>
      </c>
      <c r="J2167" s="1" t="s">
        <v>381</v>
      </c>
      <c r="K2167">
        <f t="shared" si="0"/>
        <v>1</v>
      </c>
      <c r="L2167" t="str">
        <f t="shared" si="1"/>
        <v>Podhradík</v>
      </c>
    </row>
    <row r="2168" spans="1:12" ht="12.75">
      <c r="A2168" s="1">
        <v>7</v>
      </c>
      <c r="B2168" s="1" t="s">
        <v>3400</v>
      </c>
      <c r="C2168" s="1">
        <v>705</v>
      </c>
      <c r="D2168" s="1" t="s">
        <v>1544</v>
      </c>
      <c r="E2168" s="1">
        <v>707</v>
      </c>
      <c r="F2168" s="1" t="s">
        <v>1544</v>
      </c>
      <c r="G2168" s="1">
        <v>524140</v>
      </c>
      <c r="H2168" s="1" t="s">
        <v>1544</v>
      </c>
      <c r="I2168" s="1">
        <v>31</v>
      </c>
      <c r="J2168" s="1" t="s">
        <v>381</v>
      </c>
      <c r="K2168">
        <f t="shared" si="0"/>
        <v>1</v>
      </c>
      <c r="L2168" t="str">
        <f t="shared" si="1"/>
        <v>Prešov</v>
      </c>
    </row>
    <row r="2169" spans="1:12" ht="12.75">
      <c r="A2169" s="1">
        <v>7</v>
      </c>
      <c r="B2169" s="1" t="s">
        <v>3400</v>
      </c>
      <c r="C2169" s="1">
        <v>705</v>
      </c>
      <c r="D2169" s="1" t="s">
        <v>1544</v>
      </c>
      <c r="E2169" s="1">
        <v>707</v>
      </c>
      <c r="F2169" s="1" t="s">
        <v>1544</v>
      </c>
      <c r="G2169" s="1">
        <v>525057</v>
      </c>
      <c r="H2169" s="1" t="s">
        <v>4470</v>
      </c>
      <c r="I2169" s="1">
        <v>5</v>
      </c>
      <c r="J2169" s="1" t="s">
        <v>381</v>
      </c>
      <c r="K2169">
        <f t="shared" si="0"/>
        <v>1</v>
      </c>
      <c r="L2169" t="str">
        <f t="shared" si="1"/>
        <v>Proč</v>
      </c>
    </row>
    <row r="2170" spans="1:12" ht="12.75">
      <c r="A2170" s="1">
        <v>7</v>
      </c>
      <c r="B2170" s="1" t="s">
        <v>3400</v>
      </c>
      <c r="C2170" s="1">
        <v>705</v>
      </c>
      <c r="D2170" s="1" t="s">
        <v>1544</v>
      </c>
      <c r="E2170" s="1">
        <v>707</v>
      </c>
      <c r="F2170" s="1" t="s">
        <v>1544</v>
      </c>
      <c r="G2170" s="1">
        <v>525065</v>
      </c>
      <c r="H2170" s="1" t="s">
        <v>4471</v>
      </c>
      <c r="I2170" s="1">
        <v>7</v>
      </c>
      <c r="J2170" s="1" t="s">
        <v>381</v>
      </c>
      <c r="K2170">
        <f t="shared" si="0"/>
        <v>1</v>
      </c>
      <c r="L2170" t="str">
        <f t="shared" si="1"/>
        <v>Pušovce</v>
      </c>
    </row>
    <row r="2171" spans="1:12" ht="12.75">
      <c r="A2171" s="1">
        <v>7</v>
      </c>
      <c r="B2171" s="1" t="s">
        <v>3400</v>
      </c>
      <c r="C2171" s="1">
        <v>705</v>
      </c>
      <c r="D2171" s="1" t="s">
        <v>1544</v>
      </c>
      <c r="E2171" s="1">
        <v>707</v>
      </c>
      <c r="F2171" s="1" t="s">
        <v>1544</v>
      </c>
      <c r="G2171" s="1">
        <v>525073</v>
      </c>
      <c r="H2171" s="1" t="s">
        <v>4473</v>
      </c>
      <c r="I2171" s="1">
        <v>5</v>
      </c>
      <c r="J2171" s="1" t="s">
        <v>381</v>
      </c>
      <c r="K2171">
        <f t="shared" si="0"/>
        <v>1</v>
      </c>
      <c r="L2171" t="str">
        <f t="shared" si="1"/>
        <v>Radatice</v>
      </c>
    </row>
    <row r="2172" spans="1:12" ht="12.75">
      <c r="A2172" s="1">
        <v>7</v>
      </c>
      <c r="B2172" s="1" t="s">
        <v>3400</v>
      </c>
      <c r="C2172" s="1">
        <v>705</v>
      </c>
      <c r="D2172" s="1" t="s">
        <v>1544</v>
      </c>
      <c r="E2172" s="1">
        <v>707</v>
      </c>
      <c r="F2172" s="1" t="s">
        <v>1544</v>
      </c>
      <c r="G2172" s="1">
        <v>525111</v>
      </c>
      <c r="H2172" s="1" t="s">
        <v>4474</v>
      </c>
      <c r="I2172" s="1">
        <v>7</v>
      </c>
      <c r="J2172" s="1" t="s">
        <v>381</v>
      </c>
      <c r="K2172">
        <f t="shared" si="0"/>
        <v>1</v>
      </c>
      <c r="L2172" t="str">
        <f t="shared" si="1"/>
        <v>Rokycany</v>
      </c>
    </row>
    <row r="2173" spans="1:12" ht="12.75">
      <c r="A2173" s="1">
        <v>7</v>
      </c>
      <c r="B2173" s="1" t="s">
        <v>3400</v>
      </c>
      <c r="C2173" s="1">
        <v>705</v>
      </c>
      <c r="D2173" s="1" t="s">
        <v>1544</v>
      </c>
      <c r="E2173" s="1">
        <v>707</v>
      </c>
      <c r="F2173" s="1" t="s">
        <v>1544</v>
      </c>
      <c r="G2173" s="1">
        <v>525138</v>
      </c>
      <c r="H2173" s="1" t="s">
        <v>4475</v>
      </c>
      <c r="I2173" s="1">
        <v>7</v>
      </c>
      <c r="J2173" s="1" t="s">
        <v>381</v>
      </c>
      <c r="K2173">
        <f t="shared" si="0"/>
        <v>1</v>
      </c>
      <c r="L2173" t="str">
        <f t="shared" si="1"/>
        <v>Ruská Nová Ves</v>
      </c>
    </row>
    <row r="2174" spans="1:12" ht="12.75">
      <c r="A2174" s="1">
        <v>7</v>
      </c>
      <c r="B2174" s="1" t="s">
        <v>3400</v>
      </c>
      <c r="C2174" s="1">
        <v>705</v>
      </c>
      <c r="D2174" s="1" t="s">
        <v>1544</v>
      </c>
      <c r="E2174" s="1">
        <v>707</v>
      </c>
      <c r="F2174" s="1" t="s">
        <v>1544</v>
      </c>
      <c r="G2174" s="1">
        <v>525154</v>
      </c>
      <c r="H2174" s="1" t="s">
        <v>4476</v>
      </c>
      <c r="I2174" s="1">
        <v>9</v>
      </c>
      <c r="J2174" s="1" t="s">
        <v>381</v>
      </c>
      <c r="K2174">
        <f t="shared" si="0"/>
        <v>1</v>
      </c>
      <c r="L2174" t="str">
        <f t="shared" si="1"/>
        <v>Sedlice</v>
      </c>
    </row>
    <row r="2175" spans="1:12" ht="12.75">
      <c r="A2175" s="1">
        <v>7</v>
      </c>
      <c r="B2175" s="1" t="s">
        <v>3400</v>
      </c>
      <c r="C2175" s="1">
        <v>705</v>
      </c>
      <c r="D2175" s="1" t="s">
        <v>1544</v>
      </c>
      <c r="E2175" s="1">
        <v>707</v>
      </c>
      <c r="F2175" s="1" t="s">
        <v>1544</v>
      </c>
      <c r="G2175" s="1">
        <v>525162</v>
      </c>
      <c r="H2175" s="1" t="s">
        <v>4478</v>
      </c>
      <c r="I2175" s="1">
        <v>5</v>
      </c>
      <c r="J2175" s="1" t="s">
        <v>381</v>
      </c>
      <c r="K2175">
        <f t="shared" si="0"/>
        <v>1</v>
      </c>
      <c r="L2175" t="str">
        <f t="shared" si="1"/>
        <v>Seniakovce</v>
      </c>
    </row>
    <row r="2176" spans="1:12" ht="12.75">
      <c r="A2176" s="1">
        <v>7</v>
      </c>
      <c r="B2176" s="1" t="s">
        <v>3400</v>
      </c>
      <c r="C2176" s="1">
        <v>705</v>
      </c>
      <c r="D2176" s="1" t="s">
        <v>1544</v>
      </c>
      <c r="E2176" s="1">
        <v>707</v>
      </c>
      <c r="F2176" s="1" t="s">
        <v>1544</v>
      </c>
      <c r="G2176" s="1">
        <v>559989</v>
      </c>
      <c r="H2176" s="1" t="s">
        <v>4479</v>
      </c>
      <c r="I2176" s="1">
        <v>5</v>
      </c>
      <c r="J2176" s="1" t="s">
        <v>381</v>
      </c>
      <c r="K2176">
        <f t="shared" si="0"/>
        <v>1</v>
      </c>
      <c r="L2176" t="str">
        <f t="shared" si="1"/>
        <v>Suchá Dolina</v>
      </c>
    </row>
    <row r="2177" spans="1:12" ht="12.75">
      <c r="A2177" s="1">
        <v>7</v>
      </c>
      <c r="B2177" s="1" t="s">
        <v>3400</v>
      </c>
      <c r="C2177" s="1">
        <v>705</v>
      </c>
      <c r="D2177" s="1" t="s">
        <v>1544</v>
      </c>
      <c r="E2177" s="1">
        <v>707</v>
      </c>
      <c r="F2177" s="1" t="s">
        <v>1544</v>
      </c>
      <c r="G2177" s="1">
        <v>525171</v>
      </c>
      <c r="H2177" s="1" t="s">
        <v>4481</v>
      </c>
      <c r="I2177" s="1">
        <v>7</v>
      </c>
      <c r="J2177" s="1" t="s">
        <v>381</v>
      </c>
      <c r="K2177">
        <f t="shared" si="0"/>
        <v>1</v>
      </c>
      <c r="L2177" t="str">
        <f t="shared" si="1"/>
        <v>Svinia</v>
      </c>
    </row>
    <row r="2178" spans="1:12" ht="12.75">
      <c r="A2178" s="1">
        <v>7</v>
      </c>
      <c r="B2178" s="1" t="s">
        <v>3400</v>
      </c>
      <c r="C2178" s="1">
        <v>705</v>
      </c>
      <c r="D2178" s="1" t="s">
        <v>1544</v>
      </c>
      <c r="E2178" s="1">
        <v>707</v>
      </c>
      <c r="F2178" s="1" t="s">
        <v>1544</v>
      </c>
      <c r="G2178" s="1">
        <v>525189</v>
      </c>
      <c r="H2178" s="1" t="s">
        <v>4482</v>
      </c>
      <c r="I2178" s="1">
        <v>5</v>
      </c>
      <c r="J2178" s="1" t="s">
        <v>381</v>
      </c>
      <c r="K2178">
        <f t="shared" si="0"/>
        <v>1</v>
      </c>
      <c r="L2178" t="str">
        <f t="shared" si="1"/>
        <v>Šarišská Poruba</v>
      </c>
    </row>
    <row r="2179" spans="1:12" ht="12.75">
      <c r="A2179" s="1">
        <v>7</v>
      </c>
      <c r="B2179" s="1" t="s">
        <v>3400</v>
      </c>
      <c r="C2179" s="1">
        <v>705</v>
      </c>
      <c r="D2179" s="1" t="s">
        <v>1544</v>
      </c>
      <c r="E2179" s="1">
        <v>707</v>
      </c>
      <c r="F2179" s="1" t="s">
        <v>1544</v>
      </c>
      <c r="G2179" s="1">
        <v>525197</v>
      </c>
      <c r="H2179" s="1" t="s">
        <v>4483</v>
      </c>
      <c r="I2179" s="1">
        <v>5</v>
      </c>
      <c r="J2179" s="1" t="s">
        <v>381</v>
      </c>
      <c r="K2179">
        <f t="shared" si="0"/>
        <v>1</v>
      </c>
      <c r="L2179" t="str">
        <f t="shared" si="1"/>
        <v>Šarišská Trstená</v>
      </c>
    </row>
    <row r="2180" spans="1:12" ht="12.75">
      <c r="A2180" s="1">
        <v>7</v>
      </c>
      <c r="B2180" s="1" t="s">
        <v>3400</v>
      </c>
      <c r="C2180" s="1">
        <v>705</v>
      </c>
      <c r="D2180" s="1" t="s">
        <v>1544</v>
      </c>
      <c r="E2180" s="1">
        <v>707</v>
      </c>
      <c r="F2180" s="1" t="s">
        <v>1544</v>
      </c>
      <c r="G2180" s="1">
        <v>525201</v>
      </c>
      <c r="H2180" s="1" t="s">
        <v>4484</v>
      </c>
      <c r="I2180" s="1">
        <v>7</v>
      </c>
      <c r="J2180" s="1" t="s">
        <v>381</v>
      </c>
      <c r="K2180">
        <f t="shared" si="0"/>
        <v>1</v>
      </c>
      <c r="L2180" t="str">
        <f t="shared" si="1"/>
        <v>Šarišské Bohdanovce</v>
      </c>
    </row>
    <row r="2181" spans="1:12" ht="12.75">
      <c r="A2181" s="1">
        <v>7</v>
      </c>
      <c r="B2181" s="1" t="s">
        <v>3400</v>
      </c>
      <c r="C2181" s="1">
        <v>705</v>
      </c>
      <c r="D2181" s="1" t="s">
        <v>1544</v>
      </c>
      <c r="E2181" s="1">
        <v>707</v>
      </c>
      <c r="F2181" s="1" t="s">
        <v>1544</v>
      </c>
      <c r="G2181" s="1">
        <v>525251</v>
      </c>
      <c r="H2181" s="1" t="s">
        <v>4486</v>
      </c>
      <c r="I2181" s="1">
        <v>7</v>
      </c>
      <c r="J2181" s="1" t="s">
        <v>381</v>
      </c>
      <c r="K2181">
        <f t="shared" si="0"/>
        <v>1</v>
      </c>
      <c r="L2181" t="str">
        <f t="shared" si="1"/>
        <v>Šindliar</v>
      </c>
    </row>
    <row r="2182" spans="1:12" ht="12.75">
      <c r="A2182" s="1">
        <v>7</v>
      </c>
      <c r="B2182" s="1" t="s">
        <v>3400</v>
      </c>
      <c r="C2182" s="1">
        <v>705</v>
      </c>
      <c r="D2182" s="1" t="s">
        <v>1544</v>
      </c>
      <c r="E2182" s="1">
        <v>707</v>
      </c>
      <c r="F2182" s="1" t="s">
        <v>1544</v>
      </c>
      <c r="G2182" s="1">
        <v>525260</v>
      </c>
      <c r="H2182" s="1" t="s">
        <v>4487</v>
      </c>
      <c r="I2182" s="1">
        <v>9</v>
      </c>
      <c r="J2182" s="1" t="s">
        <v>381</v>
      </c>
      <c r="K2182">
        <f t="shared" si="0"/>
        <v>1</v>
      </c>
      <c r="L2182" t="str">
        <f t="shared" si="1"/>
        <v>Široké</v>
      </c>
    </row>
    <row r="2183" spans="1:12" ht="12.75">
      <c r="A2183" s="1">
        <v>7</v>
      </c>
      <c r="B2183" s="1" t="s">
        <v>3400</v>
      </c>
      <c r="C2183" s="1">
        <v>705</v>
      </c>
      <c r="D2183" s="1" t="s">
        <v>1544</v>
      </c>
      <c r="E2183" s="1">
        <v>707</v>
      </c>
      <c r="F2183" s="1" t="s">
        <v>1544</v>
      </c>
      <c r="G2183" s="1">
        <v>525278</v>
      </c>
      <c r="H2183" s="1" t="s">
        <v>4489</v>
      </c>
      <c r="I2183" s="1">
        <v>5</v>
      </c>
      <c r="J2183" s="1" t="s">
        <v>381</v>
      </c>
      <c r="K2183">
        <f t="shared" si="0"/>
        <v>2</v>
      </c>
      <c r="L2183" t="str">
        <f t="shared" si="1"/>
        <v>Štefanovce (okres Prešov)</v>
      </c>
    </row>
    <row r="2184" spans="1:12" ht="12.75">
      <c r="A2184" s="1">
        <v>7</v>
      </c>
      <c r="B2184" s="1" t="s">
        <v>3400</v>
      </c>
      <c r="C2184" s="1">
        <v>705</v>
      </c>
      <c r="D2184" s="1" t="s">
        <v>1544</v>
      </c>
      <c r="E2184" s="1">
        <v>707</v>
      </c>
      <c r="F2184" s="1" t="s">
        <v>1544</v>
      </c>
      <c r="G2184" s="1">
        <v>525286</v>
      </c>
      <c r="H2184" s="1" t="s">
        <v>4490</v>
      </c>
      <c r="I2184" s="1">
        <v>7</v>
      </c>
      <c r="J2184" s="1" t="s">
        <v>381</v>
      </c>
      <c r="K2184">
        <f t="shared" si="0"/>
        <v>1</v>
      </c>
      <c r="L2184" t="str">
        <f t="shared" si="1"/>
        <v>Teriakovce</v>
      </c>
    </row>
    <row r="2185" spans="1:12" ht="12.75">
      <c r="A2185" s="1">
        <v>7</v>
      </c>
      <c r="B2185" s="1" t="s">
        <v>3400</v>
      </c>
      <c r="C2185" s="1">
        <v>705</v>
      </c>
      <c r="D2185" s="1" t="s">
        <v>1544</v>
      </c>
      <c r="E2185" s="1">
        <v>707</v>
      </c>
      <c r="F2185" s="1" t="s">
        <v>1544</v>
      </c>
      <c r="G2185" s="1">
        <v>525294</v>
      </c>
      <c r="H2185" s="1" t="s">
        <v>4492</v>
      </c>
      <c r="I2185" s="1">
        <v>9</v>
      </c>
      <c r="J2185" s="1" t="s">
        <v>381</v>
      </c>
      <c r="K2185">
        <f t="shared" si="0"/>
        <v>1</v>
      </c>
      <c r="L2185" t="str">
        <f t="shared" si="1"/>
        <v>Terňa</v>
      </c>
    </row>
    <row r="2186" spans="1:12" ht="12.75">
      <c r="A2186" s="1">
        <v>7</v>
      </c>
      <c r="B2186" s="1" t="s">
        <v>3400</v>
      </c>
      <c r="C2186" s="1">
        <v>705</v>
      </c>
      <c r="D2186" s="1" t="s">
        <v>1544</v>
      </c>
      <c r="E2186" s="1">
        <v>707</v>
      </c>
      <c r="F2186" s="1" t="s">
        <v>1544</v>
      </c>
      <c r="G2186" s="1">
        <v>525324</v>
      </c>
      <c r="H2186" s="1" t="s">
        <v>4493</v>
      </c>
      <c r="I2186" s="1">
        <v>5</v>
      </c>
      <c r="J2186" s="1" t="s">
        <v>381</v>
      </c>
      <c r="K2186">
        <f t="shared" si="0"/>
        <v>1</v>
      </c>
      <c r="L2186" t="str">
        <f t="shared" si="1"/>
        <v>Trnkov</v>
      </c>
    </row>
    <row r="2187" spans="1:12" ht="12.75">
      <c r="A2187" s="1">
        <v>7</v>
      </c>
      <c r="B2187" s="1" t="s">
        <v>3400</v>
      </c>
      <c r="C2187" s="1">
        <v>705</v>
      </c>
      <c r="D2187" s="1" t="s">
        <v>1544</v>
      </c>
      <c r="E2187" s="1">
        <v>707</v>
      </c>
      <c r="F2187" s="1" t="s">
        <v>1544</v>
      </c>
      <c r="G2187" s="1">
        <v>525332</v>
      </c>
      <c r="H2187" s="1" t="s">
        <v>4495</v>
      </c>
      <c r="I2187" s="1">
        <v>5</v>
      </c>
      <c r="J2187" s="1" t="s">
        <v>381</v>
      </c>
      <c r="K2187">
        <f t="shared" si="0"/>
        <v>1</v>
      </c>
      <c r="L2187" t="str">
        <f t="shared" si="1"/>
        <v>Tuhrina</v>
      </c>
    </row>
    <row r="2188" spans="1:12" ht="12.75">
      <c r="A2188" s="1">
        <v>7</v>
      </c>
      <c r="B2188" s="1" t="s">
        <v>3400</v>
      </c>
      <c r="C2188" s="1">
        <v>705</v>
      </c>
      <c r="D2188" s="1" t="s">
        <v>1544</v>
      </c>
      <c r="E2188" s="1">
        <v>707</v>
      </c>
      <c r="F2188" s="1" t="s">
        <v>1544</v>
      </c>
      <c r="G2188" s="1">
        <v>525341</v>
      </c>
      <c r="H2188" s="1" t="s">
        <v>4497</v>
      </c>
      <c r="I2188" s="1">
        <v>9</v>
      </c>
      <c r="J2188" s="1" t="s">
        <v>381</v>
      </c>
      <c r="K2188">
        <f t="shared" si="0"/>
        <v>1</v>
      </c>
      <c r="L2188" t="str">
        <f t="shared" si="1"/>
        <v>Tulčík</v>
      </c>
    </row>
    <row r="2189" spans="1:12" ht="12.75">
      <c r="A2189" s="1">
        <v>7</v>
      </c>
      <c r="B2189" s="1" t="s">
        <v>3400</v>
      </c>
      <c r="C2189" s="1">
        <v>705</v>
      </c>
      <c r="D2189" s="1" t="s">
        <v>1544</v>
      </c>
      <c r="E2189" s="1">
        <v>707</v>
      </c>
      <c r="F2189" s="1" t="s">
        <v>1544</v>
      </c>
      <c r="G2189" s="1">
        <v>525383</v>
      </c>
      <c r="H2189" s="1" t="s">
        <v>4499</v>
      </c>
      <c r="I2189" s="1">
        <v>9</v>
      </c>
      <c r="J2189" s="1" t="s">
        <v>381</v>
      </c>
      <c r="K2189">
        <f t="shared" si="0"/>
        <v>1</v>
      </c>
      <c r="L2189" t="str">
        <f t="shared" si="1"/>
        <v>Varhaňovce</v>
      </c>
    </row>
    <row r="2190" spans="1:12" ht="12.75">
      <c r="A2190" s="1">
        <v>7</v>
      </c>
      <c r="B2190" s="1" t="s">
        <v>3400</v>
      </c>
      <c r="C2190" s="1">
        <v>705</v>
      </c>
      <c r="D2190" s="1" t="s">
        <v>1544</v>
      </c>
      <c r="E2190" s="1">
        <v>707</v>
      </c>
      <c r="F2190" s="1" t="s">
        <v>1544</v>
      </c>
      <c r="G2190" s="1">
        <v>525391</v>
      </c>
      <c r="H2190" s="1" t="s">
        <v>4500</v>
      </c>
      <c r="I2190" s="1">
        <v>5</v>
      </c>
      <c r="J2190" s="1" t="s">
        <v>381</v>
      </c>
      <c r="K2190">
        <f t="shared" si="0"/>
        <v>1</v>
      </c>
      <c r="L2190" t="str">
        <f t="shared" si="1"/>
        <v>Veľký Slivník</v>
      </c>
    </row>
    <row r="2191" spans="1:12" ht="12.75">
      <c r="A2191" s="1">
        <v>7</v>
      </c>
      <c r="B2191" s="1" t="s">
        <v>3400</v>
      </c>
      <c r="C2191" s="1">
        <v>705</v>
      </c>
      <c r="D2191" s="1" t="s">
        <v>1544</v>
      </c>
      <c r="E2191" s="1">
        <v>707</v>
      </c>
      <c r="F2191" s="1" t="s">
        <v>1544</v>
      </c>
      <c r="G2191" s="1">
        <v>525405</v>
      </c>
      <c r="H2191" s="1" t="s">
        <v>4502</v>
      </c>
      <c r="I2191" s="1">
        <v>11</v>
      </c>
      <c r="J2191" s="1" t="s">
        <v>381</v>
      </c>
      <c r="K2191">
        <f t="shared" si="0"/>
        <v>1</v>
      </c>
      <c r="L2191" t="str">
        <f t="shared" si="1"/>
        <v>Veľký Šariš</v>
      </c>
    </row>
    <row r="2192" spans="1:12" ht="12.75">
      <c r="A2192" s="1">
        <v>7</v>
      </c>
      <c r="B2192" s="1" t="s">
        <v>3400</v>
      </c>
      <c r="C2192" s="1">
        <v>705</v>
      </c>
      <c r="D2192" s="1" t="s">
        <v>1544</v>
      </c>
      <c r="E2192" s="1">
        <v>707</v>
      </c>
      <c r="F2192" s="1" t="s">
        <v>1544</v>
      </c>
      <c r="G2192" s="1">
        <v>525413</v>
      </c>
      <c r="H2192" s="1" t="s">
        <v>4503</v>
      </c>
      <c r="I2192" s="1">
        <v>9</v>
      </c>
      <c r="J2192" s="1" t="s">
        <v>381</v>
      </c>
      <c r="K2192">
        <f t="shared" si="0"/>
        <v>1</v>
      </c>
      <c r="L2192" t="str">
        <f t="shared" si="1"/>
        <v>Víťaz</v>
      </c>
    </row>
    <row r="2193" spans="1:12" ht="12.75">
      <c r="A2193" s="1">
        <v>7</v>
      </c>
      <c r="B2193" s="1" t="s">
        <v>3400</v>
      </c>
      <c r="C2193" s="1">
        <v>705</v>
      </c>
      <c r="D2193" s="1" t="s">
        <v>1544</v>
      </c>
      <c r="E2193" s="1">
        <v>707</v>
      </c>
      <c r="F2193" s="1" t="s">
        <v>1544</v>
      </c>
      <c r="G2193" s="1">
        <v>525430</v>
      </c>
      <c r="H2193" s="1" t="s">
        <v>4505</v>
      </c>
      <c r="I2193" s="1">
        <v>9</v>
      </c>
      <c r="J2193" s="1" t="s">
        <v>381</v>
      </c>
      <c r="K2193">
        <f t="shared" si="0"/>
        <v>1</v>
      </c>
      <c r="L2193" t="str">
        <f t="shared" si="1"/>
        <v>Vyšná Šebastová</v>
      </c>
    </row>
    <row r="2194" spans="1:12" ht="12.75">
      <c r="A2194" s="1">
        <v>7</v>
      </c>
      <c r="B2194" s="1" t="s">
        <v>3400</v>
      </c>
      <c r="C2194" s="1">
        <v>705</v>
      </c>
      <c r="D2194" s="1" t="s">
        <v>1544</v>
      </c>
      <c r="E2194" s="1">
        <v>707</v>
      </c>
      <c r="F2194" s="1" t="s">
        <v>1544</v>
      </c>
      <c r="G2194" s="1">
        <v>525448</v>
      </c>
      <c r="H2194" s="1" t="s">
        <v>4506</v>
      </c>
      <c r="I2194" s="1">
        <v>5</v>
      </c>
      <c r="J2194" s="1" t="s">
        <v>381</v>
      </c>
      <c r="K2194">
        <f t="shared" si="0"/>
        <v>1</v>
      </c>
      <c r="L2194" t="str">
        <f t="shared" si="1"/>
        <v>Záborské</v>
      </c>
    </row>
    <row r="2195" spans="1:12" ht="12.75">
      <c r="A2195" s="1">
        <v>7</v>
      </c>
      <c r="B2195" s="1" t="s">
        <v>3400</v>
      </c>
      <c r="C2195" s="1">
        <v>705</v>
      </c>
      <c r="D2195" s="1" t="s">
        <v>1544</v>
      </c>
      <c r="E2195" s="1">
        <v>707</v>
      </c>
      <c r="F2195" s="1" t="s">
        <v>1544</v>
      </c>
      <c r="G2195" s="1">
        <v>525456</v>
      </c>
      <c r="H2195" s="1" t="s">
        <v>4508</v>
      </c>
      <c r="I2195" s="1">
        <v>7</v>
      </c>
      <c r="J2195" s="1" t="s">
        <v>381</v>
      </c>
      <c r="K2195">
        <f t="shared" si="0"/>
        <v>1</v>
      </c>
      <c r="L2195" t="str">
        <f t="shared" si="1"/>
        <v>Záhradné</v>
      </c>
    </row>
    <row r="2196" spans="1:12" ht="12.75">
      <c r="A2196" s="1">
        <v>7</v>
      </c>
      <c r="B2196" s="1" t="s">
        <v>3400</v>
      </c>
      <c r="C2196" s="1">
        <v>705</v>
      </c>
      <c r="D2196" s="1" t="s">
        <v>1544</v>
      </c>
      <c r="E2196" s="1">
        <v>707</v>
      </c>
      <c r="F2196" s="1" t="s">
        <v>1544</v>
      </c>
      <c r="G2196" s="1">
        <v>525472</v>
      </c>
      <c r="H2196" s="1" t="s">
        <v>4509</v>
      </c>
      <c r="I2196" s="1">
        <v>5</v>
      </c>
      <c r="J2196" s="1" t="s">
        <v>381</v>
      </c>
      <c r="K2196">
        <f t="shared" si="0"/>
        <v>1</v>
      </c>
      <c r="L2196" t="str">
        <f t="shared" si="1"/>
        <v>Zlatá Baňa</v>
      </c>
    </row>
    <row r="2197" spans="1:12" ht="12.75">
      <c r="A2197" s="1">
        <v>7</v>
      </c>
      <c r="B2197" s="1" t="s">
        <v>3400</v>
      </c>
      <c r="C2197" s="1">
        <v>705</v>
      </c>
      <c r="D2197" s="1" t="s">
        <v>1544</v>
      </c>
      <c r="E2197" s="1">
        <v>707</v>
      </c>
      <c r="F2197" s="1" t="s">
        <v>1544</v>
      </c>
      <c r="G2197" s="1">
        <v>525499</v>
      </c>
      <c r="H2197" s="1" t="s">
        <v>4511</v>
      </c>
      <c r="I2197" s="1">
        <v>7</v>
      </c>
      <c r="J2197" s="1" t="s">
        <v>381</v>
      </c>
      <c r="K2197">
        <f t="shared" si="0"/>
        <v>1</v>
      </c>
      <c r="L2197" t="str">
        <f t="shared" si="1"/>
        <v>Žehňa</v>
      </c>
    </row>
    <row r="2198" spans="1:12" ht="12.75">
      <c r="A2198" s="1">
        <v>7</v>
      </c>
      <c r="B2198" s="1" t="s">
        <v>3400</v>
      </c>
      <c r="C2198" s="1">
        <v>705</v>
      </c>
      <c r="D2198" s="1" t="s">
        <v>1544</v>
      </c>
      <c r="E2198" s="1">
        <v>707</v>
      </c>
      <c r="F2198" s="1" t="s">
        <v>1544</v>
      </c>
      <c r="G2198" s="1">
        <v>525502</v>
      </c>
      <c r="H2198" s="1" t="s">
        <v>4512</v>
      </c>
      <c r="I2198" s="1">
        <v>5</v>
      </c>
      <c r="J2198" s="1" t="s">
        <v>381</v>
      </c>
      <c r="K2198">
        <f t="shared" si="0"/>
        <v>1</v>
      </c>
      <c r="L2198" t="str">
        <f t="shared" si="1"/>
        <v>Žipov</v>
      </c>
    </row>
    <row r="2199" spans="1:12" ht="12.75">
      <c r="A2199" s="1">
        <v>7</v>
      </c>
      <c r="B2199" s="1" t="s">
        <v>3400</v>
      </c>
      <c r="C2199" s="1">
        <v>705</v>
      </c>
      <c r="D2199" s="1" t="s">
        <v>1544</v>
      </c>
      <c r="E2199" s="1">
        <v>707</v>
      </c>
      <c r="F2199" s="1" t="s">
        <v>1544</v>
      </c>
      <c r="G2199" s="1">
        <v>525511</v>
      </c>
      <c r="H2199" s="1" t="s">
        <v>4514</v>
      </c>
      <c r="I2199" s="1">
        <v>9</v>
      </c>
      <c r="J2199" s="1" t="s">
        <v>381</v>
      </c>
      <c r="K2199">
        <f t="shared" si="0"/>
        <v>1</v>
      </c>
      <c r="L2199" t="str">
        <f t="shared" si="1"/>
        <v>Župčany</v>
      </c>
    </row>
    <row r="2200" spans="1:12" ht="12.75">
      <c r="A2200" s="1">
        <v>7</v>
      </c>
      <c r="B2200" s="1" t="s">
        <v>3400</v>
      </c>
      <c r="C2200" s="1">
        <v>705</v>
      </c>
      <c r="D2200" s="1" t="s">
        <v>1544</v>
      </c>
      <c r="E2200" s="1">
        <v>708</v>
      </c>
      <c r="F2200" s="1" t="s">
        <v>4515</v>
      </c>
      <c r="G2200" s="1">
        <v>524182</v>
      </c>
      <c r="H2200" s="1" t="s">
        <v>4516</v>
      </c>
      <c r="I2200" s="1">
        <v>5</v>
      </c>
      <c r="J2200" s="1" t="s">
        <v>381</v>
      </c>
      <c r="K2200">
        <f t="shared" si="0"/>
        <v>1</v>
      </c>
      <c r="L2200" t="str">
        <f t="shared" si="1"/>
        <v>Bajerovce</v>
      </c>
    </row>
    <row r="2201" spans="1:12" ht="12.75">
      <c r="A2201" s="1">
        <v>7</v>
      </c>
      <c r="B2201" s="1" t="s">
        <v>3400</v>
      </c>
      <c r="C2201" s="1">
        <v>705</v>
      </c>
      <c r="D2201" s="1" t="s">
        <v>1544</v>
      </c>
      <c r="E2201" s="1">
        <v>708</v>
      </c>
      <c r="F2201" s="1" t="s">
        <v>4515</v>
      </c>
      <c r="G2201" s="1">
        <v>524204</v>
      </c>
      <c r="H2201" s="1" t="s">
        <v>4518</v>
      </c>
      <c r="I2201" s="1">
        <v>5</v>
      </c>
      <c r="J2201" s="1" t="s">
        <v>381</v>
      </c>
      <c r="K2201">
        <f t="shared" si="0"/>
        <v>1</v>
      </c>
      <c r="L2201" t="str">
        <f t="shared" si="1"/>
        <v>Bodovce</v>
      </c>
    </row>
    <row r="2202" spans="1:12" ht="12.75">
      <c r="A2202" s="1">
        <v>7</v>
      </c>
      <c r="B2202" s="1" t="s">
        <v>3400</v>
      </c>
      <c r="C2202" s="1">
        <v>705</v>
      </c>
      <c r="D2202" s="1" t="s">
        <v>1544</v>
      </c>
      <c r="E2202" s="1">
        <v>708</v>
      </c>
      <c r="F2202" s="1" t="s">
        <v>4515</v>
      </c>
      <c r="G2202" s="1">
        <v>524239</v>
      </c>
      <c r="H2202" s="1" t="s">
        <v>2256</v>
      </c>
      <c r="I2202" s="1">
        <v>9</v>
      </c>
      <c r="J2202" s="1" t="s">
        <v>381</v>
      </c>
      <c r="K2202">
        <f t="shared" si="0"/>
        <v>2</v>
      </c>
      <c r="L2202" t="str">
        <f t="shared" si="1"/>
        <v>Brezovica (okres Sabinov)</v>
      </c>
    </row>
    <row r="2203" spans="1:12" ht="12.75">
      <c r="A2203" s="1">
        <v>7</v>
      </c>
      <c r="B2203" s="1" t="s">
        <v>3400</v>
      </c>
      <c r="C2203" s="1">
        <v>705</v>
      </c>
      <c r="D2203" s="1" t="s">
        <v>1544</v>
      </c>
      <c r="E2203" s="1">
        <v>708</v>
      </c>
      <c r="F2203" s="1" t="s">
        <v>4515</v>
      </c>
      <c r="G2203" s="1">
        <v>524247</v>
      </c>
      <c r="H2203" s="1" t="s">
        <v>4521</v>
      </c>
      <c r="I2203" s="1">
        <v>5</v>
      </c>
      <c r="J2203" s="1" t="s">
        <v>381</v>
      </c>
      <c r="K2203">
        <f t="shared" si="0"/>
        <v>1</v>
      </c>
      <c r="L2203" t="str">
        <f t="shared" si="1"/>
        <v>Brezovička</v>
      </c>
    </row>
    <row r="2204" spans="1:12" ht="12.75">
      <c r="A2204" s="1">
        <v>7</v>
      </c>
      <c r="B2204" s="1" t="s">
        <v>3400</v>
      </c>
      <c r="C2204" s="1">
        <v>705</v>
      </c>
      <c r="D2204" s="1" t="s">
        <v>1544</v>
      </c>
      <c r="E2204" s="1">
        <v>708</v>
      </c>
      <c r="F2204" s="1" t="s">
        <v>4515</v>
      </c>
      <c r="G2204" s="1">
        <v>524280</v>
      </c>
      <c r="H2204" s="1" t="s">
        <v>4523</v>
      </c>
      <c r="I2204" s="1">
        <v>5</v>
      </c>
      <c r="J2204" s="1" t="s">
        <v>381</v>
      </c>
      <c r="K2204">
        <f t="shared" si="0"/>
        <v>1</v>
      </c>
      <c r="L2204" t="str">
        <f t="shared" si="1"/>
        <v>Červená Voda</v>
      </c>
    </row>
    <row r="2205" spans="1:12" ht="12.75">
      <c r="A2205" s="1">
        <v>7</v>
      </c>
      <c r="B2205" s="1" t="s">
        <v>3400</v>
      </c>
      <c r="C2205" s="1">
        <v>705</v>
      </c>
      <c r="D2205" s="1" t="s">
        <v>1544</v>
      </c>
      <c r="E2205" s="1">
        <v>708</v>
      </c>
      <c r="F2205" s="1" t="s">
        <v>4515</v>
      </c>
      <c r="G2205" s="1">
        <v>524298</v>
      </c>
      <c r="H2205" s="1" t="s">
        <v>4524</v>
      </c>
      <c r="I2205" s="1">
        <v>7</v>
      </c>
      <c r="J2205" s="1" t="s">
        <v>381</v>
      </c>
      <c r="K2205">
        <f t="shared" si="0"/>
        <v>1</v>
      </c>
      <c r="L2205" t="str">
        <f t="shared" si="1"/>
        <v>Červenica pri Sabinove</v>
      </c>
    </row>
    <row r="2206" spans="1:12" ht="12.75">
      <c r="A2206" s="1">
        <v>7</v>
      </c>
      <c r="B2206" s="1" t="s">
        <v>3400</v>
      </c>
      <c r="C2206" s="1">
        <v>705</v>
      </c>
      <c r="D2206" s="1" t="s">
        <v>1544</v>
      </c>
      <c r="E2206" s="1">
        <v>708</v>
      </c>
      <c r="F2206" s="1" t="s">
        <v>4515</v>
      </c>
      <c r="G2206" s="1">
        <v>524310</v>
      </c>
      <c r="H2206" s="1" t="s">
        <v>4526</v>
      </c>
      <c r="I2206" s="1">
        <v>7</v>
      </c>
      <c r="J2206" s="1" t="s">
        <v>381</v>
      </c>
      <c r="K2206">
        <f t="shared" si="0"/>
        <v>1</v>
      </c>
      <c r="L2206" t="str">
        <f t="shared" si="1"/>
        <v>Ďačov</v>
      </c>
    </row>
    <row r="2207" spans="1:12" ht="12.75">
      <c r="A2207" s="1">
        <v>7</v>
      </c>
      <c r="B2207" s="1" t="s">
        <v>3400</v>
      </c>
      <c r="C2207" s="1">
        <v>705</v>
      </c>
      <c r="D2207" s="1" t="s">
        <v>1544</v>
      </c>
      <c r="E2207" s="1">
        <v>708</v>
      </c>
      <c r="F2207" s="1" t="s">
        <v>4515</v>
      </c>
      <c r="G2207" s="1">
        <v>524328</v>
      </c>
      <c r="H2207" s="1" t="s">
        <v>4528</v>
      </c>
      <c r="I2207" s="1">
        <v>5</v>
      </c>
      <c r="J2207" s="1" t="s">
        <v>381</v>
      </c>
      <c r="K2207">
        <f t="shared" si="0"/>
        <v>1</v>
      </c>
      <c r="L2207" t="str">
        <f t="shared" si="1"/>
        <v>Daletice</v>
      </c>
    </row>
    <row r="2208" spans="1:12" ht="12.75">
      <c r="A2208" s="1">
        <v>7</v>
      </c>
      <c r="B2208" s="1" t="s">
        <v>3400</v>
      </c>
      <c r="C2208" s="1">
        <v>705</v>
      </c>
      <c r="D2208" s="1" t="s">
        <v>1544</v>
      </c>
      <c r="E2208" s="1">
        <v>708</v>
      </c>
      <c r="F2208" s="1" t="s">
        <v>4515</v>
      </c>
      <c r="G2208" s="1">
        <v>524344</v>
      </c>
      <c r="H2208" s="1" t="s">
        <v>4530</v>
      </c>
      <c r="I2208" s="1">
        <v>7</v>
      </c>
      <c r="J2208" s="1" t="s">
        <v>381</v>
      </c>
      <c r="K2208">
        <f t="shared" si="0"/>
        <v>1</v>
      </c>
      <c r="L2208" t="str">
        <f t="shared" si="1"/>
        <v>Drienica</v>
      </c>
    </row>
    <row r="2209" spans="1:12" ht="12.75">
      <c r="A2209" s="1">
        <v>7</v>
      </c>
      <c r="B2209" s="1" t="s">
        <v>3400</v>
      </c>
      <c r="C2209" s="1">
        <v>705</v>
      </c>
      <c r="D2209" s="1" t="s">
        <v>1544</v>
      </c>
      <c r="E2209" s="1">
        <v>708</v>
      </c>
      <c r="F2209" s="1" t="s">
        <v>4515</v>
      </c>
      <c r="G2209" s="1">
        <v>524379</v>
      </c>
      <c r="H2209" s="1" t="s">
        <v>4532</v>
      </c>
      <c r="I2209" s="1">
        <v>9</v>
      </c>
      <c r="J2209" s="1" t="s">
        <v>381</v>
      </c>
      <c r="K2209">
        <f t="shared" si="0"/>
        <v>1</v>
      </c>
      <c r="L2209" t="str">
        <f t="shared" si="1"/>
        <v>Dubovica</v>
      </c>
    </row>
    <row r="2210" spans="1:12" ht="12.75">
      <c r="A2210" s="1">
        <v>7</v>
      </c>
      <c r="B2210" s="1" t="s">
        <v>3400</v>
      </c>
      <c r="C2210" s="1">
        <v>705</v>
      </c>
      <c r="D2210" s="1" t="s">
        <v>1544</v>
      </c>
      <c r="E2210" s="1">
        <v>708</v>
      </c>
      <c r="F2210" s="1" t="s">
        <v>4515</v>
      </c>
      <c r="G2210" s="1">
        <v>524441</v>
      </c>
      <c r="H2210" s="1" t="s">
        <v>4533</v>
      </c>
      <c r="I2210" s="1">
        <v>5</v>
      </c>
      <c r="J2210" s="1" t="s">
        <v>381</v>
      </c>
      <c r="K2210">
        <f t="shared" si="0"/>
        <v>1</v>
      </c>
      <c r="L2210" t="str">
        <f t="shared" si="1"/>
        <v>Hanigovce</v>
      </c>
    </row>
    <row r="2211" spans="1:12" ht="12.75">
      <c r="A2211" s="1">
        <v>7</v>
      </c>
      <c r="B2211" s="1" t="s">
        <v>3400</v>
      </c>
      <c r="C2211" s="1">
        <v>705</v>
      </c>
      <c r="D2211" s="1" t="s">
        <v>1544</v>
      </c>
      <c r="E2211" s="1">
        <v>708</v>
      </c>
      <c r="F2211" s="1" t="s">
        <v>4515</v>
      </c>
      <c r="G2211" s="1">
        <v>524492</v>
      </c>
      <c r="H2211" s="1" t="s">
        <v>4535</v>
      </c>
      <c r="I2211" s="1">
        <v>5</v>
      </c>
      <c r="J2211" s="1" t="s">
        <v>381</v>
      </c>
      <c r="K2211">
        <f t="shared" si="0"/>
        <v>1</v>
      </c>
      <c r="L2211" t="str">
        <f t="shared" si="1"/>
        <v>Hubošovce</v>
      </c>
    </row>
    <row r="2212" spans="1:12" ht="12.75">
      <c r="A2212" s="1">
        <v>7</v>
      </c>
      <c r="B2212" s="1" t="s">
        <v>3400</v>
      </c>
      <c r="C2212" s="1">
        <v>705</v>
      </c>
      <c r="D2212" s="1" t="s">
        <v>1544</v>
      </c>
      <c r="E2212" s="1">
        <v>708</v>
      </c>
      <c r="F2212" s="1" t="s">
        <v>4515</v>
      </c>
      <c r="G2212" s="1">
        <v>524557</v>
      </c>
      <c r="H2212" s="1" t="s">
        <v>4536</v>
      </c>
      <c r="I2212" s="1">
        <v>5</v>
      </c>
      <c r="J2212" s="1" t="s">
        <v>381</v>
      </c>
      <c r="K2212">
        <f t="shared" si="0"/>
        <v>1</v>
      </c>
      <c r="L2212" t="str">
        <f t="shared" si="1"/>
        <v>Jakovany</v>
      </c>
    </row>
    <row r="2213" spans="1:12" ht="12.75">
      <c r="A2213" s="1">
        <v>7</v>
      </c>
      <c r="B2213" s="1" t="s">
        <v>3400</v>
      </c>
      <c r="C2213" s="1">
        <v>705</v>
      </c>
      <c r="D2213" s="1" t="s">
        <v>1544</v>
      </c>
      <c r="E2213" s="1">
        <v>708</v>
      </c>
      <c r="F2213" s="1" t="s">
        <v>4515</v>
      </c>
      <c r="G2213" s="1">
        <v>524565</v>
      </c>
      <c r="H2213" s="1" t="s">
        <v>4538</v>
      </c>
      <c r="I2213" s="1">
        <v>5</v>
      </c>
      <c r="J2213" s="1" t="s">
        <v>381</v>
      </c>
      <c r="K2213">
        <f t="shared" si="0"/>
        <v>1</v>
      </c>
      <c r="L2213" t="str">
        <f t="shared" si="1"/>
        <v>Jakubova Voľa</v>
      </c>
    </row>
    <row r="2214" spans="1:12" ht="12.75">
      <c r="A2214" s="1">
        <v>7</v>
      </c>
      <c r="B2214" s="1" t="s">
        <v>3400</v>
      </c>
      <c r="C2214" s="1">
        <v>705</v>
      </c>
      <c r="D2214" s="1" t="s">
        <v>1544</v>
      </c>
      <c r="E2214" s="1">
        <v>708</v>
      </c>
      <c r="F2214" s="1" t="s">
        <v>4515</v>
      </c>
      <c r="G2214" s="1">
        <v>524573</v>
      </c>
      <c r="H2214" s="1" t="s">
        <v>2061</v>
      </c>
      <c r="I2214" s="1">
        <v>7</v>
      </c>
      <c r="J2214" s="1" t="s">
        <v>381</v>
      </c>
      <c r="K2214">
        <f t="shared" si="0"/>
        <v>2</v>
      </c>
      <c r="L2214" t="str">
        <f t="shared" si="1"/>
        <v>Jakubovany (okres Sabinov)</v>
      </c>
    </row>
    <row r="2215" spans="1:12" ht="12.75">
      <c r="A2215" s="1">
        <v>7</v>
      </c>
      <c r="B2215" s="1" t="s">
        <v>3400</v>
      </c>
      <c r="C2215" s="1">
        <v>705</v>
      </c>
      <c r="D2215" s="1" t="s">
        <v>1544</v>
      </c>
      <c r="E2215" s="1">
        <v>708</v>
      </c>
      <c r="F2215" s="1" t="s">
        <v>4515</v>
      </c>
      <c r="G2215" s="1">
        <v>524603</v>
      </c>
      <c r="H2215" s="1" t="s">
        <v>4539</v>
      </c>
      <c r="I2215" s="1">
        <v>13</v>
      </c>
      <c r="J2215" s="1" t="s">
        <v>381</v>
      </c>
      <c r="K2215">
        <f t="shared" si="0"/>
        <v>1</v>
      </c>
      <c r="L2215" t="str">
        <f t="shared" si="1"/>
        <v>Jarovnice</v>
      </c>
    </row>
    <row r="2216" spans="1:12" ht="12.75">
      <c r="A2216" s="1">
        <v>7</v>
      </c>
      <c r="B2216" s="1" t="s">
        <v>3400</v>
      </c>
      <c r="C2216" s="1">
        <v>705</v>
      </c>
      <c r="D2216" s="1" t="s">
        <v>1544</v>
      </c>
      <c r="E2216" s="1">
        <v>708</v>
      </c>
      <c r="F2216" s="1" t="s">
        <v>4515</v>
      </c>
      <c r="G2216" s="1">
        <v>524611</v>
      </c>
      <c r="H2216" s="1" t="s">
        <v>4540</v>
      </c>
      <c r="I2216" s="1">
        <v>9</v>
      </c>
      <c r="J2216" s="1" t="s">
        <v>381</v>
      </c>
      <c r="K2216">
        <f t="shared" si="0"/>
        <v>1</v>
      </c>
      <c r="L2216" t="str">
        <f t="shared" si="1"/>
        <v>Kamenica</v>
      </c>
    </row>
    <row r="2217" spans="1:12" ht="12.75">
      <c r="A2217" s="1">
        <v>7</v>
      </c>
      <c r="B2217" s="1" t="s">
        <v>3400</v>
      </c>
      <c r="C2217" s="1">
        <v>705</v>
      </c>
      <c r="D2217" s="1" t="s">
        <v>1544</v>
      </c>
      <c r="E2217" s="1">
        <v>708</v>
      </c>
      <c r="F2217" s="1" t="s">
        <v>4515</v>
      </c>
      <c r="G2217" s="1">
        <v>524671</v>
      </c>
      <c r="H2217" s="1" t="s">
        <v>4541</v>
      </c>
      <c r="I2217" s="1">
        <v>7</v>
      </c>
      <c r="J2217" s="1" t="s">
        <v>381</v>
      </c>
      <c r="K2217">
        <f t="shared" si="0"/>
        <v>1</v>
      </c>
      <c r="L2217" t="str">
        <f t="shared" si="1"/>
        <v>Krásna Lúka</v>
      </c>
    </row>
    <row r="2218" spans="1:12" ht="12.75">
      <c r="A2218" s="1">
        <v>7</v>
      </c>
      <c r="B2218" s="1" t="s">
        <v>3400</v>
      </c>
      <c r="C2218" s="1">
        <v>705</v>
      </c>
      <c r="D2218" s="1" t="s">
        <v>1544</v>
      </c>
      <c r="E2218" s="1">
        <v>708</v>
      </c>
      <c r="F2218" s="1" t="s">
        <v>4515</v>
      </c>
      <c r="G2218" s="1">
        <v>524689</v>
      </c>
      <c r="H2218" s="1" t="s">
        <v>4542</v>
      </c>
      <c r="I2218" s="1">
        <v>9</v>
      </c>
      <c r="J2218" s="1" t="s">
        <v>381</v>
      </c>
      <c r="K2218">
        <f t="shared" si="0"/>
        <v>1</v>
      </c>
      <c r="L2218" t="str">
        <f t="shared" si="1"/>
        <v>Krivany</v>
      </c>
    </row>
    <row r="2219" spans="1:12" ht="12.75">
      <c r="A2219" s="1">
        <v>7</v>
      </c>
      <c r="B2219" s="1" t="s">
        <v>3400</v>
      </c>
      <c r="C2219" s="1">
        <v>705</v>
      </c>
      <c r="D2219" s="1" t="s">
        <v>1544</v>
      </c>
      <c r="E2219" s="1">
        <v>708</v>
      </c>
      <c r="F2219" s="1" t="s">
        <v>4515</v>
      </c>
      <c r="G2219" s="1">
        <v>524778</v>
      </c>
      <c r="H2219" s="1" t="s">
        <v>4544</v>
      </c>
      <c r="I2219" s="1">
        <v>11</v>
      </c>
      <c r="J2219" s="1" t="s">
        <v>381</v>
      </c>
      <c r="K2219">
        <f t="shared" si="0"/>
        <v>1</v>
      </c>
      <c r="L2219" t="str">
        <f t="shared" si="1"/>
        <v>Lipany</v>
      </c>
    </row>
    <row r="2220" spans="1:12" ht="12.75">
      <c r="A2220" s="1">
        <v>7</v>
      </c>
      <c r="B2220" s="1" t="s">
        <v>3400</v>
      </c>
      <c r="C2220" s="1">
        <v>705</v>
      </c>
      <c r="D2220" s="1" t="s">
        <v>1544</v>
      </c>
      <c r="E2220" s="1">
        <v>708</v>
      </c>
      <c r="F2220" s="1" t="s">
        <v>4515</v>
      </c>
      <c r="G2220" s="1">
        <v>524816</v>
      </c>
      <c r="H2220" s="1" t="s">
        <v>4192</v>
      </c>
      <c r="I2220" s="1">
        <v>7</v>
      </c>
      <c r="J2220" s="1" t="s">
        <v>381</v>
      </c>
      <c r="K2220">
        <f t="shared" si="0"/>
        <v>4</v>
      </c>
      <c r="L2220" t="str">
        <f t="shared" si="1"/>
        <v>Lúčka (okres Sabinov)</v>
      </c>
    </row>
    <row r="2221" spans="1:12" ht="12.75">
      <c r="A2221" s="1">
        <v>7</v>
      </c>
      <c r="B2221" s="1" t="s">
        <v>3400</v>
      </c>
      <c r="C2221" s="1">
        <v>705</v>
      </c>
      <c r="D2221" s="1" t="s">
        <v>1544</v>
      </c>
      <c r="E2221" s="1">
        <v>708</v>
      </c>
      <c r="F2221" s="1" t="s">
        <v>4515</v>
      </c>
      <c r="G2221" s="1">
        <v>524824</v>
      </c>
      <c r="H2221" s="1" t="s">
        <v>4546</v>
      </c>
      <c r="I2221" s="1">
        <v>5</v>
      </c>
      <c r="J2221" s="1" t="s">
        <v>381</v>
      </c>
      <c r="K2221">
        <f t="shared" si="0"/>
        <v>1</v>
      </c>
      <c r="L2221" t="str">
        <f t="shared" si="1"/>
        <v>Ľutina</v>
      </c>
    </row>
    <row r="2222" spans="1:12" ht="12.75">
      <c r="A2222" s="1">
        <v>7</v>
      </c>
      <c r="B2222" s="1" t="s">
        <v>3400</v>
      </c>
      <c r="C2222" s="1">
        <v>705</v>
      </c>
      <c r="D2222" s="1" t="s">
        <v>1544</v>
      </c>
      <c r="E2222" s="1">
        <v>708</v>
      </c>
      <c r="F2222" s="1" t="s">
        <v>4515</v>
      </c>
      <c r="G2222" s="1">
        <v>524875</v>
      </c>
      <c r="H2222" s="1" t="s">
        <v>4547</v>
      </c>
      <c r="I2222" s="1">
        <v>7</v>
      </c>
      <c r="J2222" s="1" t="s">
        <v>381</v>
      </c>
      <c r="K2222">
        <f t="shared" si="0"/>
        <v>1</v>
      </c>
      <c r="L2222" t="str">
        <f t="shared" si="1"/>
        <v>Milpoš</v>
      </c>
    </row>
    <row r="2223" spans="1:12" ht="12.75">
      <c r="A2223" s="1">
        <v>7</v>
      </c>
      <c r="B2223" s="1" t="s">
        <v>3400</v>
      </c>
      <c r="C2223" s="1">
        <v>705</v>
      </c>
      <c r="D2223" s="1" t="s">
        <v>1544</v>
      </c>
      <c r="E2223" s="1">
        <v>708</v>
      </c>
      <c r="F2223" s="1" t="s">
        <v>4515</v>
      </c>
      <c r="G2223" s="1">
        <v>524921</v>
      </c>
      <c r="H2223" s="1" t="s">
        <v>4549</v>
      </c>
      <c r="I2223" s="1">
        <v>7</v>
      </c>
      <c r="J2223" s="1" t="s">
        <v>381</v>
      </c>
      <c r="K2223">
        <f t="shared" si="0"/>
        <v>1</v>
      </c>
      <c r="L2223" t="str">
        <f t="shared" si="1"/>
        <v>Nižný Slavkov</v>
      </c>
    </row>
    <row r="2224" spans="1:12" ht="12.75">
      <c r="A2224" s="1">
        <v>7</v>
      </c>
      <c r="B2224" s="1" t="s">
        <v>3400</v>
      </c>
      <c r="C2224" s="1">
        <v>705</v>
      </c>
      <c r="D2224" s="1" t="s">
        <v>1544</v>
      </c>
      <c r="E2224" s="1">
        <v>708</v>
      </c>
      <c r="F2224" s="1" t="s">
        <v>4515</v>
      </c>
      <c r="G2224" s="1">
        <v>524948</v>
      </c>
      <c r="H2224" s="1" t="s">
        <v>4551</v>
      </c>
      <c r="I2224" s="1">
        <v>5</v>
      </c>
      <c r="J2224" s="1" t="s">
        <v>381</v>
      </c>
      <c r="K2224">
        <f t="shared" si="0"/>
        <v>1</v>
      </c>
      <c r="L2224" t="str">
        <f t="shared" si="1"/>
        <v>Olejníkov</v>
      </c>
    </row>
    <row r="2225" spans="1:12" ht="12.75">
      <c r="A2225" s="1">
        <v>7</v>
      </c>
      <c r="B2225" s="1" t="s">
        <v>3400</v>
      </c>
      <c r="C2225" s="1">
        <v>705</v>
      </c>
      <c r="D2225" s="1" t="s">
        <v>1544</v>
      </c>
      <c r="E2225" s="1">
        <v>708</v>
      </c>
      <c r="F2225" s="1" t="s">
        <v>4515</v>
      </c>
      <c r="G2225" s="1">
        <v>524956</v>
      </c>
      <c r="H2225" s="1" t="s">
        <v>4553</v>
      </c>
      <c r="I2225" s="1">
        <v>5</v>
      </c>
      <c r="J2225" s="1" t="s">
        <v>381</v>
      </c>
      <c r="K2225">
        <f t="shared" si="0"/>
        <v>1</v>
      </c>
      <c r="L2225" t="str">
        <f t="shared" si="1"/>
        <v>Oľšov</v>
      </c>
    </row>
    <row r="2226" spans="1:12" ht="12.75">
      <c r="A2226" s="1">
        <v>7</v>
      </c>
      <c r="B2226" s="1" t="s">
        <v>3400</v>
      </c>
      <c r="C2226" s="1">
        <v>705</v>
      </c>
      <c r="D2226" s="1" t="s">
        <v>1544</v>
      </c>
      <c r="E2226" s="1">
        <v>708</v>
      </c>
      <c r="F2226" s="1" t="s">
        <v>4515</v>
      </c>
      <c r="G2226" s="1">
        <v>524981</v>
      </c>
      <c r="H2226" s="1" t="s">
        <v>4554</v>
      </c>
      <c r="I2226" s="1">
        <v>9</v>
      </c>
      <c r="J2226" s="1" t="s">
        <v>381</v>
      </c>
      <c r="K2226">
        <f t="shared" si="0"/>
        <v>1</v>
      </c>
      <c r="L2226" t="str">
        <f t="shared" si="1"/>
        <v>Ostrovany</v>
      </c>
    </row>
    <row r="2227" spans="1:12" ht="12.75">
      <c r="A2227" s="1">
        <v>7</v>
      </c>
      <c r="B2227" s="1" t="s">
        <v>3400</v>
      </c>
      <c r="C2227" s="1">
        <v>705</v>
      </c>
      <c r="D2227" s="1" t="s">
        <v>1544</v>
      </c>
      <c r="E2227" s="1">
        <v>708</v>
      </c>
      <c r="F2227" s="1" t="s">
        <v>4515</v>
      </c>
      <c r="G2227" s="1">
        <v>525006</v>
      </c>
      <c r="H2227" s="1" t="s">
        <v>4556</v>
      </c>
      <c r="I2227" s="1">
        <v>9</v>
      </c>
      <c r="J2227" s="1" t="s">
        <v>381</v>
      </c>
      <c r="K2227">
        <f t="shared" si="0"/>
        <v>1</v>
      </c>
      <c r="L2227" t="str">
        <f t="shared" si="1"/>
        <v>Pečovská Nová Ves</v>
      </c>
    </row>
    <row r="2228" spans="1:12" ht="12.75">
      <c r="A2228" s="1">
        <v>7</v>
      </c>
      <c r="B2228" s="1" t="s">
        <v>3400</v>
      </c>
      <c r="C2228" s="1">
        <v>705</v>
      </c>
      <c r="D2228" s="1" t="s">
        <v>1544</v>
      </c>
      <c r="E2228" s="1">
        <v>708</v>
      </c>
      <c r="F2228" s="1" t="s">
        <v>4515</v>
      </c>
      <c r="G2228" s="1">
        <v>525049</v>
      </c>
      <c r="H2228" s="1" t="s">
        <v>4558</v>
      </c>
      <c r="I2228" s="1">
        <v>7</v>
      </c>
      <c r="J2228" s="1" t="s">
        <v>381</v>
      </c>
      <c r="K2228">
        <f t="shared" si="0"/>
        <v>1</v>
      </c>
      <c r="L2228" t="str">
        <f t="shared" si="1"/>
        <v>Poloma</v>
      </c>
    </row>
    <row r="2229" spans="1:12" ht="12.75">
      <c r="A2229" s="1">
        <v>7</v>
      </c>
      <c r="B2229" s="1" t="s">
        <v>3400</v>
      </c>
      <c r="C2229" s="1">
        <v>705</v>
      </c>
      <c r="D2229" s="1" t="s">
        <v>1544</v>
      </c>
      <c r="E2229" s="1">
        <v>708</v>
      </c>
      <c r="F2229" s="1" t="s">
        <v>4515</v>
      </c>
      <c r="G2229" s="1">
        <v>525081</v>
      </c>
      <c r="H2229" s="1" t="s">
        <v>4561</v>
      </c>
      <c r="I2229" s="1">
        <v>5</v>
      </c>
      <c r="J2229" s="1" t="s">
        <v>381</v>
      </c>
      <c r="K2229">
        <f t="shared" si="0"/>
        <v>1</v>
      </c>
      <c r="L2229" t="str">
        <f t="shared" si="1"/>
        <v>Ratvaj</v>
      </c>
    </row>
    <row r="2230" spans="1:12" ht="12.75">
      <c r="A2230" s="1">
        <v>7</v>
      </c>
      <c r="B2230" s="1" t="s">
        <v>3400</v>
      </c>
      <c r="C2230" s="1">
        <v>705</v>
      </c>
      <c r="D2230" s="1" t="s">
        <v>1544</v>
      </c>
      <c r="E2230" s="1">
        <v>708</v>
      </c>
      <c r="F2230" s="1" t="s">
        <v>4515</v>
      </c>
      <c r="G2230" s="1">
        <v>525090</v>
      </c>
      <c r="H2230" s="1" t="s">
        <v>4563</v>
      </c>
      <c r="I2230" s="1">
        <v>9</v>
      </c>
      <c r="J2230" s="1" t="s">
        <v>381</v>
      </c>
      <c r="K2230">
        <f t="shared" si="0"/>
        <v>1</v>
      </c>
      <c r="L2230" t="str">
        <f t="shared" si="1"/>
        <v>Ražňany</v>
      </c>
    </row>
    <row r="2231" spans="1:12" ht="12.75">
      <c r="A2231" s="1">
        <v>7</v>
      </c>
      <c r="B2231" s="1" t="s">
        <v>3400</v>
      </c>
      <c r="C2231" s="1">
        <v>705</v>
      </c>
      <c r="D2231" s="1" t="s">
        <v>1544</v>
      </c>
      <c r="E2231" s="1">
        <v>708</v>
      </c>
      <c r="F2231" s="1" t="s">
        <v>4515</v>
      </c>
      <c r="G2231" s="1">
        <v>525103</v>
      </c>
      <c r="H2231" s="1" t="s">
        <v>4564</v>
      </c>
      <c r="I2231" s="1">
        <v>5</v>
      </c>
      <c r="J2231" s="1" t="s">
        <v>381</v>
      </c>
      <c r="K2231">
        <f t="shared" si="0"/>
        <v>1</v>
      </c>
      <c r="L2231" t="str">
        <f t="shared" si="1"/>
        <v>Renčišov</v>
      </c>
    </row>
    <row r="2232" spans="1:12" ht="12.75">
      <c r="A2232" s="1">
        <v>7</v>
      </c>
      <c r="B2232" s="1" t="s">
        <v>3400</v>
      </c>
      <c r="C2232" s="1">
        <v>705</v>
      </c>
      <c r="D2232" s="1" t="s">
        <v>1544</v>
      </c>
      <c r="E2232" s="1">
        <v>708</v>
      </c>
      <c r="F2232" s="1" t="s">
        <v>4515</v>
      </c>
      <c r="G2232" s="1">
        <v>525120</v>
      </c>
      <c r="H2232" s="1" t="s">
        <v>4566</v>
      </c>
      <c r="I2232" s="1">
        <v>9</v>
      </c>
      <c r="J2232" s="1" t="s">
        <v>381</v>
      </c>
      <c r="K2232">
        <f t="shared" si="0"/>
        <v>1</v>
      </c>
      <c r="L2232" t="str">
        <f t="shared" si="1"/>
        <v>Rožkovany</v>
      </c>
    </row>
    <row r="2233" spans="1:12" ht="12.75">
      <c r="A2233" s="1">
        <v>7</v>
      </c>
      <c r="B2233" s="1" t="s">
        <v>3400</v>
      </c>
      <c r="C2233" s="1">
        <v>705</v>
      </c>
      <c r="D2233" s="1" t="s">
        <v>1544</v>
      </c>
      <c r="E2233" s="1">
        <v>708</v>
      </c>
      <c r="F2233" s="1" t="s">
        <v>4515</v>
      </c>
      <c r="G2233" s="1">
        <v>525146</v>
      </c>
      <c r="H2233" s="1" t="s">
        <v>4515</v>
      </c>
      <c r="I2233" s="1">
        <v>15</v>
      </c>
      <c r="J2233" s="1" t="s">
        <v>381</v>
      </c>
      <c r="K2233">
        <f t="shared" si="0"/>
        <v>1</v>
      </c>
      <c r="L2233" t="str">
        <f t="shared" si="1"/>
        <v>Sabinov</v>
      </c>
    </row>
    <row r="2234" spans="1:12" ht="12.75">
      <c r="A2234" s="1">
        <v>7</v>
      </c>
      <c r="B2234" s="1" t="s">
        <v>3400</v>
      </c>
      <c r="C2234" s="1">
        <v>705</v>
      </c>
      <c r="D2234" s="1" t="s">
        <v>1544</v>
      </c>
      <c r="E2234" s="1">
        <v>708</v>
      </c>
      <c r="F2234" s="1" t="s">
        <v>4515</v>
      </c>
      <c r="G2234" s="1">
        <v>525219</v>
      </c>
      <c r="H2234" s="1" t="s">
        <v>4715</v>
      </c>
      <c r="I2234" s="1">
        <v>9</v>
      </c>
      <c r="J2234" s="1" t="s">
        <v>381</v>
      </c>
      <c r="K2234">
        <f t="shared" si="0"/>
        <v>1</v>
      </c>
      <c r="L2234" t="str">
        <f t="shared" si="1"/>
        <v>Šarišské Dravce</v>
      </c>
    </row>
    <row r="2235" spans="1:12" ht="12.75">
      <c r="A2235" s="1">
        <v>7</v>
      </c>
      <c r="B2235" s="1" t="s">
        <v>3400</v>
      </c>
      <c r="C2235" s="1">
        <v>705</v>
      </c>
      <c r="D2235" s="1" t="s">
        <v>1544</v>
      </c>
      <c r="E2235" s="1">
        <v>708</v>
      </c>
      <c r="F2235" s="1" t="s">
        <v>4515</v>
      </c>
      <c r="G2235" s="1">
        <v>525235</v>
      </c>
      <c r="H2235" s="1" t="s">
        <v>4716</v>
      </c>
      <c r="I2235" s="1">
        <v>9</v>
      </c>
      <c r="J2235" s="1" t="s">
        <v>381</v>
      </c>
      <c r="K2235">
        <f t="shared" si="0"/>
        <v>1</v>
      </c>
      <c r="L2235" t="str">
        <f t="shared" si="1"/>
        <v>Šarišské Michaľany</v>
      </c>
    </row>
    <row r="2236" spans="1:12" ht="12.75">
      <c r="A2236" s="1">
        <v>7</v>
      </c>
      <c r="B2236" s="1" t="s">
        <v>3400</v>
      </c>
      <c r="C2236" s="1">
        <v>705</v>
      </c>
      <c r="D2236" s="1" t="s">
        <v>1544</v>
      </c>
      <c r="E2236" s="1">
        <v>708</v>
      </c>
      <c r="F2236" s="1" t="s">
        <v>4515</v>
      </c>
      <c r="G2236" s="1">
        <v>525243</v>
      </c>
      <c r="H2236" s="1" t="s">
        <v>4717</v>
      </c>
      <c r="I2236" s="1">
        <v>5</v>
      </c>
      <c r="J2236" s="1" t="s">
        <v>381</v>
      </c>
      <c r="K2236">
        <f t="shared" si="0"/>
        <v>1</v>
      </c>
      <c r="L2236" t="str">
        <f t="shared" si="1"/>
        <v>Šarišské Sokolovce</v>
      </c>
    </row>
    <row r="2237" spans="1:12" ht="12.75">
      <c r="A2237" s="1">
        <v>7</v>
      </c>
      <c r="B2237" s="1" t="s">
        <v>3400</v>
      </c>
      <c r="C2237" s="1">
        <v>705</v>
      </c>
      <c r="D2237" s="1" t="s">
        <v>1544</v>
      </c>
      <c r="E2237" s="1">
        <v>708</v>
      </c>
      <c r="F2237" s="1" t="s">
        <v>4515</v>
      </c>
      <c r="G2237" s="1">
        <v>525308</v>
      </c>
      <c r="H2237" s="1" t="s">
        <v>4719</v>
      </c>
      <c r="I2237" s="1">
        <v>5</v>
      </c>
      <c r="J2237" s="1" t="s">
        <v>381</v>
      </c>
      <c r="K2237">
        <f t="shared" si="0"/>
        <v>1</v>
      </c>
      <c r="L2237" t="str">
        <f t="shared" si="1"/>
        <v>Tichý Potok</v>
      </c>
    </row>
    <row r="2238" spans="1:12" ht="12.75">
      <c r="A2238" s="1">
        <v>7</v>
      </c>
      <c r="B2238" s="1" t="s">
        <v>3400</v>
      </c>
      <c r="C2238" s="1">
        <v>705</v>
      </c>
      <c r="D2238" s="1" t="s">
        <v>1544</v>
      </c>
      <c r="E2238" s="1">
        <v>708</v>
      </c>
      <c r="F2238" s="1" t="s">
        <v>4515</v>
      </c>
      <c r="G2238" s="1">
        <v>525316</v>
      </c>
      <c r="H2238" s="1" t="s">
        <v>4720</v>
      </c>
      <c r="I2238" s="1">
        <v>9</v>
      </c>
      <c r="J2238" s="1" t="s">
        <v>381</v>
      </c>
      <c r="K2238">
        <f t="shared" si="0"/>
        <v>1</v>
      </c>
      <c r="L2238" t="str">
        <f t="shared" si="1"/>
        <v>Torysa</v>
      </c>
    </row>
    <row r="2239" spans="1:12" ht="12.75">
      <c r="A2239" s="1">
        <v>7</v>
      </c>
      <c r="B2239" s="1" t="s">
        <v>3400</v>
      </c>
      <c r="C2239" s="1">
        <v>705</v>
      </c>
      <c r="D2239" s="1" t="s">
        <v>1544</v>
      </c>
      <c r="E2239" s="1">
        <v>708</v>
      </c>
      <c r="F2239" s="1" t="s">
        <v>4515</v>
      </c>
      <c r="G2239" s="1">
        <v>525359</v>
      </c>
      <c r="H2239" s="1" t="s">
        <v>4721</v>
      </c>
      <c r="I2239" s="1">
        <v>5</v>
      </c>
      <c r="J2239" s="1" t="s">
        <v>381</v>
      </c>
      <c r="K2239">
        <f t="shared" si="0"/>
        <v>1</v>
      </c>
      <c r="L2239" t="str">
        <f t="shared" si="1"/>
        <v>Uzovce</v>
      </c>
    </row>
    <row r="2240" spans="1:12" ht="12.75">
      <c r="A2240" s="1">
        <v>7</v>
      </c>
      <c r="B2240" s="1" t="s">
        <v>3400</v>
      </c>
      <c r="C2240" s="1">
        <v>705</v>
      </c>
      <c r="D2240" s="1" t="s">
        <v>1544</v>
      </c>
      <c r="E2240" s="1">
        <v>708</v>
      </c>
      <c r="F2240" s="1" t="s">
        <v>4515</v>
      </c>
      <c r="G2240" s="1">
        <v>525367</v>
      </c>
      <c r="H2240" s="1" t="s">
        <v>4722</v>
      </c>
      <c r="I2240" s="1">
        <v>5</v>
      </c>
      <c r="J2240" s="1" t="s">
        <v>381</v>
      </c>
      <c r="K2240">
        <f t="shared" si="0"/>
        <v>1</v>
      </c>
      <c r="L2240" t="str">
        <f t="shared" si="1"/>
        <v>Uzovské Pekľany</v>
      </c>
    </row>
    <row r="2241" spans="1:12" ht="12.75">
      <c r="A2241" s="1">
        <v>7</v>
      </c>
      <c r="B2241" s="1" t="s">
        <v>3400</v>
      </c>
      <c r="C2241" s="1">
        <v>705</v>
      </c>
      <c r="D2241" s="1" t="s">
        <v>1544</v>
      </c>
      <c r="E2241" s="1">
        <v>708</v>
      </c>
      <c r="F2241" s="1" t="s">
        <v>4515</v>
      </c>
      <c r="G2241" s="1">
        <v>525375</v>
      </c>
      <c r="H2241" s="1" t="s">
        <v>4724</v>
      </c>
      <c r="I2241" s="1">
        <v>7</v>
      </c>
      <c r="J2241" s="1" t="s">
        <v>381</v>
      </c>
      <c r="K2241">
        <f t="shared" si="0"/>
        <v>1</v>
      </c>
      <c r="L2241" t="str">
        <f t="shared" si="1"/>
        <v>Uzovský Šalgov</v>
      </c>
    </row>
    <row r="2242" spans="1:12" ht="12.75">
      <c r="A2242" s="1">
        <v>7</v>
      </c>
      <c r="B2242" s="1" t="s">
        <v>3400</v>
      </c>
      <c r="C2242" s="1">
        <v>705</v>
      </c>
      <c r="D2242" s="1" t="s">
        <v>1544</v>
      </c>
      <c r="E2242" s="1">
        <v>708</v>
      </c>
      <c r="F2242" s="1" t="s">
        <v>4515</v>
      </c>
      <c r="G2242" s="1">
        <v>525421</v>
      </c>
      <c r="H2242" s="1" t="s">
        <v>3318</v>
      </c>
      <c r="I2242" s="1">
        <v>5</v>
      </c>
      <c r="J2242" s="1" t="s">
        <v>381</v>
      </c>
      <c r="K2242">
        <f t="shared" si="0"/>
        <v>2</v>
      </c>
      <c r="L2242" t="str">
        <f t="shared" si="1"/>
        <v>Vysoká (okres Sabinov)</v>
      </c>
    </row>
    <row r="2243" spans="1:12" ht="12.75">
      <c r="A2243" s="1">
        <v>7</v>
      </c>
      <c r="B2243" s="1" t="s">
        <v>3400</v>
      </c>
      <c r="C2243" s="1">
        <v>706</v>
      </c>
      <c r="D2243" s="1" t="s">
        <v>4725</v>
      </c>
      <c r="E2243" s="1">
        <v>710</v>
      </c>
      <c r="F2243" s="1" t="s">
        <v>4725</v>
      </c>
      <c r="G2243" s="1">
        <v>526673</v>
      </c>
      <c r="H2243" s="1" t="s">
        <v>4727</v>
      </c>
      <c r="I2243" s="1">
        <v>9</v>
      </c>
      <c r="J2243" s="1" t="s">
        <v>381</v>
      </c>
      <c r="K2243">
        <f t="shared" si="0"/>
        <v>1</v>
      </c>
      <c r="L2243" t="str">
        <f t="shared" si="1"/>
        <v>Čirč</v>
      </c>
    </row>
    <row r="2244" spans="1:12" ht="12.75">
      <c r="A2244" s="1">
        <v>7</v>
      </c>
      <c r="B2244" s="1" t="s">
        <v>3400</v>
      </c>
      <c r="C2244" s="1">
        <v>706</v>
      </c>
      <c r="D2244" s="1" t="s">
        <v>4725</v>
      </c>
      <c r="E2244" s="1">
        <v>710</v>
      </c>
      <c r="F2244" s="1" t="s">
        <v>4725</v>
      </c>
      <c r="G2244" s="1">
        <v>526681</v>
      </c>
      <c r="H2244" s="1" t="s">
        <v>4728</v>
      </c>
      <c r="I2244" s="1">
        <v>5</v>
      </c>
      <c r="J2244" s="1" t="s">
        <v>381</v>
      </c>
      <c r="K2244">
        <f t="shared" si="0"/>
        <v>1</v>
      </c>
      <c r="L2244" t="str">
        <f t="shared" si="1"/>
        <v>Ďurková</v>
      </c>
    </row>
    <row r="2245" spans="1:12" ht="12.75">
      <c r="A2245" s="1">
        <v>7</v>
      </c>
      <c r="B2245" s="1" t="s">
        <v>3400</v>
      </c>
      <c r="C2245" s="1">
        <v>706</v>
      </c>
      <c r="D2245" s="1" t="s">
        <v>4725</v>
      </c>
      <c r="E2245" s="1">
        <v>710</v>
      </c>
      <c r="F2245" s="1" t="s">
        <v>4725</v>
      </c>
      <c r="G2245" s="1">
        <v>526690</v>
      </c>
      <c r="H2245" s="1" t="s">
        <v>4730</v>
      </c>
      <c r="I2245" s="1">
        <v>5</v>
      </c>
      <c r="J2245" s="1" t="s">
        <v>381</v>
      </c>
      <c r="K2245">
        <f t="shared" si="0"/>
        <v>1</v>
      </c>
      <c r="L2245" t="str">
        <f t="shared" si="1"/>
        <v>Forbasy</v>
      </c>
    </row>
    <row r="2246" spans="1:12" ht="12.75">
      <c r="A2246" s="1">
        <v>7</v>
      </c>
      <c r="B2246" s="1" t="s">
        <v>3400</v>
      </c>
      <c r="C2246" s="1">
        <v>706</v>
      </c>
      <c r="D2246" s="1" t="s">
        <v>4725</v>
      </c>
      <c r="E2246" s="1">
        <v>710</v>
      </c>
      <c r="F2246" s="1" t="s">
        <v>4725</v>
      </c>
      <c r="G2246" s="1">
        <v>526703</v>
      </c>
      <c r="H2246" s="1" t="s">
        <v>4731</v>
      </c>
      <c r="I2246" s="1">
        <v>5</v>
      </c>
      <c r="J2246" s="1" t="s">
        <v>381</v>
      </c>
      <c r="K2246">
        <f t="shared" si="0"/>
        <v>1</v>
      </c>
      <c r="L2246" t="str">
        <f t="shared" si="1"/>
        <v>Hajtovka</v>
      </c>
    </row>
    <row r="2247" spans="1:12" ht="12.75">
      <c r="A2247" s="1">
        <v>7</v>
      </c>
      <c r="B2247" s="1" t="s">
        <v>3400</v>
      </c>
      <c r="C2247" s="1">
        <v>706</v>
      </c>
      <c r="D2247" s="1" t="s">
        <v>4725</v>
      </c>
      <c r="E2247" s="1">
        <v>710</v>
      </c>
      <c r="F2247" s="1" t="s">
        <v>4725</v>
      </c>
      <c r="G2247" s="1">
        <v>526711</v>
      </c>
      <c r="H2247" s="1" t="s">
        <v>4732</v>
      </c>
      <c r="I2247" s="1">
        <v>7</v>
      </c>
      <c r="J2247" s="1" t="s">
        <v>381</v>
      </c>
      <c r="K2247">
        <f t="shared" si="0"/>
        <v>1</v>
      </c>
      <c r="L2247" t="str">
        <f t="shared" si="1"/>
        <v>Haligovce</v>
      </c>
    </row>
    <row r="2248" spans="1:12" ht="12.75">
      <c r="A2248" s="1">
        <v>7</v>
      </c>
      <c r="B2248" s="1" t="s">
        <v>3400</v>
      </c>
      <c r="C2248" s="1">
        <v>706</v>
      </c>
      <c r="D2248" s="1" t="s">
        <v>4725</v>
      </c>
      <c r="E2248" s="1">
        <v>710</v>
      </c>
      <c r="F2248" s="1" t="s">
        <v>4725</v>
      </c>
      <c r="G2248" s="1">
        <v>526720</v>
      </c>
      <c r="H2248" s="1" t="s">
        <v>4734</v>
      </c>
      <c r="I2248" s="1">
        <v>9</v>
      </c>
      <c r="J2248" s="1" t="s">
        <v>381</v>
      </c>
      <c r="K2248">
        <f t="shared" si="0"/>
        <v>1</v>
      </c>
      <c r="L2248" t="str">
        <f t="shared" si="1"/>
        <v>Hniezdne</v>
      </c>
    </row>
    <row r="2249" spans="1:12" ht="12.75">
      <c r="A2249" s="1">
        <v>7</v>
      </c>
      <c r="B2249" s="1" t="s">
        <v>3400</v>
      </c>
      <c r="C2249" s="1">
        <v>706</v>
      </c>
      <c r="D2249" s="1" t="s">
        <v>4725</v>
      </c>
      <c r="E2249" s="1">
        <v>710</v>
      </c>
      <c r="F2249" s="1" t="s">
        <v>4725</v>
      </c>
      <c r="G2249" s="1">
        <v>526738</v>
      </c>
      <c r="H2249" s="1" t="s">
        <v>4735</v>
      </c>
      <c r="I2249" s="1">
        <v>5</v>
      </c>
      <c r="J2249" s="1" t="s">
        <v>381</v>
      </c>
      <c r="K2249">
        <f t="shared" si="0"/>
        <v>1</v>
      </c>
      <c r="L2249" t="str">
        <f t="shared" si="1"/>
        <v>Hraničné</v>
      </c>
    </row>
    <row r="2250" spans="1:12" ht="12.75">
      <c r="A2250" s="1">
        <v>7</v>
      </c>
      <c r="B2250" s="1" t="s">
        <v>3400</v>
      </c>
      <c r="C2250" s="1">
        <v>706</v>
      </c>
      <c r="D2250" s="1" t="s">
        <v>4725</v>
      </c>
      <c r="E2250" s="1">
        <v>710</v>
      </c>
      <c r="F2250" s="1" t="s">
        <v>4725</v>
      </c>
      <c r="G2250" s="1">
        <v>526746</v>
      </c>
      <c r="H2250" s="1" t="s">
        <v>4736</v>
      </c>
      <c r="I2250" s="1">
        <v>7</v>
      </c>
      <c r="J2250" s="1" t="s">
        <v>381</v>
      </c>
      <c r="K2250">
        <f t="shared" si="0"/>
        <v>1</v>
      </c>
      <c r="L2250" t="str">
        <f t="shared" si="1"/>
        <v>Hromoš</v>
      </c>
    </row>
    <row r="2251" spans="1:12" ht="12.75">
      <c r="A2251" s="1">
        <v>7</v>
      </c>
      <c r="B2251" s="1" t="s">
        <v>3400</v>
      </c>
      <c r="C2251" s="1">
        <v>706</v>
      </c>
      <c r="D2251" s="1" t="s">
        <v>4725</v>
      </c>
      <c r="E2251" s="1">
        <v>710</v>
      </c>
      <c r="F2251" s="1" t="s">
        <v>4725</v>
      </c>
      <c r="G2251" s="1">
        <v>526754</v>
      </c>
      <c r="H2251" s="1" t="s">
        <v>4737</v>
      </c>
      <c r="I2251" s="1">
        <v>7</v>
      </c>
      <c r="J2251" s="1" t="s">
        <v>381</v>
      </c>
      <c r="K2251">
        <f t="shared" si="0"/>
        <v>1</v>
      </c>
      <c r="L2251" t="str">
        <f t="shared" si="1"/>
        <v>Chmeľnica</v>
      </c>
    </row>
    <row r="2252" spans="1:12" ht="12.75">
      <c r="A2252" s="1">
        <v>7</v>
      </c>
      <c r="B2252" s="1" t="s">
        <v>3400</v>
      </c>
      <c r="C2252" s="1">
        <v>706</v>
      </c>
      <c r="D2252" s="1" t="s">
        <v>4725</v>
      </c>
      <c r="E2252" s="1">
        <v>710</v>
      </c>
      <c r="F2252" s="1" t="s">
        <v>4725</v>
      </c>
      <c r="G2252" s="1">
        <v>526762</v>
      </c>
      <c r="H2252" s="1" t="s">
        <v>4739</v>
      </c>
      <c r="I2252" s="1">
        <v>9</v>
      </c>
      <c r="J2252" s="1" t="s">
        <v>381</v>
      </c>
      <c r="K2252">
        <f t="shared" si="0"/>
        <v>1</v>
      </c>
      <c r="L2252" t="str">
        <f t="shared" si="1"/>
        <v>Jakubany</v>
      </c>
    </row>
    <row r="2253" spans="1:12" ht="12.75">
      <c r="A2253" s="1">
        <v>7</v>
      </c>
      <c r="B2253" s="1" t="s">
        <v>3400</v>
      </c>
      <c r="C2253" s="1">
        <v>706</v>
      </c>
      <c r="D2253" s="1" t="s">
        <v>4725</v>
      </c>
      <c r="E2253" s="1">
        <v>710</v>
      </c>
      <c r="F2253" s="1" t="s">
        <v>4725</v>
      </c>
      <c r="G2253" s="1">
        <v>526771</v>
      </c>
      <c r="H2253" s="1" t="s">
        <v>4740</v>
      </c>
      <c r="I2253" s="1">
        <v>7</v>
      </c>
      <c r="J2253" s="1" t="s">
        <v>381</v>
      </c>
      <c r="K2253">
        <f t="shared" si="0"/>
        <v>1</v>
      </c>
      <c r="L2253" t="str">
        <f t="shared" si="1"/>
        <v>Jarabina</v>
      </c>
    </row>
    <row r="2254" spans="1:12" ht="12.75">
      <c r="A2254" s="1">
        <v>7</v>
      </c>
      <c r="B2254" s="1" t="s">
        <v>3400</v>
      </c>
      <c r="C2254" s="1">
        <v>706</v>
      </c>
      <c r="D2254" s="1" t="s">
        <v>4725</v>
      </c>
      <c r="E2254" s="1">
        <v>710</v>
      </c>
      <c r="F2254" s="1" t="s">
        <v>4725</v>
      </c>
      <c r="G2254" s="1">
        <v>526789</v>
      </c>
      <c r="H2254" s="1" t="s">
        <v>3545</v>
      </c>
      <c r="I2254" s="1">
        <v>9</v>
      </c>
      <c r="J2254" s="1" t="s">
        <v>381</v>
      </c>
      <c r="K2254">
        <f t="shared" si="0"/>
        <v>2</v>
      </c>
      <c r="L2254" t="str">
        <f t="shared" si="1"/>
        <v>Kamienka (okres Stará Ľubovňa)</v>
      </c>
    </row>
    <row r="2255" spans="1:12" ht="12.75">
      <c r="A2255" s="1">
        <v>7</v>
      </c>
      <c r="B2255" s="1" t="s">
        <v>3400</v>
      </c>
      <c r="C2255" s="1">
        <v>706</v>
      </c>
      <c r="D2255" s="1" t="s">
        <v>4725</v>
      </c>
      <c r="E2255" s="1">
        <v>710</v>
      </c>
      <c r="F2255" s="1" t="s">
        <v>4725</v>
      </c>
      <c r="G2255" s="1">
        <v>526797</v>
      </c>
      <c r="H2255" s="1" t="s">
        <v>4741</v>
      </c>
      <c r="I2255" s="1">
        <v>9</v>
      </c>
      <c r="J2255" s="1" t="s">
        <v>381</v>
      </c>
      <c r="K2255">
        <f t="shared" si="0"/>
        <v>1</v>
      </c>
      <c r="L2255" t="str">
        <f t="shared" si="1"/>
        <v>Kolačkov</v>
      </c>
    </row>
    <row r="2256" spans="1:12" ht="12.75">
      <c r="A2256" s="1">
        <v>7</v>
      </c>
      <c r="B2256" s="1" t="s">
        <v>3400</v>
      </c>
      <c r="C2256" s="1">
        <v>706</v>
      </c>
      <c r="D2256" s="1" t="s">
        <v>4725</v>
      </c>
      <c r="E2256" s="1">
        <v>710</v>
      </c>
      <c r="F2256" s="1" t="s">
        <v>4725</v>
      </c>
      <c r="G2256" s="1">
        <v>526801</v>
      </c>
      <c r="H2256" s="1" t="s">
        <v>4742</v>
      </c>
      <c r="I2256" s="1">
        <v>5</v>
      </c>
      <c r="J2256" s="1" t="s">
        <v>381</v>
      </c>
      <c r="K2256">
        <f t="shared" si="0"/>
        <v>1</v>
      </c>
      <c r="L2256" t="str">
        <f t="shared" si="1"/>
        <v>Kremná</v>
      </c>
    </row>
    <row r="2257" spans="1:12" ht="12.75">
      <c r="A2257" s="1">
        <v>7</v>
      </c>
      <c r="B2257" s="1" t="s">
        <v>3400</v>
      </c>
      <c r="C2257" s="1">
        <v>706</v>
      </c>
      <c r="D2257" s="1" t="s">
        <v>4725</v>
      </c>
      <c r="E2257" s="1">
        <v>710</v>
      </c>
      <c r="F2257" s="1" t="s">
        <v>4725</v>
      </c>
      <c r="G2257" s="1">
        <v>526819</v>
      </c>
      <c r="H2257" s="1" t="s">
        <v>4743</v>
      </c>
      <c r="I2257" s="1">
        <v>7</v>
      </c>
      <c r="J2257" s="1" t="s">
        <v>381</v>
      </c>
      <c r="K2257">
        <f t="shared" si="0"/>
        <v>1</v>
      </c>
      <c r="L2257" t="str">
        <f t="shared" si="1"/>
        <v>Kyjov</v>
      </c>
    </row>
    <row r="2258" spans="1:12" ht="12.75">
      <c r="A2258" s="1">
        <v>7</v>
      </c>
      <c r="B2258" s="1" t="s">
        <v>3400</v>
      </c>
      <c r="C2258" s="1">
        <v>706</v>
      </c>
      <c r="D2258" s="1" t="s">
        <v>4725</v>
      </c>
      <c r="E2258" s="1">
        <v>710</v>
      </c>
      <c r="F2258" s="1" t="s">
        <v>4725</v>
      </c>
      <c r="G2258" s="1">
        <v>526827</v>
      </c>
      <c r="H2258" s="1" t="s">
        <v>4745</v>
      </c>
      <c r="I2258" s="1">
        <v>5</v>
      </c>
      <c r="J2258" s="1" t="s">
        <v>381</v>
      </c>
      <c r="K2258">
        <f t="shared" si="0"/>
        <v>1</v>
      </c>
      <c r="L2258" t="str">
        <f t="shared" si="1"/>
        <v>Lacková</v>
      </c>
    </row>
    <row r="2259" spans="1:12" ht="12.75">
      <c r="A2259" s="1">
        <v>7</v>
      </c>
      <c r="B2259" s="1" t="s">
        <v>3400</v>
      </c>
      <c r="C2259" s="1">
        <v>706</v>
      </c>
      <c r="D2259" s="1" t="s">
        <v>4725</v>
      </c>
      <c r="E2259" s="1">
        <v>710</v>
      </c>
      <c r="F2259" s="1" t="s">
        <v>4725</v>
      </c>
      <c r="G2259" s="1">
        <v>526835</v>
      </c>
      <c r="H2259" s="1" t="s">
        <v>4747</v>
      </c>
      <c r="I2259" s="1">
        <v>3</v>
      </c>
      <c r="J2259" s="1" t="s">
        <v>381</v>
      </c>
      <c r="K2259">
        <f t="shared" si="0"/>
        <v>1</v>
      </c>
      <c r="L2259" t="str">
        <f t="shared" si="1"/>
        <v>Legnava</v>
      </c>
    </row>
    <row r="2260" spans="1:12" ht="12.75">
      <c r="A2260" s="1">
        <v>7</v>
      </c>
      <c r="B2260" s="1" t="s">
        <v>3400</v>
      </c>
      <c r="C2260" s="1">
        <v>706</v>
      </c>
      <c r="D2260" s="1" t="s">
        <v>4725</v>
      </c>
      <c r="E2260" s="1">
        <v>710</v>
      </c>
      <c r="F2260" s="1" t="s">
        <v>4725</v>
      </c>
      <c r="G2260" s="1">
        <v>526843</v>
      </c>
      <c r="H2260" s="1" t="s">
        <v>4748</v>
      </c>
      <c r="I2260" s="1">
        <v>5</v>
      </c>
      <c r="J2260" s="1" t="s">
        <v>381</v>
      </c>
      <c r="K2260">
        <f t="shared" si="0"/>
        <v>1</v>
      </c>
      <c r="L2260" t="str">
        <f t="shared" si="1"/>
        <v>Lesnica</v>
      </c>
    </row>
    <row r="2261" spans="1:12" ht="12.75">
      <c r="A2261" s="1">
        <v>7</v>
      </c>
      <c r="B2261" s="1" t="s">
        <v>3400</v>
      </c>
      <c r="C2261" s="1">
        <v>706</v>
      </c>
      <c r="D2261" s="1" t="s">
        <v>4725</v>
      </c>
      <c r="E2261" s="1">
        <v>710</v>
      </c>
      <c r="F2261" s="1" t="s">
        <v>4725</v>
      </c>
      <c r="G2261" s="1">
        <v>526851</v>
      </c>
      <c r="H2261" s="1" t="s">
        <v>4749</v>
      </c>
      <c r="I2261" s="1">
        <v>7</v>
      </c>
      <c r="J2261" s="1" t="s">
        <v>381</v>
      </c>
      <c r="K2261">
        <f t="shared" si="0"/>
        <v>1</v>
      </c>
      <c r="L2261" t="str">
        <f t="shared" si="1"/>
        <v>Litmanová</v>
      </c>
    </row>
    <row r="2262" spans="1:12" ht="12.75">
      <c r="A2262" s="1">
        <v>7</v>
      </c>
      <c r="B2262" s="1" t="s">
        <v>3400</v>
      </c>
      <c r="C2262" s="1">
        <v>706</v>
      </c>
      <c r="D2262" s="1" t="s">
        <v>4725</v>
      </c>
      <c r="E2262" s="1">
        <v>710</v>
      </c>
      <c r="F2262" s="1" t="s">
        <v>4725</v>
      </c>
      <c r="G2262" s="1">
        <v>526860</v>
      </c>
      <c r="H2262" s="1" t="s">
        <v>4751</v>
      </c>
      <c r="I2262" s="1">
        <v>9</v>
      </c>
      <c r="J2262" s="1" t="s">
        <v>381</v>
      </c>
      <c r="K2262">
        <f t="shared" si="0"/>
        <v>1</v>
      </c>
      <c r="L2262" t="str">
        <f t="shared" si="1"/>
        <v>Lomnička</v>
      </c>
    </row>
    <row r="2263" spans="1:12" ht="12.75">
      <c r="A2263" s="1">
        <v>7</v>
      </c>
      <c r="B2263" s="1" t="s">
        <v>3400</v>
      </c>
      <c r="C2263" s="1">
        <v>706</v>
      </c>
      <c r="D2263" s="1" t="s">
        <v>4725</v>
      </c>
      <c r="E2263" s="1">
        <v>710</v>
      </c>
      <c r="F2263" s="1" t="s">
        <v>4725</v>
      </c>
      <c r="G2263" s="1">
        <v>526878</v>
      </c>
      <c r="H2263" s="1" t="s">
        <v>4752</v>
      </c>
      <c r="I2263" s="1">
        <v>9</v>
      </c>
      <c r="J2263" s="1" t="s">
        <v>381</v>
      </c>
      <c r="K2263">
        <f t="shared" si="0"/>
        <v>1</v>
      </c>
      <c r="L2263" t="str">
        <f t="shared" si="1"/>
        <v>Ľubotín</v>
      </c>
    </row>
    <row r="2264" spans="1:12" ht="12.75">
      <c r="A2264" s="1">
        <v>7</v>
      </c>
      <c r="B2264" s="1" t="s">
        <v>3400</v>
      </c>
      <c r="C2264" s="1">
        <v>706</v>
      </c>
      <c r="D2264" s="1" t="s">
        <v>4725</v>
      </c>
      <c r="E2264" s="1">
        <v>710</v>
      </c>
      <c r="F2264" s="1" t="s">
        <v>4725</v>
      </c>
      <c r="G2264" s="1">
        <v>526886</v>
      </c>
      <c r="H2264" s="1" t="s">
        <v>4753</v>
      </c>
      <c r="I2264" s="1">
        <v>5</v>
      </c>
      <c r="J2264" s="1" t="s">
        <v>381</v>
      </c>
      <c r="K2264">
        <f t="shared" si="0"/>
        <v>1</v>
      </c>
      <c r="L2264" t="str">
        <f t="shared" si="1"/>
        <v>Malý Lipník</v>
      </c>
    </row>
    <row r="2265" spans="1:12" ht="12.75">
      <c r="A2265" s="1">
        <v>7</v>
      </c>
      <c r="B2265" s="1" t="s">
        <v>3400</v>
      </c>
      <c r="C2265" s="1">
        <v>706</v>
      </c>
      <c r="D2265" s="1" t="s">
        <v>4725</v>
      </c>
      <c r="E2265" s="1">
        <v>710</v>
      </c>
      <c r="F2265" s="1" t="s">
        <v>4725</v>
      </c>
      <c r="G2265" s="1">
        <v>526894</v>
      </c>
      <c r="H2265" s="1" t="s">
        <v>4754</v>
      </c>
      <c r="I2265" s="1">
        <v>3</v>
      </c>
      <c r="J2265" s="1" t="s">
        <v>381</v>
      </c>
      <c r="K2265">
        <f t="shared" si="0"/>
        <v>1</v>
      </c>
      <c r="L2265" t="str">
        <f t="shared" si="1"/>
        <v>Matysová</v>
      </c>
    </row>
    <row r="2266" spans="1:12" ht="12.75">
      <c r="A2266" s="1">
        <v>7</v>
      </c>
      <c r="B2266" s="1" t="s">
        <v>3400</v>
      </c>
      <c r="C2266" s="1">
        <v>706</v>
      </c>
      <c r="D2266" s="1" t="s">
        <v>4725</v>
      </c>
      <c r="E2266" s="1">
        <v>710</v>
      </c>
      <c r="F2266" s="1" t="s">
        <v>4725</v>
      </c>
      <c r="G2266" s="1">
        <v>526908</v>
      </c>
      <c r="H2266" s="1" t="s">
        <v>4755</v>
      </c>
      <c r="I2266" s="1">
        <v>7</v>
      </c>
      <c r="J2266" s="1" t="s">
        <v>381</v>
      </c>
      <c r="K2266">
        <f t="shared" si="0"/>
        <v>1</v>
      </c>
      <c r="L2266" t="str">
        <f t="shared" si="1"/>
        <v>Mníšek nad Popradom</v>
      </c>
    </row>
    <row r="2267" spans="1:12" ht="12.75">
      <c r="A2267" s="1">
        <v>7</v>
      </c>
      <c r="B2267" s="1" t="s">
        <v>3400</v>
      </c>
      <c r="C2267" s="1">
        <v>706</v>
      </c>
      <c r="D2267" s="1" t="s">
        <v>4725</v>
      </c>
      <c r="E2267" s="1">
        <v>710</v>
      </c>
      <c r="F2267" s="1" t="s">
        <v>4725</v>
      </c>
      <c r="G2267" s="1">
        <v>526916</v>
      </c>
      <c r="H2267" s="1" t="s">
        <v>4756</v>
      </c>
      <c r="I2267" s="1">
        <v>7</v>
      </c>
      <c r="J2267" s="1" t="s">
        <v>381</v>
      </c>
      <c r="K2267">
        <f t="shared" si="0"/>
        <v>1</v>
      </c>
      <c r="L2267" t="str">
        <f t="shared" si="1"/>
        <v>Nižné Ružbachy</v>
      </c>
    </row>
    <row r="2268" spans="1:12" ht="12.75">
      <c r="A2268" s="1">
        <v>7</v>
      </c>
      <c r="B2268" s="1" t="s">
        <v>3400</v>
      </c>
      <c r="C2268" s="1">
        <v>706</v>
      </c>
      <c r="D2268" s="1" t="s">
        <v>4725</v>
      </c>
      <c r="E2268" s="1">
        <v>710</v>
      </c>
      <c r="F2268" s="1" t="s">
        <v>4725</v>
      </c>
      <c r="G2268" s="1">
        <v>526924</v>
      </c>
      <c r="H2268" s="1" t="s">
        <v>4757</v>
      </c>
      <c r="I2268" s="1">
        <v>9</v>
      </c>
      <c r="J2268" s="1" t="s">
        <v>381</v>
      </c>
      <c r="K2268">
        <f t="shared" si="0"/>
        <v>1</v>
      </c>
      <c r="L2268" t="str">
        <f t="shared" si="1"/>
        <v>Nová Ľubovňa</v>
      </c>
    </row>
    <row r="2269" spans="1:12" ht="12.75">
      <c r="A2269" s="1">
        <v>7</v>
      </c>
      <c r="B2269" s="1" t="s">
        <v>3400</v>
      </c>
      <c r="C2269" s="1">
        <v>706</v>
      </c>
      <c r="D2269" s="1" t="s">
        <v>4725</v>
      </c>
      <c r="E2269" s="1">
        <v>710</v>
      </c>
      <c r="F2269" s="1" t="s">
        <v>4725</v>
      </c>
      <c r="G2269" s="1">
        <v>526932</v>
      </c>
      <c r="H2269" s="1" t="s">
        <v>4758</v>
      </c>
      <c r="I2269" s="1">
        <v>3</v>
      </c>
      <c r="J2269" s="1" t="s">
        <v>381</v>
      </c>
      <c r="K2269">
        <f t="shared" si="0"/>
        <v>1</v>
      </c>
      <c r="L2269" t="str">
        <f t="shared" si="1"/>
        <v>Obručné</v>
      </c>
    </row>
    <row r="2270" spans="1:12" ht="12.75">
      <c r="A2270" s="1">
        <v>7</v>
      </c>
      <c r="B2270" s="1" t="s">
        <v>3400</v>
      </c>
      <c r="C2270" s="1">
        <v>706</v>
      </c>
      <c r="D2270" s="1" t="s">
        <v>4725</v>
      </c>
      <c r="E2270" s="1">
        <v>710</v>
      </c>
      <c r="F2270" s="1" t="s">
        <v>4725</v>
      </c>
      <c r="G2270" s="1">
        <v>526941</v>
      </c>
      <c r="H2270" s="1" t="s">
        <v>4760</v>
      </c>
      <c r="I2270" s="1">
        <v>7</v>
      </c>
      <c r="J2270" s="1" t="s">
        <v>381</v>
      </c>
      <c r="K2270">
        <f t="shared" si="0"/>
        <v>1</v>
      </c>
      <c r="L2270" t="str">
        <f t="shared" si="1"/>
        <v>Orlov</v>
      </c>
    </row>
    <row r="2271" spans="1:12" ht="12.75">
      <c r="A2271" s="1">
        <v>7</v>
      </c>
      <c r="B2271" s="1" t="s">
        <v>3400</v>
      </c>
      <c r="C2271" s="1">
        <v>706</v>
      </c>
      <c r="D2271" s="1" t="s">
        <v>4725</v>
      </c>
      <c r="E2271" s="1">
        <v>710</v>
      </c>
      <c r="F2271" s="1" t="s">
        <v>4725</v>
      </c>
      <c r="G2271" s="1">
        <v>526959</v>
      </c>
      <c r="H2271" s="1" t="s">
        <v>4763</v>
      </c>
      <c r="I2271" s="1">
        <v>9</v>
      </c>
      <c r="J2271" s="1" t="s">
        <v>381</v>
      </c>
      <c r="K2271">
        <f t="shared" si="0"/>
        <v>1</v>
      </c>
      <c r="L2271" t="str">
        <f t="shared" si="1"/>
        <v>Plaveč</v>
      </c>
    </row>
    <row r="2272" spans="1:12" ht="12.75">
      <c r="A2272" s="1">
        <v>7</v>
      </c>
      <c r="B2272" s="1" t="s">
        <v>3400</v>
      </c>
      <c r="C2272" s="1">
        <v>706</v>
      </c>
      <c r="D2272" s="1" t="s">
        <v>4725</v>
      </c>
      <c r="E2272" s="1">
        <v>710</v>
      </c>
      <c r="F2272" s="1" t="s">
        <v>4725</v>
      </c>
      <c r="G2272" s="1">
        <v>526967</v>
      </c>
      <c r="H2272" s="1" t="s">
        <v>4764</v>
      </c>
      <c r="I2272" s="1">
        <v>9</v>
      </c>
      <c r="J2272" s="1" t="s">
        <v>381</v>
      </c>
      <c r="K2272">
        <f t="shared" si="0"/>
        <v>1</v>
      </c>
      <c r="L2272" t="str">
        <f t="shared" si="1"/>
        <v>Plavnica</v>
      </c>
    </row>
    <row r="2273" spans="1:12" ht="12.75">
      <c r="A2273" s="1">
        <v>7</v>
      </c>
      <c r="B2273" s="1" t="s">
        <v>3400</v>
      </c>
      <c r="C2273" s="1">
        <v>706</v>
      </c>
      <c r="D2273" s="1" t="s">
        <v>4725</v>
      </c>
      <c r="E2273" s="1">
        <v>710</v>
      </c>
      <c r="F2273" s="1" t="s">
        <v>4725</v>
      </c>
      <c r="G2273" s="1">
        <v>526975</v>
      </c>
      <c r="H2273" s="1" t="s">
        <v>4765</v>
      </c>
      <c r="I2273" s="1">
        <v>11</v>
      </c>
      <c r="J2273" s="1" t="s">
        <v>381</v>
      </c>
      <c r="K2273">
        <f t="shared" si="0"/>
        <v>1</v>
      </c>
      <c r="L2273" t="str">
        <f t="shared" si="1"/>
        <v>Podolínec</v>
      </c>
    </row>
    <row r="2274" spans="1:12" ht="12.75">
      <c r="A2274" s="1">
        <v>7</v>
      </c>
      <c r="B2274" s="1" t="s">
        <v>3400</v>
      </c>
      <c r="C2274" s="1">
        <v>706</v>
      </c>
      <c r="D2274" s="1" t="s">
        <v>4725</v>
      </c>
      <c r="E2274" s="1">
        <v>710</v>
      </c>
      <c r="F2274" s="1" t="s">
        <v>4725</v>
      </c>
      <c r="G2274" s="1">
        <v>526983</v>
      </c>
      <c r="H2274" s="1" t="s">
        <v>4766</v>
      </c>
      <c r="I2274" s="1">
        <v>5</v>
      </c>
      <c r="J2274" s="1" t="s">
        <v>381</v>
      </c>
      <c r="K2274">
        <f t="shared" si="0"/>
        <v>1</v>
      </c>
      <c r="L2274" t="str">
        <f t="shared" si="1"/>
        <v>Pusté Pole</v>
      </c>
    </row>
    <row r="2275" spans="1:12" ht="12.75">
      <c r="A2275" s="1">
        <v>7</v>
      </c>
      <c r="B2275" s="1" t="s">
        <v>3400</v>
      </c>
      <c r="C2275" s="1">
        <v>706</v>
      </c>
      <c r="D2275" s="1" t="s">
        <v>4725</v>
      </c>
      <c r="E2275" s="1">
        <v>710</v>
      </c>
      <c r="F2275" s="1" t="s">
        <v>4725</v>
      </c>
      <c r="G2275" s="1">
        <v>526991</v>
      </c>
      <c r="H2275" s="1" t="s">
        <v>4767</v>
      </c>
      <c r="I2275" s="1">
        <v>5</v>
      </c>
      <c r="J2275" s="1" t="s">
        <v>381</v>
      </c>
      <c r="K2275">
        <f t="shared" si="0"/>
        <v>1</v>
      </c>
      <c r="L2275" t="str">
        <f t="shared" si="1"/>
        <v>Ruská Voľa nad Popradom</v>
      </c>
    </row>
    <row r="2276" spans="1:12" ht="12.75">
      <c r="A2276" s="1">
        <v>7</v>
      </c>
      <c r="B2276" s="1" t="s">
        <v>3400</v>
      </c>
      <c r="C2276" s="1">
        <v>706</v>
      </c>
      <c r="D2276" s="1" t="s">
        <v>4725</v>
      </c>
      <c r="E2276" s="1">
        <v>710</v>
      </c>
      <c r="F2276" s="1" t="s">
        <v>4725</v>
      </c>
      <c r="G2276" s="1">
        <v>526665</v>
      </c>
      <c r="H2276" s="1" t="s">
        <v>4725</v>
      </c>
      <c r="I2276" s="1">
        <v>19</v>
      </c>
      <c r="J2276" s="1" t="s">
        <v>381</v>
      </c>
      <c r="K2276">
        <f t="shared" si="0"/>
        <v>1</v>
      </c>
      <c r="L2276" t="str">
        <f t="shared" si="1"/>
        <v>Stará Ľubovňa</v>
      </c>
    </row>
    <row r="2277" spans="1:12" ht="12.75">
      <c r="A2277" s="1">
        <v>7</v>
      </c>
      <c r="B2277" s="1" t="s">
        <v>3400</v>
      </c>
      <c r="C2277" s="1">
        <v>706</v>
      </c>
      <c r="D2277" s="1" t="s">
        <v>4725</v>
      </c>
      <c r="E2277" s="1">
        <v>710</v>
      </c>
      <c r="F2277" s="1" t="s">
        <v>4725</v>
      </c>
      <c r="G2277" s="1">
        <v>527009</v>
      </c>
      <c r="H2277" s="1" t="s">
        <v>4770</v>
      </c>
      <c r="I2277" s="1">
        <v>3</v>
      </c>
      <c r="J2277" s="1" t="s">
        <v>381</v>
      </c>
      <c r="K2277">
        <f t="shared" si="0"/>
        <v>1</v>
      </c>
      <c r="L2277" t="str">
        <f t="shared" si="1"/>
        <v>Starina</v>
      </c>
    </row>
    <row r="2278" spans="1:12" ht="12.75">
      <c r="A2278" s="1">
        <v>7</v>
      </c>
      <c r="B2278" s="1" t="s">
        <v>3400</v>
      </c>
      <c r="C2278" s="1">
        <v>706</v>
      </c>
      <c r="D2278" s="1" t="s">
        <v>4725</v>
      </c>
      <c r="E2278" s="1">
        <v>710</v>
      </c>
      <c r="F2278" s="1" t="s">
        <v>4725</v>
      </c>
      <c r="G2278" s="1">
        <v>527017</v>
      </c>
      <c r="H2278" s="1" t="s">
        <v>4772</v>
      </c>
      <c r="I2278" s="1">
        <v>5</v>
      </c>
      <c r="J2278" s="1" t="s">
        <v>381</v>
      </c>
      <c r="K2278">
        <f t="shared" si="0"/>
        <v>1</v>
      </c>
      <c r="L2278" t="str">
        <f t="shared" si="1"/>
        <v>Stráňany</v>
      </c>
    </row>
    <row r="2279" spans="1:12" ht="12.75">
      <c r="A2279" s="1">
        <v>7</v>
      </c>
      <c r="B2279" s="1" t="s">
        <v>3400</v>
      </c>
      <c r="C2279" s="1">
        <v>706</v>
      </c>
      <c r="D2279" s="1" t="s">
        <v>4725</v>
      </c>
      <c r="E2279" s="1">
        <v>710</v>
      </c>
      <c r="F2279" s="1" t="s">
        <v>4725</v>
      </c>
      <c r="G2279" s="1">
        <v>527025</v>
      </c>
      <c r="H2279" s="1" t="s">
        <v>4773</v>
      </c>
      <c r="I2279" s="1">
        <v>5</v>
      </c>
      <c r="J2279" s="1" t="s">
        <v>381</v>
      </c>
      <c r="K2279">
        <f t="shared" si="0"/>
        <v>1</v>
      </c>
      <c r="L2279" t="str">
        <f t="shared" si="1"/>
        <v>Sulín</v>
      </c>
    </row>
    <row r="2280" spans="1:12" ht="12.75">
      <c r="A2280" s="1">
        <v>7</v>
      </c>
      <c r="B2280" s="1" t="s">
        <v>3400</v>
      </c>
      <c r="C2280" s="1">
        <v>706</v>
      </c>
      <c r="D2280" s="1" t="s">
        <v>4725</v>
      </c>
      <c r="E2280" s="1">
        <v>710</v>
      </c>
      <c r="F2280" s="1" t="s">
        <v>4725</v>
      </c>
      <c r="G2280" s="1">
        <v>527033</v>
      </c>
      <c r="H2280" s="1" t="s">
        <v>4774</v>
      </c>
      <c r="I2280" s="1">
        <v>5</v>
      </c>
      <c r="J2280" s="1" t="s">
        <v>381</v>
      </c>
      <c r="K2280">
        <f t="shared" si="0"/>
        <v>1</v>
      </c>
      <c r="L2280" t="str">
        <f t="shared" si="1"/>
        <v>Šambron</v>
      </c>
    </row>
    <row r="2281" spans="1:12" ht="12.75">
      <c r="A2281" s="1">
        <v>7</v>
      </c>
      <c r="B2281" s="1" t="s">
        <v>3400</v>
      </c>
      <c r="C2281" s="1">
        <v>706</v>
      </c>
      <c r="D2281" s="1" t="s">
        <v>4725</v>
      </c>
      <c r="E2281" s="1">
        <v>710</v>
      </c>
      <c r="F2281" s="1" t="s">
        <v>4725</v>
      </c>
      <c r="G2281" s="1">
        <v>527041</v>
      </c>
      <c r="H2281" s="1" t="s">
        <v>4775</v>
      </c>
      <c r="I2281" s="1">
        <v>9</v>
      </c>
      <c r="J2281" s="1" t="s">
        <v>381</v>
      </c>
      <c r="K2281">
        <f t="shared" si="0"/>
        <v>1</v>
      </c>
      <c r="L2281" t="str">
        <f t="shared" si="1"/>
        <v>Šarišské Jastrabie</v>
      </c>
    </row>
    <row r="2282" spans="1:12" ht="12.75">
      <c r="A2282" s="1">
        <v>7</v>
      </c>
      <c r="B2282" s="1" t="s">
        <v>3400</v>
      </c>
      <c r="C2282" s="1">
        <v>706</v>
      </c>
      <c r="D2282" s="1" t="s">
        <v>4725</v>
      </c>
      <c r="E2282" s="1">
        <v>710</v>
      </c>
      <c r="F2282" s="1" t="s">
        <v>4725</v>
      </c>
      <c r="G2282" s="1">
        <v>527050</v>
      </c>
      <c r="H2282" s="1" t="s">
        <v>4776</v>
      </c>
      <c r="I2282" s="1">
        <v>5</v>
      </c>
      <c r="J2282" s="1" t="s">
        <v>381</v>
      </c>
      <c r="K2282">
        <f t="shared" si="0"/>
        <v>1</v>
      </c>
      <c r="L2282" t="str">
        <f t="shared" si="1"/>
        <v>Údol</v>
      </c>
    </row>
    <row r="2283" spans="1:12" ht="12.75">
      <c r="A2283" s="1">
        <v>7</v>
      </c>
      <c r="B2283" s="1" t="s">
        <v>3400</v>
      </c>
      <c r="C2283" s="1">
        <v>706</v>
      </c>
      <c r="D2283" s="1" t="s">
        <v>4725</v>
      </c>
      <c r="E2283" s="1">
        <v>710</v>
      </c>
      <c r="F2283" s="1" t="s">
        <v>4725</v>
      </c>
      <c r="G2283" s="1">
        <v>527068</v>
      </c>
      <c r="H2283" s="1" t="s">
        <v>4777</v>
      </c>
      <c r="I2283" s="1">
        <v>5</v>
      </c>
      <c r="J2283" s="1" t="s">
        <v>381</v>
      </c>
      <c r="K2283">
        <f t="shared" si="0"/>
        <v>1</v>
      </c>
      <c r="L2283" t="str">
        <f t="shared" si="1"/>
        <v>Veľká Lesná</v>
      </c>
    </row>
    <row r="2284" spans="1:12" ht="12.75">
      <c r="A2284" s="1">
        <v>7</v>
      </c>
      <c r="B2284" s="1" t="s">
        <v>3400</v>
      </c>
      <c r="C2284" s="1">
        <v>706</v>
      </c>
      <c r="D2284" s="1" t="s">
        <v>4725</v>
      </c>
      <c r="E2284" s="1">
        <v>710</v>
      </c>
      <c r="F2284" s="1" t="s">
        <v>4725</v>
      </c>
      <c r="G2284" s="1">
        <v>527076</v>
      </c>
      <c r="H2284" s="1" t="s">
        <v>4779</v>
      </c>
      <c r="I2284" s="1">
        <v>7</v>
      </c>
      <c r="J2284" s="1" t="s">
        <v>381</v>
      </c>
      <c r="K2284">
        <f t="shared" si="0"/>
        <v>1</v>
      </c>
      <c r="L2284" t="str">
        <f t="shared" si="1"/>
        <v>Veľký Lipník</v>
      </c>
    </row>
    <row r="2285" spans="1:12" ht="12.75">
      <c r="A2285" s="1">
        <v>7</v>
      </c>
      <c r="B2285" s="1" t="s">
        <v>3400</v>
      </c>
      <c r="C2285" s="1">
        <v>706</v>
      </c>
      <c r="D2285" s="1" t="s">
        <v>4725</v>
      </c>
      <c r="E2285" s="1">
        <v>710</v>
      </c>
      <c r="F2285" s="1" t="s">
        <v>4725</v>
      </c>
      <c r="G2285" s="1">
        <v>527084</v>
      </c>
      <c r="H2285" s="1" t="s">
        <v>4780</v>
      </c>
      <c r="I2285" s="1">
        <v>5</v>
      </c>
      <c r="J2285" s="1" t="s">
        <v>381</v>
      </c>
      <c r="K2285">
        <f t="shared" si="0"/>
        <v>1</v>
      </c>
      <c r="L2285" t="str">
        <f t="shared" si="1"/>
        <v>Vislanka</v>
      </c>
    </row>
    <row r="2286" spans="1:12" ht="12.75">
      <c r="A2286" s="1">
        <v>7</v>
      </c>
      <c r="B2286" s="1" t="s">
        <v>3400</v>
      </c>
      <c r="C2286" s="1">
        <v>706</v>
      </c>
      <c r="D2286" s="1" t="s">
        <v>4725</v>
      </c>
      <c r="E2286" s="1">
        <v>710</v>
      </c>
      <c r="F2286" s="1" t="s">
        <v>4725</v>
      </c>
      <c r="G2286" s="1">
        <v>527092</v>
      </c>
      <c r="H2286" s="1" t="s">
        <v>4782</v>
      </c>
      <c r="I2286" s="1">
        <v>9</v>
      </c>
      <c r="J2286" s="1" t="s">
        <v>381</v>
      </c>
      <c r="K2286">
        <f t="shared" si="0"/>
        <v>1</v>
      </c>
      <c r="L2286" t="str">
        <f t="shared" si="1"/>
        <v>Vyšné Ružbachy</v>
      </c>
    </row>
    <row r="2287" spans="1:12" ht="12.75">
      <c r="A2287" s="1">
        <v>7</v>
      </c>
      <c r="B2287" s="1" t="s">
        <v>3400</v>
      </c>
      <c r="C2287" s="1">
        <v>707</v>
      </c>
      <c r="D2287" s="1" t="s">
        <v>4783</v>
      </c>
      <c r="E2287" s="1">
        <v>711</v>
      </c>
      <c r="F2287" s="1" t="s">
        <v>4783</v>
      </c>
      <c r="G2287" s="1">
        <v>527114</v>
      </c>
      <c r="H2287" s="1" t="s">
        <v>4785</v>
      </c>
      <c r="I2287" s="1">
        <v>5</v>
      </c>
      <c r="J2287" s="1" t="s">
        <v>381</v>
      </c>
      <c r="K2287">
        <f t="shared" si="0"/>
        <v>1</v>
      </c>
      <c r="L2287" t="str">
        <f t="shared" si="1"/>
        <v>Baňa</v>
      </c>
    </row>
    <row r="2288" spans="1:12" ht="12.75">
      <c r="A2288" s="1">
        <v>7</v>
      </c>
      <c r="B2288" s="1" t="s">
        <v>3400</v>
      </c>
      <c r="C2288" s="1">
        <v>707</v>
      </c>
      <c r="D2288" s="1" t="s">
        <v>4783</v>
      </c>
      <c r="E2288" s="1">
        <v>711</v>
      </c>
      <c r="F2288" s="1" t="s">
        <v>4783</v>
      </c>
      <c r="G2288" s="1">
        <v>527157</v>
      </c>
      <c r="H2288" s="1" t="s">
        <v>4787</v>
      </c>
      <c r="I2288" s="1">
        <v>7</v>
      </c>
      <c r="J2288" s="1" t="s">
        <v>381</v>
      </c>
      <c r="K2288">
        <f t="shared" si="0"/>
        <v>1</v>
      </c>
      <c r="L2288" t="str">
        <f t="shared" si="1"/>
        <v>Breznica</v>
      </c>
    </row>
    <row r="2289" spans="1:12" ht="12.75">
      <c r="A2289" s="1">
        <v>7</v>
      </c>
      <c r="B2289" s="1" t="s">
        <v>3400</v>
      </c>
      <c r="C2289" s="1">
        <v>707</v>
      </c>
      <c r="D2289" s="1" t="s">
        <v>4783</v>
      </c>
      <c r="E2289" s="1">
        <v>711</v>
      </c>
      <c r="F2289" s="1" t="s">
        <v>4783</v>
      </c>
      <c r="G2289" s="1">
        <v>527165</v>
      </c>
      <c r="H2289" s="1" t="s">
        <v>2802</v>
      </c>
      <c r="I2289" s="1">
        <v>5</v>
      </c>
      <c r="J2289" s="1" t="s">
        <v>381</v>
      </c>
      <c r="K2289">
        <f t="shared" si="0"/>
        <v>2</v>
      </c>
      <c r="L2289" t="str">
        <f t="shared" si="1"/>
        <v>Breznička (okres Stropkov)</v>
      </c>
    </row>
    <row r="2290" spans="1:12" ht="12.75">
      <c r="A2290" s="1">
        <v>7</v>
      </c>
      <c r="B2290" s="1" t="s">
        <v>3400</v>
      </c>
      <c r="C2290" s="1">
        <v>707</v>
      </c>
      <c r="D2290" s="1" t="s">
        <v>4783</v>
      </c>
      <c r="E2290" s="1">
        <v>711</v>
      </c>
      <c r="F2290" s="1" t="s">
        <v>4783</v>
      </c>
      <c r="G2290" s="1">
        <v>527173</v>
      </c>
      <c r="H2290" s="1" t="s">
        <v>4790</v>
      </c>
      <c r="I2290" s="1">
        <v>5</v>
      </c>
      <c r="J2290" s="1" t="s">
        <v>381</v>
      </c>
      <c r="K2290">
        <f t="shared" si="0"/>
        <v>1</v>
      </c>
      <c r="L2290" t="str">
        <f t="shared" si="1"/>
        <v>Brusnica</v>
      </c>
    </row>
    <row r="2291" spans="1:12" ht="12.75">
      <c r="A2291" s="1">
        <v>7</v>
      </c>
      <c r="B2291" s="1" t="s">
        <v>3400</v>
      </c>
      <c r="C2291" s="1">
        <v>707</v>
      </c>
      <c r="D2291" s="1" t="s">
        <v>4783</v>
      </c>
      <c r="E2291" s="1">
        <v>711</v>
      </c>
      <c r="F2291" s="1" t="s">
        <v>4783</v>
      </c>
      <c r="G2291" s="1">
        <v>527181</v>
      </c>
      <c r="H2291" s="1" t="s">
        <v>4791</v>
      </c>
      <c r="I2291" s="1">
        <v>7</v>
      </c>
      <c r="J2291" s="1" t="s">
        <v>381</v>
      </c>
      <c r="K2291">
        <f t="shared" si="0"/>
        <v>1</v>
      </c>
      <c r="L2291" t="str">
        <f t="shared" si="1"/>
        <v>Bukovce</v>
      </c>
    </row>
    <row r="2292" spans="1:12" ht="12.75">
      <c r="A2292" s="1">
        <v>7</v>
      </c>
      <c r="B2292" s="1" t="s">
        <v>3400</v>
      </c>
      <c r="C2292" s="1">
        <v>707</v>
      </c>
      <c r="D2292" s="1" t="s">
        <v>4783</v>
      </c>
      <c r="E2292" s="1">
        <v>711</v>
      </c>
      <c r="F2292" s="1" t="s">
        <v>4783</v>
      </c>
      <c r="G2292" s="1">
        <v>527190</v>
      </c>
      <c r="H2292" s="1" t="s">
        <v>2518</v>
      </c>
      <c r="I2292" s="1">
        <v>3</v>
      </c>
      <c r="J2292" s="1" t="s">
        <v>381</v>
      </c>
      <c r="K2292">
        <f t="shared" si="0"/>
        <v>2</v>
      </c>
      <c r="L2292" t="str">
        <f t="shared" si="1"/>
        <v>Bystrá (okres Stropkov)</v>
      </c>
    </row>
    <row r="2293" spans="1:12" ht="12.75">
      <c r="A2293" s="1">
        <v>7</v>
      </c>
      <c r="B2293" s="1" t="s">
        <v>3400</v>
      </c>
      <c r="C2293" s="1">
        <v>707</v>
      </c>
      <c r="D2293" s="1" t="s">
        <v>4783</v>
      </c>
      <c r="E2293" s="1">
        <v>711</v>
      </c>
      <c r="F2293" s="1" t="s">
        <v>4783</v>
      </c>
      <c r="G2293" s="1">
        <v>527203</v>
      </c>
      <c r="H2293" s="1" t="s">
        <v>4793</v>
      </c>
      <c r="I2293" s="1">
        <v>5</v>
      </c>
      <c r="J2293" s="1" t="s">
        <v>381</v>
      </c>
      <c r="K2293">
        <f t="shared" si="0"/>
        <v>1</v>
      </c>
      <c r="L2293" t="str">
        <f t="shared" si="1"/>
        <v>Bžany</v>
      </c>
    </row>
    <row r="2294" spans="1:12" ht="12.75">
      <c r="A2294" s="1">
        <v>7</v>
      </c>
      <c r="B2294" s="1" t="s">
        <v>3400</v>
      </c>
      <c r="C2294" s="1">
        <v>707</v>
      </c>
      <c r="D2294" s="1" t="s">
        <v>4783</v>
      </c>
      <c r="E2294" s="1">
        <v>711</v>
      </c>
      <c r="F2294" s="1" t="s">
        <v>4783</v>
      </c>
      <c r="G2294" s="1">
        <v>527262</v>
      </c>
      <c r="H2294" s="1" t="s">
        <v>4795</v>
      </c>
      <c r="I2294" s="1">
        <v>5</v>
      </c>
      <c r="J2294" s="1" t="s">
        <v>381</v>
      </c>
      <c r="K2294">
        <f t="shared" si="0"/>
        <v>1</v>
      </c>
      <c r="L2294" t="str">
        <f t="shared" si="1"/>
        <v>Duplín</v>
      </c>
    </row>
    <row r="2295" spans="1:12" ht="12.75">
      <c r="A2295" s="1">
        <v>7</v>
      </c>
      <c r="B2295" s="1" t="s">
        <v>3400</v>
      </c>
      <c r="C2295" s="1">
        <v>707</v>
      </c>
      <c r="D2295" s="1" t="s">
        <v>4783</v>
      </c>
      <c r="E2295" s="1">
        <v>711</v>
      </c>
      <c r="F2295" s="1" t="s">
        <v>4783</v>
      </c>
      <c r="G2295" s="1">
        <v>527289</v>
      </c>
      <c r="H2295" s="1" t="s">
        <v>4796</v>
      </c>
      <c r="I2295" s="1">
        <v>5</v>
      </c>
      <c r="J2295" s="1" t="s">
        <v>381</v>
      </c>
      <c r="K2295">
        <f t="shared" si="0"/>
        <v>1</v>
      </c>
      <c r="L2295" t="str">
        <f t="shared" si="1"/>
        <v>Gribov</v>
      </c>
    </row>
    <row r="2296" spans="1:12" ht="12.75">
      <c r="A2296" s="1">
        <v>7</v>
      </c>
      <c r="B2296" s="1" t="s">
        <v>3400</v>
      </c>
      <c r="C2296" s="1">
        <v>707</v>
      </c>
      <c r="D2296" s="1" t="s">
        <v>4783</v>
      </c>
      <c r="E2296" s="1">
        <v>711</v>
      </c>
      <c r="F2296" s="1" t="s">
        <v>4783</v>
      </c>
      <c r="G2296" s="1">
        <v>527297</v>
      </c>
      <c r="H2296" s="1" t="s">
        <v>4798</v>
      </c>
      <c r="I2296" s="1">
        <v>5</v>
      </c>
      <c r="J2296" s="1" t="s">
        <v>381</v>
      </c>
      <c r="K2296">
        <f t="shared" si="0"/>
        <v>1</v>
      </c>
      <c r="L2296" t="str">
        <f t="shared" si="1"/>
        <v>Havaj</v>
      </c>
    </row>
    <row r="2297" spans="1:12" ht="12.75">
      <c r="A2297" s="1">
        <v>7</v>
      </c>
      <c r="B2297" s="1" t="s">
        <v>3400</v>
      </c>
      <c r="C2297" s="1">
        <v>707</v>
      </c>
      <c r="D2297" s="1" t="s">
        <v>4783</v>
      </c>
      <c r="E2297" s="1">
        <v>711</v>
      </c>
      <c r="F2297" s="1" t="s">
        <v>4783</v>
      </c>
      <c r="G2297" s="1">
        <v>527335</v>
      </c>
      <c r="H2297" s="1" t="s">
        <v>4799</v>
      </c>
      <c r="I2297" s="1">
        <v>7</v>
      </c>
      <c r="J2297" s="1" t="s">
        <v>381</v>
      </c>
      <c r="K2297">
        <f t="shared" si="0"/>
        <v>1</v>
      </c>
      <c r="L2297" t="str">
        <f t="shared" si="1"/>
        <v>Chotča</v>
      </c>
    </row>
    <row r="2298" spans="1:12" ht="12.75">
      <c r="A2298" s="1">
        <v>7</v>
      </c>
      <c r="B2298" s="1" t="s">
        <v>3400</v>
      </c>
      <c r="C2298" s="1">
        <v>707</v>
      </c>
      <c r="D2298" s="1" t="s">
        <v>4783</v>
      </c>
      <c r="E2298" s="1">
        <v>711</v>
      </c>
      <c r="F2298" s="1" t="s">
        <v>4783</v>
      </c>
      <c r="G2298" s="1">
        <v>527343</v>
      </c>
      <c r="H2298" s="1" t="s">
        <v>4801</v>
      </c>
      <c r="I2298" s="1">
        <v>3</v>
      </c>
      <c r="J2298" s="1" t="s">
        <v>381</v>
      </c>
      <c r="K2298">
        <f t="shared" si="0"/>
        <v>1</v>
      </c>
      <c r="L2298" t="str">
        <f t="shared" si="1"/>
        <v>Jakušovce</v>
      </c>
    </row>
    <row r="2299" spans="1:12" ht="12.75">
      <c r="A2299" s="1">
        <v>7</v>
      </c>
      <c r="B2299" s="1" t="s">
        <v>3400</v>
      </c>
      <c r="C2299" s="1">
        <v>707</v>
      </c>
      <c r="D2299" s="1" t="s">
        <v>4783</v>
      </c>
      <c r="E2299" s="1">
        <v>711</v>
      </c>
      <c r="F2299" s="1" t="s">
        <v>4783</v>
      </c>
      <c r="G2299" s="1">
        <v>527386</v>
      </c>
      <c r="H2299" s="1" t="s">
        <v>4803</v>
      </c>
      <c r="I2299" s="1">
        <v>5</v>
      </c>
      <c r="J2299" s="1" t="s">
        <v>381</v>
      </c>
      <c r="K2299">
        <f t="shared" si="0"/>
        <v>1</v>
      </c>
      <c r="L2299" t="str">
        <f t="shared" si="1"/>
        <v>Kolbovce</v>
      </c>
    </row>
    <row r="2300" spans="1:12" ht="12.75">
      <c r="A2300" s="1">
        <v>7</v>
      </c>
      <c r="B2300" s="1" t="s">
        <v>3400</v>
      </c>
      <c r="C2300" s="1">
        <v>707</v>
      </c>
      <c r="D2300" s="1" t="s">
        <v>4783</v>
      </c>
      <c r="E2300" s="1">
        <v>711</v>
      </c>
      <c r="F2300" s="1" t="s">
        <v>4783</v>
      </c>
      <c r="G2300" s="1">
        <v>527408</v>
      </c>
      <c r="H2300" s="1" t="s">
        <v>4805</v>
      </c>
      <c r="I2300" s="1">
        <v>5</v>
      </c>
      <c r="J2300" s="1" t="s">
        <v>381</v>
      </c>
      <c r="K2300">
        <f t="shared" si="0"/>
        <v>1</v>
      </c>
      <c r="L2300" t="str">
        <f t="shared" si="1"/>
        <v>Korunková</v>
      </c>
    </row>
    <row r="2301" spans="1:12" ht="12.75">
      <c r="A2301" s="1">
        <v>7</v>
      </c>
      <c r="B2301" s="1" t="s">
        <v>3400</v>
      </c>
      <c r="C2301" s="1">
        <v>707</v>
      </c>
      <c r="D2301" s="1" t="s">
        <v>4783</v>
      </c>
      <c r="E2301" s="1">
        <v>711</v>
      </c>
      <c r="F2301" s="1" t="s">
        <v>4783</v>
      </c>
      <c r="G2301" s="1">
        <v>527416</v>
      </c>
      <c r="H2301" s="1" t="s">
        <v>4806</v>
      </c>
      <c r="I2301" s="1">
        <v>5</v>
      </c>
      <c r="J2301" s="1" t="s">
        <v>381</v>
      </c>
      <c r="K2301">
        <f t="shared" si="0"/>
        <v>1</v>
      </c>
      <c r="L2301" t="str">
        <f t="shared" si="1"/>
        <v>Kožuchovce</v>
      </c>
    </row>
    <row r="2302" spans="1:12" ht="12.75">
      <c r="A2302" s="1">
        <v>7</v>
      </c>
      <c r="B2302" s="1" t="s">
        <v>3400</v>
      </c>
      <c r="C2302" s="1">
        <v>707</v>
      </c>
      <c r="D2302" s="1" t="s">
        <v>4783</v>
      </c>
      <c r="E2302" s="1">
        <v>711</v>
      </c>
      <c r="F2302" s="1" t="s">
        <v>4783</v>
      </c>
      <c r="G2302" s="1">
        <v>527467</v>
      </c>
      <c r="H2302" s="1" t="s">
        <v>4808</v>
      </c>
      <c r="I2302" s="1">
        <v>3</v>
      </c>
      <c r="J2302" s="1" t="s">
        <v>381</v>
      </c>
      <c r="K2302">
        <f t="shared" si="0"/>
        <v>1</v>
      </c>
      <c r="L2302" t="str">
        <f t="shared" si="1"/>
        <v>Krišľovce</v>
      </c>
    </row>
    <row r="2303" spans="1:12" ht="12.75">
      <c r="A2303" s="1">
        <v>7</v>
      </c>
      <c r="B2303" s="1" t="s">
        <v>3400</v>
      </c>
      <c r="C2303" s="1">
        <v>707</v>
      </c>
      <c r="D2303" s="1" t="s">
        <v>4783</v>
      </c>
      <c r="E2303" s="1">
        <v>711</v>
      </c>
      <c r="F2303" s="1" t="s">
        <v>4783</v>
      </c>
      <c r="G2303" s="1">
        <v>527793</v>
      </c>
      <c r="H2303" s="1" t="s">
        <v>4810</v>
      </c>
      <c r="I2303" s="1">
        <v>5</v>
      </c>
      <c r="J2303" s="1" t="s">
        <v>381</v>
      </c>
      <c r="K2303">
        <f t="shared" si="0"/>
        <v>1</v>
      </c>
      <c r="L2303" t="str">
        <f t="shared" si="1"/>
        <v>Kručov</v>
      </c>
    </row>
    <row r="2304" spans="1:12" ht="12.75">
      <c r="A2304" s="1">
        <v>7</v>
      </c>
      <c r="B2304" s="1" t="s">
        <v>3400</v>
      </c>
      <c r="C2304" s="1">
        <v>707</v>
      </c>
      <c r="D2304" s="1" t="s">
        <v>4783</v>
      </c>
      <c r="E2304" s="1">
        <v>711</v>
      </c>
      <c r="F2304" s="1" t="s">
        <v>4783</v>
      </c>
      <c r="G2304" s="1">
        <v>527475</v>
      </c>
      <c r="H2304" s="1" t="s">
        <v>4811</v>
      </c>
      <c r="I2304" s="1">
        <v>5</v>
      </c>
      <c r="J2304" s="1" t="s">
        <v>381</v>
      </c>
      <c r="K2304">
        <f t="shared" si="0"/>
        <v>1</v>
      </c>
      <c r="L2304" t="str">
        <f t="shared" si="1"/>
        <v>Krušinec</v>
      </c>
    </row>
    <row r="2305" spans="1:12" ht="12.75">
      <c r="A2305" s="1">
        <v>7</v>
      </c>
      <c r="B2305" s="1" t="s">
        <v>3400</v>
      </c>
      <c r="C2305" s="1">
        <v>707</v>
      </c>
      <c r="D2305" s="1" t="s">
        <v>4783</v>
      </c>
      <c r="E2305" s="1">
        <v>711</v>
      </c>
      <c r="F2305" s="1" t="s">
        <v>4783</v>
      </c>
      <c r="G2305" s="1">
        <v>527513</v>
      </c>
      <c r="H2305" s="1" t="s">
        <v>4812</v>
      </c>
      <c r="I2305" s="1">
        <v>5</v>
      </c>
      <c r="J2305" s="1" t="s">
        <v>381</v>
      </c>
      <c r="K2305">
        <f t="shared" si="0"/>
        <v>1</v>
      </c>
      <c r="L2305" t="str">
        <f t="shared" si="1"/>
        <v>Lomné</v>
      </c>
    </row>
    <row r="2306" spans="1:12" ht="12.75">
      <c r="A2306" s="1">
        <v>7</v>
      </c>
      <c r="B2306" s="1" t="s">
        <v>3400</v>
      </c>
      <c r="C2306" s="1">
        <v>707</v>
      </c>
      <c r="D2306" s="1" t="s">
        <v>4783</v>
      </c>
      <c r="E2306" s="1">
        <v>711</v>
      </c>
      <c r="F2306" s="1" t="s">
        <v>4783</v>
      </c>
      <c r="G2306" s="1">
        <v>527521</v>
      </c>
      <c r="H2306" s="1" t="s">
        <v>4813</v>
      </c>
      <c r="I2306" s="1">
        <v>5</v>
      </c>
      <c r="J2306" s="1" t="s">
        <v>381</v>
      </c>
      <c r="K2306">
        <f t="shared" si="0"/>
        <v>1</v>
      </c>
      <c r="L2306" t="str">
        <f t="shared" si="1"/>
        <v>Makovce</v>
      </c>
    </row>
    <row r="2307" spans="1:12" ht="12.75">
      <c r="A2307" s="1">
        <v>7</v>
      </c>
      <c r="B2307" s="1" t="s">
        <v>3400</v>
      </c>
      <c r="C2307" s="1">
        <v>707</v>
      </c>
      <c r="D2307" s="1" t="s">
        <v>4783</v>
      </c>
      <c r="E2307" s="1">
        <v>711</v>
      </c>
      <c r="F2307" s="1" t="s">
        <v>4783</v>
      </c>
      <c r="G2307" s="1">
        <v>527530</v>
      </c>
      <c r="H2307" s="1" t="s">
        <v>4814</v>
      </c>
      <c r="I2307" s="1">
        <v>5</v>
      </c>
      <c r="J2307" s="1" t="s">
        <v>381</v>
      </c>
      <c r="K2307">
        <f t="shared" si="0"/>
        <v>1</v>
      </c>
      <c r="L2307" t="str">
        <f t="shared" si="1"/>
        <v>Malá Poľana</v>
      </c>
    </row>
    <row r="2308" spans="1:12" ht="12.75">
      <c r="A2308" s="1">
        <v>7</v>
      </c>
      <c r="B2308" s="1" t="s">
        <v>3400</v>
      </c>
      <c r="C2308" s="1">
        <v>707</v>
      </c>
      <c r="D2308" s="1" t="s">
        <v>4783</v>
      </c>
      <c r="E2308" s="1">
        <v>711</v>
      </c>
      <c r="F2308" s="1" t="s">
        <v>4783</v>
      </c>
      <c r="G2308" s="1">
        <v>527572</v>
      </c>
      <c r="H2308" s="1" t="s">
        <v>4816</v>
      </c>
      <c r="I2308" s="1">
        <v>5</v>
      </c>
      <c r="J2308" s="1" t="s">
        <v>381</v>
      </c>
      <c r="K2308">
        <f t="shared" si="0"/>
        <v>1</v>
      </c>
      <c r="L2308" t="str">
        <f t="shared" si="1"/>
        <v>Miková</v>
      </c>
    </row>
    <row r="2309" spans="1:12" ht="12.75">
      <c r="A2309" s="1">
        <v>7</v>
      </c>
      <c r="B2309" s="1" t="s">
        <v>3400</v>
      </c>
      <c r="C2309" s="1">
        <v>707</v>
      </c>
      <c r="D2309" s="1" t="s">
        <v>4783</v>
      </c>
      <c r="E2309" s="1">
        <v>711</v>
      </c>
      <c r="F2309" s="1" t="s">
        <v>4783</v>
      </c>
      <c r="G2309" s="1">
        <v>527581</v>
      </c>
      <c r="H2309" s="1" t="s">
        <v>4817</v>
      </c>
      <c r="I2309" s="1">
        <v>5</v>
      </c>
      <c r="J2309" s="1" t="s">
        <v>381</v>
      </c>
      <c r="K2309">
        <f t="shared" si="0"/>
        <v>1</v>
      </c>
      <c r="L2309" t="str">
        <f t="shared" si="1"/>
        <v>Miňovce</v>
      </c>
    </row>
    <row r="2310" spans="1:12" ht="12.75">
      <c r="A2310" s="1">
        <v>7</v>
      </c>
      <c r="B2310" s="1" t="s">
        <v>3400</v>
      </c>
      <c r="C2310" s="1">
        <v>707</v>
      </c>
      <c r="D2310" s="1" t="s">
        <v>4783</v>
      </c>
      <c r="E2310" s="1">
        <v>711</v>
      </c>
      <c r="F2310" s="1" t="s">
        <v>4783</v>
      </c>
      <c r="G2310" s="1">
        <v>527611</v>
      </c>
      <c r="H2310" s="1" t="s">
        <v>4819</v>
      </c>
      <c r="I2310" s="1">
        <v>5</v>
      </c>
      <c r="J2310" s="1" t="s">
        <v>381</v>
      </c>
      <c r="K2310">
        <f t="shared" si="0"/>
        <v>1</v>
      </c>
      <c r="L2310" t="str">
        <f t="shared" si="1"/>
        <v>Mrázovce</v>
      </c>
    </row>
    <row r="2311" spans="1:12" ht="12.75">
      <c r="A2311" s="1">
        <v>7</v>
      </c>
      <c r="B2311" s="1" t="s">
        <v>3400</v>
      </c>
      <c r="C2311" s="1">
        <v>707</v>
      </c>
      <c r="D2311" s="1" t="s">
        <v>4783</v>
      </c>
      <c r="E2311" s="1">
        <v>711</v>
      </c>
      <c r="F2311" s="1" t="s">
        <v>4783</v>
      </c>
      <c r="G2311" s="1">
        <v>527637</v>
      </c>
      <c r="H2311" s="1" t="s">
        <v>4821</v>
      </c>
      <c r="I2311" s="1">
        <v>5</v>
      </c>
      <c r="J2311" s="1" t="s">
        <v>381</v>
      </c>
      <c r="K2311">
        <f t="shared" si="0"/>
        <v>1</v>
      </c>
      <c r="L2311" t="str">
        <f t="shared" si="1"/>
        <v>Nižná Olšava</v>
      </c>
    </row>
    <row r="2312" spans="1:12" ht="12.75">
      <c r="A2312" s="1">
        <v>7</v>
      </c>
      <c r="B2312" s="1" t="s">
        <v>3400</v>
      </c>
      <c r="C2312" s="1">
        <v>707</v>
      </c>
      <c r="D2312" s="1" t="s">
        <v>4783</v>
      </c>
      <c r="E2312" s="1">
        <v>711</v>
      </c>
      <c r="F2312" s="1" t="s">
        <v>4783</v>
      </c>
      <c r="G2312" s="1">
        <v>527700</v>
      </c>
      <c r="H2312" s="1" t="s">
        <v>4822</v>
      </c>
      <c r="I2312" s="1">
        <v>5</v>
      </c>
      <c r="J2312" s="1" t="s">
        <v>381</v>
      </c>
      <c r="K2312">
        <f t="shared" si="0"/>
        <v>2</v>
      </c>
      <c r="L2312" t="str">
        <f t="shared" si="1"/>
        <v>Oľšavka (okres Stropkov)</v>
      </c>
    </row>
    <row r="2313" spans="1:12" ht="12.75">
      <c r="A2313" s="1">
        <v>7</v>
      </c>
      <c r="B2313" s="1" t="s">
        <v>3400</v>
      </c>
      <c r="C2313" s="1">
        <v>707</v>
      </c>
      <c r="D2313" s="1" t="s">
        <v>4783</v>
      </c>
      <c r="E2313" s="1">
        <v>711</v>
      </c>
      <c r="F2313" s="1" t="s">
        <v>4783</v>
      </c>
      <c r="G2313" s="1">
        <v>527726</v>
      </c>
      <c r="H2313" s="1" t="s">
        <v>4823</v>
      </c>
      <c r="I2313" s="1">
        <v>5</v>
      </c>
      <c r="J2313" s="1" t="s">
        <v>381</v>
      </c>
      <c r="K2313">
        <f t="shared" si="0"/>
        <v>1</v>
      </c>
      <c r="L2313" t="str">
        <f t="shared" si="1"/>
        <v>Potoky</v>
      </c>
    </row>
    <row r="2314" spans="1:12" ht="12.75">
      <c r="A2314" s="1">
        <v>7</v>
      </c>
      <c r="B2314" s="1" t="s">
        <v>3400</v>
      </c>
      <c r="C2314" s="1">
        <v>707</v>
      </c>
      <c r="D2314" s="1" t="s">
        <v>4783</v>
      </c>
      <c r="E2314" s="1">
        <v>711</v>
      </c>
      <c r="F2314" s="1" t="s">
        <v>4783</v>
      </c>
      <c r="G2314" s="1">
        <v>527718</v>
      </c>
      <c r="H2314" s="1" t="s">
        <v>4824</v>
      </c>
      <c r="I2314" s="1">
        <v>5</v>
      </c>
      <c r="J2314" s="1" t="s">
        <v>381</v>
      </c>
      <c r="K2314">
        <f t="shared" si="0"/>
        <v>1</v>
      </c>
      <c r="L2314" t="str">
        <f t="shared" si="1"/>
        <v>Potôčky</v>
      </c>
    </row>
    <row r="2315" spans="1:12" ht="12.75">
      <c r="A2315" s="1">
        <v>7</v>
      </c>
      <c r="B2315" s="1" t="s">
        <v>3400</v>
      </c>
      <c r="C2315" s="1">
        <v>707</v>
      </c>
      <c r="D2315" s="1" t="s">
        <v>4783</v>
      </c>
      <c r="E2315" s="1">
        <v>711</v>
      </c>
      <c r="F2315" s="1" t="s">
        <v>4783</v>
      </c>
      <c r="G2315" s="1">
        <v>527815</v>
      </c>
      <c r="H2315" s="1" t="s">
        <v>4826</v>
      </c>
      <c r="I2315" s="1">
        <v>5</v>
      </c>
      <c r="J2315" s="1" t="s">
        <v>381</v>
      </c>
      <c r="K2315">
        <f t="shared" si="0"/>
        <v>1</v>
      </c>
      <c r="L2315" t="str">
        <f t="shared" si="1"/>
        <v>Soľník</v>
      </c>
    </row>
    <row r="2316" spans="1:12" ht="12.75">
      <c r="A2316" s="1">
        <v>7</v>
      </c>
      <c r="B2316" s="1" t="s">
        <v>3400</v>
      </c>
      <c r="C2316" s="1">
        <v>707</v>
      </c>
      <c r="D2316" s="1" t="s">
        <v>4783</v>
      </c>
      <c r="E2316" s="1">
        <v>711</v>
      </c>
      <c r="F2316" s="1" t="s">
        <v>4783</v>
      </c>
      <c r="G2316" s="1">
        <v>527823</v>
      </c>
      <c r="H2316" s="1" t="s">
        <v>4827</v>
      </c>
      <c r="I2316" s="1">
        <v>5</v>
      </c>
      <c r="J2316" s="1" t="s">
        <v>381</v>
      </c>
      <c r="K2316">
        <f t="shared" si="0"/>
        <v>1</v>
      </c>
      <c r="L2316" t="str">
        <f t="shared" si="1"/>
        <v>Staškovce</v>
      </c>
    </row>
    <row r="2317" spans="1:12" ht="12.75">
      <c r="A2317" s="1">
        <v>7</v>
      </c>
      <c r="B2317" s="1" t="s">
        <v>3400</v>
      </c>
      <c r="C2317" s="1">
        <v>707</v>
      </c>
      <c r="D2317" s="1" t="s">
        <v>4783</v>
      </c>
      <c r="E2317" s="1">
        <v>711</v>
      </c>
      <c r="F2317" s="1" t="s">
        <v>4783</v>
      </c>
      <c r="G2317" s="1">
        <v>527840</v>
      </c>
      <c r="H2317" s="1" t="s">
        <v>4783</v>
      </c>
      <c r="I2317" s="1">
        <v>18</v>
      </c>
      <c r="J2317" s="1" t="s">
        <v>381</v>
      </c>
      <c r="K2317">
        <f t="shared" si="0"/>
        <v>1</v>
      </c>
      <c r="L2317" t="str">
        <f t="shared" si="1"/>
        <v>Stropkov</v>
      </c>
    </row>
    <row r="2318" spans="1:12" ht="12.75">
      <c r="A2318" s="1">
        <v>7</v>
      </c>
      <c r="B2318" s="1" t="s">
        <v>3400</v>
      </c>
      <c r="C2318" s="1">
        <v>707</v>
      </c>
      <c r="D2318" s="1" t="s">
        <v>4783</v>
      </c>
      <c r="E2318" s="1">
        <v>711</v>
      </c>
      <c r="F2318" s="1" t="s">
        <v>4783</v>
      </c>
      <c r="G2318" s="1">
        <v>527866</v>
      </c>
      <c r="H2318" s="1" t="s">
        <v>4829</v>
      </c>
      <c r="I2318" s="1">
        <v>5</v>
      </c>
      <c r="J2318" s="1" t="s">
        <v>381</v>
      </c>
      <c r="K2318">
        <f t="shared" si="0"/>
        <v>1</v>
      </c>
      <c r="L2318" t="str">
        <f t="shared" si="1"/>
        <v>Šandal</v>
      </c>
    </row>
    <row r="2319" spans="1:12" ht="12.75">
      <c r="A2319" s="1">
        <v>7</v>
      </c>
      <c r="B2319" s="1" t="s">
        <v>3400</v>
      </c>
      <c r="C2319" s="1">
        <v>707</v>
      </c>
      <c r="D2319" s="1" t="s">
        <v>4783</v>
      </c>
      <c r="E2319" s="1">
        <v>711</v>
      </c>
      <c r="F2319" s="1" t="s">
        <v>4783</v>
      </c>
      <c r="G2319" s="1">
        <v>527912</v>
      </c>
      <c r="H2319" s="1" t="s">
        <v>4830</v>
      </c>
      <c r="I2319" s="1">
        <v>5</v>
      </c>
      <c r="J2319" s="1" t="s">
        <v>381</v>
      </c>
      <c r="K2319">
        <f t="shared" si="0"/>
        <v>1</v>
      </c>
      <c r="L2319" t="str">
        <f t="shared" si="1"/>
        <v>Tisinec</v>
      </c>
    </row>
    <row r="2320" spans="1:12" ht="12.75">
      <c r="A2320" s="1">
        <v>7</v>
      </c>
      <c r="B2320" s="1" t="s">
        <v>3400</v>
      </c>
      <c r="C2320" s="1">
        <v>707</v>
      </c>
      <c r="D2320" s="1" t="s">
        <v>4783</v>
      </c>
      <c r="E2320" s="1">
        <v>711</v>
      </c>
      <c r="F2320" s="1" t="s">
        <v>4783</v>
      </c>
      <c r="G2320" s="1">
        <v>527921</v>
      </c>
      <c r="H2320" s="1" t="s">
        <v>4831</v>
      </c>
      <c r="I2320" s="1">
        <v>3</v>
      </c>
      <c r="J2320" s="1" t="s">
        <v>381</v>
      </c>
      <c r="K2320">
        <f t="shared" si="0"/>
        <v>1</v>
      </c>
      <c r="L2320" t="str">
        <f t="shared" si="1"/>
        <v>Tokajík</v>
      </c>
    </row>
    <row r="2321" spans="1:12" ht="12.75">
      <c r="A2321" s="1">
        <v>7</v>
      </c>
      <c r="B2321" s="1" t="s">
        <v>3400</v>
      </c>
      <c r="C2321" s="1">
        <v>707</v>
      </c>
      <c r="D2321" s="1" t="s">
        <v>4783</v>
      </c>
      <c r="E2321" s="1">
        <v>711</v>
      </c>
      <c r="F2321" s="1" t="s">
        <v>4783</v>
      </c>
      <c r="G2321" s="1">
        <v>527939</v>
      </c>
      <c r="H2321" s="1" t="s">
        <v>4834</v>
      </c>
      <c r="I2321" s="1">
        <v>5</v>
      </c>
      <c r="J2321" s="1" t="s">
        <v>381</v>
      </c>
      <c r="K2321">
        <f t="shared" si="0"/>
        <v>1</v>
      </c>
      <c r="L2321" t="str">
        <f t="shared" si="1"/>
        <v>Turany nad Ondavou</v>
      </c>
    </row>
    <row r="2322" spans="1:12" ht="12.75">
      <c r="A2322" s="1">
        <v>7</v>
      </c>
      <c r="B2322" s="1" t="s">
        <v>3400</v>
      </c>
      <c r="C2322" s="1">
        <v>707</v>
      </c>
      <c r="D2322" s="1" t="s">
        <v>4783</v>
      </c>
      <c r="E2322" s="1">
        <v>711</v>
      </c>
      <c r="F2322" s="1" t="s">
        <v>4783</v>
      </c>
      <c r="G2322" s="1">
        <v>527971</v>
      </c>
      <c r="H2322" s="1" t="s">
        <v>4835</v>
      </c>
      <c r="I2322" s="1">
        <v>5</v>
      </c>
      <c r="J2322" s="1" t="s">
        <v>381</v>
      </c>
      <c r="K2322">
        <f t="shared" si="0"/>
        <v>1</v>
      </c>
      <c r="L2322" t="str">
        <f t="shared" si="1"/>
        <v>Varechovce</v>
      </c>
    </row>
    <row r="2323" spans="1:12" ht="12.75">
      <c r="A2323" s="1">
        <v>7</v>
      </c>
      <c r="B2323" s="1" t="s">
        <v>3400</v>
      </c>
      <c r="C2323" s="1">
        <v>707</v>
      </c>
      <c r="D2323" s="1" t="s">
        <v>4783</v>
      </c>
      <c r="E2323" s="1">
        <v>711</v>
      </c>
      <c r="F2323" s="1" t="s">
        <v>4783</v>
      </c>
      <c r="G2323" s="1">
        <v>527980</v>
      </c>
      <c r="H2323" s="1" t="s">
        <v>4836</v>
      </c>
      <c r="I2323" s="1">
        <v>5</v>
      </c>
      <c r="J2323" s="1" t="s">
        <v>381</v>
      </c>
      <c r="K2323">
        <f t="shared" si="0"/>
        <v>1</v>
      </c>
      <c r="L2323" t="str">
        <f t="shared" si="1"/>
        <v>Veľkrop</v>
      </c>
    </row>
    <row r="2324" spans="1:12" ht="12.75">
      <c r="A2324" s="1">
        <v>7</v>
      </c>
      <c r="B2324" s="1" t="s">
        <v>3400</v>
      </c>
      <c r="C2324" s="1">
        <v>707</v>
      </c>
      <c r="D2324" s="1" t="s">
        <v>4783</v>
      </c>
      <c r="E2324" s="1">
        <v>711</v>
      </c>
      <c r="F2324" s="1" t="s">
        <v>4783</v>
      </c>
      <c r="G2324" s="1">
        <v>527998</v>
      </c>
      <c r="H2324" s="1" t="s">
        <v>4837</v>
      </c>
      <c r="I2324" s="1">
        <v>5</v>
      </c>
      <c r="J2324" s="1" t="s">
        <v>381</v>
      </c>
      <c r="K2324">
        <f t="shared" si="0"/>
        <v>1</v>
      </c>
      <c r="L2324" t="str">
        <f t="shared" si="1"/>
        <v>Vislava</v>
      </c>
    </row>
    <row r="2325" spans="1:12" ht="12.75">
      <c r="A2325" s="1">
        <v>7</v>
      </c>
      <c r="B2325" s="1" t="s">
        <v>3400</v>
      </c>
      <c r="C2325" s="1">
        <v>707</v>
      </c>
      <c r="D2325" s="1" t="s">
        <v>4783</v>
      </c>
      <c r="E2325" s="1">
        <v>711</v>
      </c>
      <c r="F2325" s="1" t="s">
        <v>4783</v>
      </c>
      <c r="G2325" s="1">
        <v>528005</v>
      </c>
      <c r="H2325" s="1" t="s">
        <v>4839</v>
      </c>
      <c r="I2325" s="1">
        <v>5</v>
      </c>
      <c r="J2325" s="1" t="s">
        <v>381</v>
      </c>
      <c r="K2325">
        <f t="shared" si="0"/>
        <v>1</v>
      </c>
      <c r="L2325" t="str">
        <f t="shared" si="1"/>
        <v>Vladiča</v>
      </c>
    </row>
    <row r="2326" spans="1:12" ht="12.75">
      <c r="A2326" s="1">
        <v>7</v>
      </c>
      <c r="B2326" s="1" t="s">
        <v>3400</v>
      </c>
      <c r="C2326" s="1">
        <v>707</v>
      </c>
      <c r="D2326" s="1" t="s">
        <v>4783</v>
      </c>
      <c r="E2326" s="1">
        <v>711</v>
      </c>
      <c r="F2326" s="1" t="s">
        <v>4783</v>
      </c>
      <c r="G2326" s="1">
        <v>528013</v>
      </c>
      <c r="H2326" s="1" t="s">
        <v>4840</v>
      </c>
      <c r="I2326" s="1">
        <v>5</v>
      </c>
      <c r="J2326" s="1" t="s">
        <v>381</v>
      </c>
      <c r="K2326">
        <f t="shared" si="0"/>
        <v>1</v>
      </c>
      <c r="L2326" t="str">
        <f t="shared" si="1"/>
        <v>Vojtovce</v>
      </c>
    </row>
    <row r="2327" spans="1:12" ht="12.75">
      <c r="A2327" s="1">
        <v>7</v>
      </c>
      <c r="B2327" s="1" t="s">
        <v>3400</v>
      </c>
      <c r="C2327" s="1">
        <v>707</v>
      </c>
      <c r="D2327" s="1" t="s">
        <v>4783</v>
      </c>
      <c r="E2327" s="1">
        <v>711</v>
      </c>
      <c r="F2327" s="1" t="s">
        <v>4783</v>
      </c>
      <c r="G2327" s="1">
        <v>528021</v>
      </c>
      <c r="H2327" s="1" t="s">
        <v>4841</v>
      </c>
      <c r="I2327" s="1">
        <v>5</v>
      </c>
      <c r="J2327" s="1" t="s">
        <v>381</v>
      </c>
      <c r="K2327">
        <f t="shared" si="0"/>
        <v>1</v>
      </c>
      <c r="L2327" t="str">
        <f t="shared" si="1"/>
        <v>Vyškovce</v>
      </c>
    </row>
    <row r="2328" spans="1:12" ht="12.75">
      <c r="A2328" s="1">
        <v>7</v>
      </c>
      <c r="B2328" s="1" t="s">
        <v>3400</v>
      </c>
      <c r="C2328" s="1">
        <v>707</v>
      </c>
      <c r="D2328" s="1" t="s">
        <v>4783</v>
      </c>
      <c r="E2328" s="1">
        <v>711</v>
      </c>
      <c r="F2328" s="1" t="s">
        <v>4783</v>
      </c>
      <c r="G2328" s="1">
        <v>528048</v>
      </c>
      <c r="H2328" s="1" t="s">
        <v>4843</v>
      </c>
      <c r="I2328" s="1">
        <v>7</v>
      </c>
      <c r="J2328" s="1" t="s">
        <v>381</v>
      </c>
      <c r="K2328">
        <f t="shared" si="0"/>
        <v>1</v>
      </c>
      <c r="L2328" t="str">
        <f t="shared" si="1"/>
        <v>Vyšná Olšava</v>
      </c>
    </row>
    <row r="2329" spans="1:12" ht="12.75">
      <c r="A2329" s="1">
        <v>7</v>
      </c>
      <c r="B2329" s="1" t="s">
        <v>3400</v>
      </c>
      <c r="C2329" s="1">
        <v>707</v>
      </c>
      <c r="D2329" s="1" t="s">
        <v>4783</v>
      </c>
      <c r="E2329" s="1">
        <v>711</v>
      </c>
      <c r="F2329" s="1" t="s">
        <v>4783</v>
      </c>
      <c r="G2329" s="1">
        <v>560073</v>
      </c>
      <c r="H2329" s="1" t="s">
        <v>4844</v>
      </c>
      <c r="I2329" s="1">
        <v>5</v>
      </c>
      <c r="J2329" s="1" t="s">
        <v>381</v>
      </c>
      <c r="K2329">
        <f t="shared" si="0"/>
        <v>1</v>
      </c>
      <c r="L2329" t="str">
        <f t="shared" si="1"/>
        <v>Vyšný Hrabovec</v>
      </c>
    </row>
    <row r="2330" spans="1:12" ht="12.75">
      <c r="A2330" s="1">
        <v>7</v>
      </c>
      <c r="B2330" s="1" t="s">
        <v>3400</v>
      </c>
      <c r="C2330" s="1">
        <v>708</v>
      </c>
      <c r="D2330" s="1" t="s">
        <v>4845</v>
      </c>
      <c r="E2330" s="1">
        <v>712</v>
      </c>
      <c r="F2330" s="1" t="s">
        <v>4845</v>
      </c>
      <c r="G2330" s="1">
        <v>527122</v>
      </c>
      <c r="H2330" s="1" t="s">
        <v>4847</v>
      </c>
      <c r="I2330" s="1">
        <v>3</v>
      </c>
      <c r="J2330" s="1" t="s">
        <v>381</v>
      </c>
      <c r="K2330">
        <f t="shared" si="0"/>
        <v>1</v>
      </c>
      <c r="L2330" t="str">
        <f t="shared" si="1"/>
        <v>Belejovce</v>
      </c>
    </row>
    <row r="2331" spans="1:12" ht="12.75">
      <c r="A2331" s="1">
        <v>7</v>
      </c>
      <c r="B2331" s="1" t="s">
        <v>3400</v>
      </c>
      <c r="C2331" s="1">
        <v>708</v>
      </c>
      <c r="D2331" s="1" t="s">
        <v>4845</v>
      </c>
      <c r="E2331" s="1">
        <v>712</v>
      </c>
      <c r="F2331" s="1" t="s">
        <v>4845</v>
      </c>
      <c r="G2331" s="1">
        <v>527131</v>
      </c>
      <c r="H2331" s="1" t="s">
        <v>4848</v>
      </c>
      <c r="I2331" s="1">
        <v>5</v>
      </c>
      <c r="J2331" s="1" t="s">
        <v>381</v>
      </c>
      <c r="K2331">
        <f t="shared" si="0"/>
        <v>1</v>
      </c>
      <c r="L2331" t="str">
        <f t="shared" si="1"/>
        <v>Beňadikovce</v>
      </c>
    </row>
    <row r="2332" spans="1:12" ht="12.75">
      <c r="A2332" s="1">
        <v>7</v>
      </c>
      <c r="B2332" s="1" t="s">
        <v>3400</v>
      </c>
      <c r="C2332" s="1">
        <v>708</v>
      </c>
      <c r="D2332" s="1" t="s">
        <v>4845</v>
      </c>
      <c r="E2332" s="1">
        <v>712</v>
      </c>
      <c r="F2332" s="1" t="s">
        <v>4845</v>
      </c>
      <c r="G2332" s="1">
        <v>527149</v>
      </c>
      <c r="H2332" s="1" t="s">
        <v>4849</v>
      </c>
      <c r="I2332" s="1">
        <v>5</v>
      </c>
      <c r="J2332" s="1" t="s">
        <v>381</v>
      </c>
      <c r="K2332">
        <f t="shared" si="0"/>
        <v>1</v>
      </c>
      <c r="L2332" t="str">
        <f t="shared" si="1"/>
        <v>Bodružal</v>
      </c>
    </row>
    <row r="2333" spans="1:12" ht="12.75">
      <c r="A2333" s="1">
        <v>7</v>
      </c>
      <c r="B2333" s="1" t="s">
        <v>3400</v>
      </c>
      <c r="C2333" s="1">
        <v>708</v>
      </c>
      <c r="D2333" s="1" t="s">
        <v>4845</v>
      </c>
      <c r="E2333" s="1">
        <v>712</v>
      </c>
      <c r="F2333" s="1" t="s">
        <v>4845</v>
      </c>
      <c r="G2333" s="1">
        <v>527211</v>
      </c>
      <c r="H2333" s="1" t="s">
        <v>4850</v>
      </c>
      <c r="I2333" s="1">
        <v>7</v>
      </c>
      <c r="J2333" s="1" t="s">
        <v>381</v>
      </c>
      <c r="K2333">
        <f t="shared" si="0"/>
        <v>1</v>
      </c>
      <c r="L2333" t="str">
        <f t="shared" si="1"/>
        <v>Cernina</v>
      </c>
    </row>
    <row r="2334" spans="1:12" ht="12.75">
      <c r="A2334" s="1">
        <v>7</v>
      </c>
      <c r="B2334" s="1" t="s">
        <v>3400</v>
      </c>
      <c r="C2334" s="1">
        <v>708</v>
      </c>
      <c r="D2334" s="1" t="s">
        <v>4845</v>
      </c>
      <c r="E2334" s="1">
        <v>712</v>
      </c>
      <c r="F2334" s="1" t="s">
        <v>4845</v>
      </c>
      <c r="G2334" s="1">
        <v>527220</v>
      </c>
      <c r="H2334" s="1" t="s">
        <v>4851</v>
      </c>
      <c r="I2334" s="1">
        <v>3</v>
      </c>
      <c r="J2334" s="1" t="s">
        <v>381</v>
      </c>
      <c r="K2334">
        <f t="shared" si="0"/>
        <v>1</v>
      </c>
      <c r="L2334" t="str">
        <f t="shared" si="1"/>
        <v>Cigla</v>
      </c>
    </row>
    <row r="2335" spans="1:12" ht="12.75">
      <c r="A2335" s="1">
        <v>7</v>
      </c>
      <c r="B2335" s="1" t="s">
        <v>3400</v>
      </c>
      <c r="C2335" s="1">
        <v>708</v>
      </c>
      <c r="D2335" s="1" t="s">
        <v>4845</v>
      </c>
      <c r="E2335" s="1">
        <v>712</v>
      </c>
      <c r="F2335" s="1" t="s">
        <v>4845</v>
      </c>
      <c r="G2335" s="1">
        <v>527238</v>
      </c>
      <c r="H2335" s="1" t="s">
        <v>4853</v>
      </c>
      <c r="I2335" s="1">
        <v>5</v>
      </c>
      <c r="J2335" s="1" t="s">
        <v>381</v>
      </c>
      <c r="K2335">
        <f t="shared" si="0"/>
        <v>1</v>
      </c>
      <c r="L2335" t="str">
        <f t="shared" si="1"/>
        <v>Dlhoňa</v>
      </c>
    </row>
    <row r="2336" spans="1:12" ht="12.75">
      <c r="A2336" s="1">
        <v>7</v>
      </c>
      <c r="B2336" s="1" t="s">
        <v>3400</v>
      </c>
      <c r="C2336" s="1">
        <v>708</v>
      </c>
      <c r="D2336" s="1" t="s">
        <v>4845</v>
      </c>
      <c r="E2336" s="1">
        <v>712</v>
      </c>
      <c r="F2336" s="1" t="s">
        <v>4845</v>
      </c>
      <c r="G2336" s="1">
        <v>527246</v>
      </c>
      <c r="H2336" s="1" t="s">
        <v>4855</v>
      </c>
      <c r="I2336" s="1">
        <v>3</v>
      </c>
      <c r="J2336" s="1" t="s">
        <v>381</v>
      </c>
      <c r="K2336">
        <f t="shared" si="0"/>
        <v>1</v>
      </c>
      <c r="L2336" t="str">
        <f t="shared" si="1"/>
        <v>Dobroslava</v>
      </c>
    </row>
    <row r="2337" spans="1:12" ht="12.75">
      <c r="A2337" s="1">
        <v>7</v>
      </c>
      <c r="B2337" s="1" t="s">
        <v>3400</v>
      </c>
      <c r="C2337" s="1">
        <v>708</v>
      </c>
      <c r="D2337" s="1" t="s">
        <v>4845</v>
      </c>
      <c r="E2337" s="1">
        <v>712</v>
      </c>
      <c r="F2337" s="1" t="s">
        <v>4845</v>
      </c>
      <c r="G2337" s="1">
        <v>527254</v>
      </c>
      <c r="H2337" s="1" t="s">
        <v>462</v>
      </c>
      <c r="I2337" s="1">
        <v>5</v>
      </c>
      <c r="J2337" s="1" t="s">
        <v>381</v>
      </c>
      <c r="K2337">
        <f t="shared" si="0"/>
        <v>2</v>
      </c>
      <c r="L2337" t="str">
        <f t="shared" si="1"/>
        <v>Dubová (okres Svidník)</v>
      </c>
    </row>
    <row r="2338" spans="1:12" ht="12.75">
      <c r="A2338" s="1">
        <v>7</v>
      </c>
      <c r="B2338" s="1" t="s">
        <v>3400</v>
      </c>
      <c r="C2338" s="1">
        <v>708</v>
      </c>
      <c r="D2338" s="1" t="s">
        <v>4845</v>
      </c>
      <c r="E2338" s="1">
        <v>712</v>
      </c>
      <c r="F2338" s="1" t="s">
        <v>4845</v>
      </c>
      <c r="G2338" s="1">
        <v>580601</v>
      </c>
      <c r="H2338" s="1" t="s">
        <v>4857</v>
      </c>
      <c r="I2338" s="1">
        <v>5</v>
      </c>
      <c r="J2338" s="1" t="s">
        <v>381</v>
      </c>
      <c r="K2338">
        <f t="shared" si="0"/>
        <v>1</v>
      </c>
      <c r="L2338" t="str">
        <f t="shared" si="1"/>
        <v>Dukovce</v>
      </c>
    </row>
    <row r="2339" spans="1:12" ht="12.75">
      <c r="A2339" s="1">
        <v>7</v>
      </c>
      <c r="B2339" s="1" t="s">
        <v>3400</v>
      </c>
      <c r="C2339" s="1">
        <v>708</v>
      </c>
      <c r="D2339" s="1" t="s">
        <v>4845</v>
      </c>
      <c r="E2339" s="1">
        <v>712</v>
      </c>
      <c r="F2339" s="1" t="s">
        <v>4845</v>
      </c>
      <c r="G2339" s="1">
        <v>527271</v>
      </c>
      <c r="H2339" s="1" t="s">
        <v>4858</v>
      </c>
      <c r="I2339" s="1">
        <v>5</v>
      </c>
      <c r="J2339" s="1" t="s">
        <v>381</v>
      </c>
      <c r="K2339">
        <f t="shared" si="0"/>
        <v>1</v>
      </c>
      <c r="L2339" t="str">
        <f t="shared" si="1"/>
        <v>Fijaš</v>
      </c>
    </row>
    <row r="2340" spans="1:12" ht="12.75">
      <c r="A2340" s="1">
        <v>7</v>
      </c>
      <c r="B2340" s="1" t="s">
        <v>3400</v>
      </c>
      <c r="C2340" s="1">
        <v>708</v>
      </c>
      <c r="D2340" s="1" t="s">
        <v>4845</v>
      </c>
      <c r="E2340" s="1">
        <v>712</v>
      </c>
      <c r="F2340" s="1" t="s">
        <v>4845</v>
      </c>
      <c r="G2340" s="1">
        <v>519197</v>
      </c>
      <c r="H2340" s="1" t="s">
        <v>4859</v>
      </c>
      <c r="I2340" s="1">
        <v>11</v>
      </c>
      <c r="J2340" s="1" t="s">
        <v>381</v>
      </c>
      <c r="K2340">
        <f t="shared" si="0"/>
        <v>1</v>
      </c>
      <c r="L2340" t="str">
        <f t="shared" si="1"/>
        <v>Giraltovce</v>
      </c>
    </row>
    <row r="2341" spans="1:12" ht="12.75">
      <c r="A2341" s="1">
        <v>7</v>
      </c>
      <c r="B2341" s="1" t="s">
        <v>3400</v>
      </c>
      <c r="C2341" s="1">
        <v>708</v>
      </c>
      <c r="D2341" s="1" t="s">
        <v>4845</v>
      </c>
      <c r="E2341" s="1">
        <v>712</v>
      </c>
      <c r="F2341" s="1" t="s">
        <v>4845</v>
      </c>
      <c r="G2341" s="1">
        <v>527301</v>
      </c>
      <c r="H2341" s="1" t="s">
        <v>4862</v>
      </c>
      <c r="I2341" s="1">
        <v>3</v>
      </c>
      <c r="J2341" s="1" t="s">
        <v>381</v>
      </c>
      <c r="K2341">
        <f t="shared" si="0"/>
        <v>1</v>
      </c>
      <c r="L2341" t="str">
        <f t="shared" si="1"/>
        <v>Havranec</v>
      </c>
    </row>
    <row r="2342" spans="1:12" ht="12.75">
      <c r="A2342" s="1">
        <v>7</v>
      </c>
      <c r="B2342" s="1" t="s">
        <v>3400</v>
      </c>
      <c r="C2342" s="1">
        <v>708</v>
      </c>
      <c r="D2342" s="1" t="s">
        <v>4845</v>
      </c>
      <c r="E2342" s="1">
        <v>712</v>
      </c>
      <c r="F2342" s="1" t="s">
        <v>4845</v>
      </c>
      <c r="G2342" s="1">
        <v>527319</v>
      </c>
      <c r="H2342" s="1" t="s">
        <v>4863</v>
      </c>
      <c r="I2342" s="1">
        <v>5</v>
      </c>
      <c r="J2342" s="1" t="s">
        <v>381</v>
      </c>
      <c r="K2342">
        <f t="shared" si="0"/>
        <v>1</v>
      </c>
      <c r="L2342" t="str">
        <f t="shared" si="1"/>
        <v>Hrabovčík</v>
      </c>
    </row>
    <row r="2343" spans="1:12" ht="12.75">
      <c r="A2343" s="1">
        <v>7</v>
      </c>
      <c r="B2343" s="1" t="s">
        <v>3400</v>
      </c>
      <c r="C2343" s="1">
        <v>708</v>
      </c>
      <c r="D2343" s="1" t="s">
        <v>4845</v>
      </c>
      <c r="E2343" s="1">
        <v>712</v>
      </c>
      <c r="F2343" s="1" t="s">
        <v>4845</v>
      </c>
      <c r="G2343" s="1">
        <v>527327</v>
      </c>
      <c r="H2343" s="1" t="s">
        <v>4864</v>
      </c>
      <c r="I2343" s="1">
        <v>5</v>
      </c>
      <c r="J2343" s="1" t="s">
        <v>381</v>
      </c>
      <c r="K2343">
        <f t="shared" si="0"/>
        <v>1</v>
      </c>
      <c r="L2343" t="str">
        <f t="shared" si="1"/>
        <v>Hunkovce</v>
      </c>
    </row>
    <row r="2344" spans="1:12" ht="12.75">
      <c r="A2344" s="1">
        <v>7</v>
      </c>
      <c r="B2344" s="1" t="s">
        <v>3400</v>
      </c>
      <c r="C2344" s="1">
        <v>708</v>
      </c>
      <c r="D2344" s="1" t="s">
        <v>4845</v>
      </c>
      <c r="E2344" s="1">
        <v>712</v>
      </c>
      <c r="F2344" s="1" t="s">
        <v>4845</v>
      </c>
      <c r="G2344" s="1">
        <v>519316</v>
      </c>
      <c r="H2344" s="1" t="s">
        <v>4865</v>
      </c>
      <c r="I2344" s="1">
        <v>7</v>
      </c>
      <c r="J2344" s="1" t="s">
        <v>381</v>
      </c>
      <c r="K2344">
        <f t="shared" si="0"/>
        <v>1</v>
      </c>
      <c r="L2344" t="str">
        <f t="shared" si="1"/>
        <v>Kalnište</v>
      </c>
    </row>
    <row r="2345" spans="1:12" ht="12.75">
      <c r="A2345" s="1">
        <v>7</v>
      </c>
      <c r="B2345" s="1" t="s">
        <v>3400</v>
      </c>
      <c r="C2345" s="1">
        <v>708</v>
      </c>
      <c r="D2345" s="1" t="s">
        <v>4845</v>
      </c>
      <c r="E2345" s="1">
        <v>712</v>
      </c>
      <c r="F2345" s="1" t="s">
        <v>4845</v>
      </c>
      <c r="G2345" s="1">
        <v>527360</v>
      </c>
      <c r="H2345" s="1" t="s">
        <v>4866</v>
      </c>
      <c r="I2345" s="1">
        <v>5</v>
      </c>
      <c r="J2345" s="1" t="s">
        <v>381</v>
      </c>
      <c r="K2345">
        <f t="shared" si="0"/>
        <v>1</v>
      </c>
      <c r="L2345" t="str">
        <f t="shared" si="1"/>
        <v>Kapišová</v>
      </c>
    </row>
    <row r="2346" spans="1:12" ht="12.75">
      <c r="A2346" s="1">
        <v>7</v>
      </c>
      <c r="B2346" s="1" t="s">
        <v>3400</v>
      </c>
      <c r="C2346" s="1">
        <v>708</v>
      </c>
      <c r="D2346" s="1" t="s">
        <v>4845</v>
      </c>
      <c r="E2346" s="1">
        <v>712</v>
      </c>
      <c r="F2346" s="1" t="s">
        <v>4845</v>
      </c>
      <c r="G2346" s="1">
        <v>527378</v>
      </c>
      <c r="H2346" s="1" t="s">
        <v>4867</v>
      </c>
      <c r="I2346" s="1">
        <v>5</v>
      </c>
      <c r="J2346" s="1" t="s">
        <v>381</v>
      </c>
      <c r="K2346">
        <f t="shared" si="0"/>
        <v>1</v>
      </c>
      <c r="L2346" t="str">
        <f t="shared" si="1"/>
        <v>Kečkovce</v>
      </c>
    </row>
    <row r="2347" spans="1:12" ht="12.75">
      <c r="A2347" s="1">
        <v>7</v>
      </c>
      <c r="B2347" s="1" t="s">
        <v>3400</v>
      </c>
      <c r="C2347" s="1">
        <v>708</v>
      </c>
      <c r="D2347" s="1" t="s">
        <v>4845</v>
      </c>
      <c r="E2347" s="1">
        <v>712</v>
      </c>
      <c r="F2347" s="1" t="s">
        <v>4845</v>
      </c>
      <c r="G2347" s="1">
        <v>519332</v>
      </c>
      <c r="H2347" s="1" t="s">
        <v>4868</v>
      </c>
      <c r="I2347" s="1">
        <v>5</v>
      </c>
      <c r="J2347" s="1" t="s">
        <v>381</v>
      </c>
      <c r="K2347">
        <f t="shared" si="0"/>
        <v>1</v>
      </c>
      <c r="L2347" t="str">
        <f t="shared" si="1"/>
        <v>Kobylnice</v>
      </c>
    </row>
    <row r="2348" spans="1:12" ht="12.75">
      <c r="A2348" s="1">
        <v>7</v>
      </c>
      <c r="B2348" s="1" t="s">
        <v>3400</v>
      </c>
      <c r="C2348" s="1">
        <v>708</v>
      </c>
      <c r="D2348" s="1" t="s">
        <v>4845</v>
      </c>
      <c r="E2348" s="1">
        <v>712</v>
      </c>
      <c r="F2348" s="1" t="s">
        <v>4845</v>
      </c>
      <c r="G2348" s="1">
        <v>527394</v>
      </c>
      <c r="H2348" s="1" t="s">
        <v>4869</v>
      </c>
      <c r="I2348" s="1">
        <v>5</v>
      </c>
      <c r="J2348" s="1" t="s">
        <v>381</v>
      </c>
      <c r="K2348">
        <f t="shared" si="0"/>
        <v>1</v>
      </c>
      <c r="L2348" t="str">
        <f t="shared" si="1"/>
        <v>Korejovce</v>
      </c>
    </row>
    <row r="2349" spans="1:12" ht="12.75">
      <c r="A2349" s="1">
        <v>7</v>
      </c>
      <c r="B2349" s="1" t="s">
        <v>3400</v>
      </c>
      <c r="C2349" s="1">
        <v>708</v>
      </c>
      <c r="D2349" s="1" t="s">
        <v>4845</v>
      </c>
      <c r="E2349" s="1">
        <v>712</v>
      </c>
      <c r="F2349" s="1" t="s">
        <v>4845</v>
      </c>
      <c r="G2349" s="1">
        <v>519391</v>
      </c>
      <c r="H2349" s="1" t="s">
        <v>4871</v>
      </c>
      <c r="I2349" s="1">
        <v>7</v>
      </c>
      <c r="J2349" s="1" t="s">
        <v>381</v>
      </c>
      <c r="K2349">
        <f t="shared" si="0"/>
        <v>1</v>
      </c>
      <c r="L2349" t="str">
        <f t="shared" si="1"/>
        <v>Kračúnovce</v>
      </c>
    </row>
    <row r="2350" spans="1:12" ht="12.75">
      <c r="A2350" s="1">
        <v>7</v>
      </c>
      <c r="B2350" s="1" t="s">
        <v>3400</v>
      </c>
      <c r="C2350" s="1">
        <v>708</v>
      </c>
      <c r="D2350" s="1" t="s">
        <v>4845</v>
      </c>
      <c r="E2350" s="1">
        <v>712</v>
      </c>
      <c r="F2350" s="1" t="s">
        <v>4845</v>
      </c>
      <c r="G2350" s="1">
        <v>527424</v>
      </c>
      <c r="H2350" s="1" t="s">
        <v>4872</v>
      </c>
      <c r="I2350" s="1">
        <v>5</v>
      </c>
      <c r="J2350" s="1" t="s">
        <v>381</v>
      </c>
      <c r="K2350">
        <f t="shared" si="0"/>
        <v>1</v>
      </c>
      <c r="L2350" t="str">
        <f t="shared" si="1"/>
        <v>Krajná Bystrá</v>
      </c>
    </row>
    <row r="2351" spans="1:12" ht="12.75">
      <c r="A2351" s="1">
        <v>7</v>
      </c>
      <c r="B2351" s="1" t="s">
        <v>3400</v>
      </c>
      <c r="C2351" s="1">
        <v>708</v>
      </c>
      <c r="D2351" s="1" t="s">
        <v>4845</v>
      </c>
      <c r="E2351" s="1">
        <v>712</v>
      </c>
      <c r="F2351" s="1" t="s">
        <v>4845</v>
      </c>
      <c r="G2351" s="1">
        <v>527432</v>
      </c>
      <c r="H2351" s="1" t="s">
        <v>4874</v>
      </c>
      <c r="I2351" s="1">
        <v>5</v>
      </c>
      <c r="J2351" s="1" t="s">
        <v>381</v>
      </c>
      <c r="K2351">
        <f t="shared" si="0"/>
        <v>1</v>
      </c>
      <c r="L2351" t="str">
        <f t="shared" si="1"/>
        <v>Krajná Poľana</v>
      </c>
    </row>
    <row r="2352" spans="1:12" ht="12.75">
      <c r="A2352" s="1">
        <v>7</v>
      </c>
      <c r="B2352" s="1" t="s">
        <v>3400</v>
      </c>
      <c r="C2352" s="1">
        <v>708</v>
      </c>
      <c r="D2352" s="1" t="s">
        <v>4845</v>
      </c>
      <c r="E2352" s="1">
        <v>712</v>
      </c>
      <c r="F2352" s="1" t="s">
        <v>4845</v>
      </c>
      <c r="G2352" s="1">
        <v>527441</v>
      </c>
      <c r="H2352" s="1" t="s">
        <v>4876</v>
      </c>
      <c r="I2352" s="1">
        <v>5</v>
      </c>
      <c r="J2352" s="1" t="s">
        <v>381</v>
      </c>
      <c r="K2352">
        <f t="shared" si="0"/>
        <v>1</v>
      </c>
      <c r="L2352" t="str">
        <f t="shared" si="1"/>
        <v>Krajná Porúbka</v>
      </c>
    </row>
    <row r="2353" spans="1:12" ht="12.75">
      <c r="A2353" s="1">
        <v>7</v>
      </c>
      <c r="B2353" s="1" t="s">
        <v>3400</v>
      </c>
      <c r="C2353" s="1">
        <v>708</v>
      </c>
      <c r="D2353" s="1" t="s">
        <v>4845</v>
      </c>
      <c r="E2353" s="1">
        <v>712</v>
      </c>
      <c r="F2353" s="1" t="s">
        <v>4845</v>
      </c>
      <c r="G2353" s="1">
        <v>527459</v>
      </c>
      <c r="H2353" s="1" t="s">
        <v>4878</v>
      </c>
      <c r="I2353" s="1">
        <v>5</v>
      </c>
      <c r="J2353" s="1" t="s">
        <v>381</v>
      </c>
      <c r="K2353">
        <f t="shared" si="0"/>
        <v>1</v>
      </c>
      <c r="L2353" t="str">
        <f t="shared" si="1"/>
        <v>Krajné Čierno</v>
      </c>
    </row>
    <row r="2354" spans="1:12" ht="12.75">
      <c r="A2354" s="1">
        <v>7</v>
      </c>
      <c r="B2354" s="1" t="s">
        <v>3400</v>
      </c>
      <c r="C2354" s="1">
        <v>708</v>
      </c>
      <c r="D2354" s="1" t="s">
        <v>4845</v>
      </c>
      <c r="E2354" s="1">
        <v>712</v>
      </c>
      <c r="F2354" s="1" t="s">
        <v>4845</v>
      </c>
      <c r="G2354" s="1">
        <v>527483</v>
      </c>
      <c r="H2354" s="1" t="s">
        <v>4880</v>
      </c>
      <c r="I2354" s="1">
        <v>7</v>
      </c>
      <c r="J2354" s="1" t="s">
        <v>381</v>
      </c>
      <c r="K2354">
        <f t="shared" si="0"/>
        <v>1</v>
      </c>
      <c r="L2354" t="str">
        <f t="shared" si="1"/>
        <v>Kružlová</v>
      </c>
    </row>
    <row r="2355" spans="1:12" ht="12.75">
      <c r="A2355" s="1">
        <v>7</v>
      </c>
      <c r="B2355" s="1" t="s">
        <v>3400</v>
      </c>
      <c r="C2355" s="1">
        <v>708</v>
      </c>
      <c r="D2355" s="1" t="s">
        <v>4845</v>
      </c>
      <c r="E2355" s="1">
        <v>712</v>
      </c>
      <c r="F2355" s="1" t="s">
        <v>4845</v>
      </c>
      <c r="G2355" s="1">
        <v>519448</v>
      </c>
      <c r="H2355" s="1" t="s">
        <v>4881</v>
      </c>
      <c r="I2355" s="1">
        <v>7</v>
      </c>
      <c r="J2355" s="1" t="s">
        <v>381</v>
      </c>
      <c r="K2355">
        <f t="shared" si="0"/>
        <v>1</v>
      </c>
      <c r="L2355" t="str">
        <f t="shared" si="1"/>
        <v>Kuková</v>
      </c>
    </row>
    <row r="2356" spans="1:12" ht="12.75">
      <c r="A2356" s="1">
        <v>7</v>
      </c>
      <c r="B2356" s="1" t="s">
        <v>3400</v>
      </c>
      <c r="C2356" s="1">
        <v>708</v>
      </c>
      <c r="D2356" s="1" t="s">
        <v>4845</v>
      </c>
      <c r="E2356" s="1">
        <v>712</v>
      </c>
      <c r="F2356" s="1" t="s">
        <v>4845</v>
      </c>
      <c r="G2356" s="1">
        <v>527491</v>
      </c>
      <c r="H2356" s="1" t="s">
        <v>4882</v>
      </c>
      <c r="I2356" s="1">
        <v>5</v>
      </c>
      <c r="J2356" s="1" t="s">
        <v>381</v>
      </c>
      <c r="K2356">
        <f t="shared" si="0"/>
        <v>1</v>
      </c>
      <c r="L2356" t="str">
        <f t="shared" si="1"/>
        <v>Kurimka</v>
      </c>
    </row>
    <row r="2357" spans="1:12" ht="12.75">
      <c r="A2357" s="1">
        <v>7</v>
      </c>
      <c r="B2357" s="1" t="s">
        <v>3400</v>
      </c>
      <c r="C2357" s="1">
        <v>708</v>
      </c>
      <c r="D2357" s="1" t="s">
        <v>4845</v>
      </c>
      <c r="E2357" s="1">
        <v>712</v>
      </c>
      <c r="F2357" s="1" t="s">
        <v>4845</v>
      </c>
      <c r="G2357" s="1">
        <v>527505</v>
      </c>
      <c r="H2357" s="1" t="s">
        <v>4883</v>
      </c>
      <c r="I2357" s="1">
        <v>7</v>
      </c>
      <c r="J2357" s="1" t="s">
        <v>381</v>
      </c>
      <c r="K2357">
        <f t="shared" si="0"/>
        <v>1</v>
      </c>
      <c r="L2357" t="str">
        <f t="shared" si="1"/>
        <v>Ladomirová</v>
      </c>
    </row>
    <row r="2358" spans="1:12" ht="12.75">
      <c r="A2358" s="1">
        <v>7</v>
      </c>
      <c r="B2358" s="1" t="s">
        <v>3400</v>
      </c>
      <c r="C2358" s="1">
        <v>708</v>
      </c>
      <c r="D2358" s="1" t="s">
        <v>4845</v>
      </c>
      <c r="E2358" s="1">
        <v>712</v>
      </c>
      <c r="F2358" s="1" t="s">
        <v>4845</v>
      </c>
      <c r="G2358" s="1">
        <v>519537</v>
      </c>
      <c r="H2358" s="1" t="s">
        <v>4192</v>
      </c>
      <c r="I2358" s="1">
        <v>7</v>
      </c>
      <c r="J2358" s="1" t="s">
        <v>381</v>
      </c>
      <c r="K2358">
        <f t="shared" si="0"/>
        <v>4</v>
      </c>
      <c r="L2358" t="str">
        <f t="shared" si="1"/>
        <v>Lúčka (okres Svidník)</v>
      </c>
    </row>
    <row r="2359" spans="1:12" ht="12.75">
      <c r="A2359" s="1">
        <v>7</v>
      </c>
      <c r="B2359" s="1" t="s">
        <v>3400</v>
      </c>
      <c r="C2359" s="1">
        <v>708</v>
      </c>
      <c r="D2359" s="1" t="s">
        <v>4845</v>
      </c>
      <c r="E2359" s="1">
        <v>712</v>
      </c>
      <c r="F2359" s="1" t="s">
        <v>4845</v>
      </c>
      <c r="G2359" s="1">
        <v>519561</v>
      </c>
      <c r="H2359" s="1" t="s">
        <v>4886</v>
      </c>
      <c r="I2359" s="1">
        <v>5</v>
      </c>
      <c r="J2359" s="1" t="s">
        <v>381</v>
      </c>
      <c r="K2359">
        <f t="shared" si="0"/>
        <v>1</v>
      </c>
      <c r="L2359" t="str">
        <f t="shared" si="1"/>
        <v>Lužany pri Topli</v>
      </c>
    </row>
    <row r="2360" spans="1:12" ht="12.75">
      <c r="A2360" s="1">
        <v>7</v>
      </c>
      <c r="B2360" s="1" t="s">
        <v>3400</v>
      </c>
      <c r="C2360" s="1">
        <v>708</v>
      </c>
      <c r="D2360" s="1" t="s">
        <v>4845</v>
      </c>
      <c r="E2360" s="1">
        <v>712</v>
      </c>
      <c r="F2360" s="1" t="s">
        <v>4845</v>
      </c>
      <c r="G2360" s="1">
        <v>527548</v>
      </c>
      <c r="H2360" s="1" t="s">
        <v>4888</v>
      </c>
      <c r="I2360" s="1">
        <v>5</v>
      </c>
      <c r="J2360" s="1" t="s">
        <v>381</v>
      </c>
      <c r="K2360">
        <f t="shared" si="0"/>
        <v>1</v>
      </c>
      <c r="L2360" t="str">
        <f t="shared" si="1"/>
        <v>Matovce</v>
      </c>
    </row>
    <row r="2361" spans="1:12" ht="12.75">
      <c r="A2361" s="1">
        <v>7</v>
      </c>
      <c r="B2361" s="1" t="s">
        <v>3400</v>
      </c>
      <c r="C2361" s="1">
        <v>708</v>
      </c>
      <c r="D2361" s="1" t="s">
        <v>4845</v>
      </c>
      <c r="E2361" s="1">
        <v>712</v>
      </c>
      <c r="F2361" s="1" t="s">
        <v>4845</v>
      </c>
      <c r="G2361" s="1">
        <v>527556</v>
      </c>
      <c r="H2361" s="1" t="s">
        <v>4890</v>
      </c>
      <c r="I2361" s="1">
        <v>3</v>
      </c>
      <c r="J2361" s="1" t="s">
        <v>381</v>
      </c>
      <c r="K2361">
        <f t="shared" si="0"/>
        <v>1</v>
      </c>
      <c r="L2361" t="str">
        <f t="shared" si="1"/>
        <v>Medvedie</v>
      </c>
    </row>
    <row r="2362" spans="1:12" ht="12.75">
      <c r="A2362" s="1">
        <v>7</v>
      </c>
      <c r="B2362" s="1" t="s">
        <v>3400</v>
      </c>
      <c r="C2362" s="1">
        <v>708</v>
      </c>
      <c r="D2362" s="1" t="s">
        <v>4845</v>
      </c>
      <c r="E2362" s="1">
        <v>712</v>
      </c>
      <c r="F2362" s="1" t="s">
        <v>4845</v>
      </c>
      <c r="G2362" s="1">
        <v>527564</v>
      </c>
      <c r="H2362" s="1" t="s">
        <v>4892</v>
      </c>
      <c r="I2362" s="1">
        <v>5</v>
      </c>
      <c r="J2362" s="1" t="s">
        <v>381</v>
      </c>
      <c r="K2362">
        <f t="shared" si="0"/>
        <v>1</v>
      </c>
      <c r="L2362" t="str">
        <f t="shared" si="1"/>
        <v>Mestisko</v>
      </c>
    </row>
    <row r="2363" spans="1:12" ht="12.75">
      <c r="A2363" s="1">
        <v>7</v>
      </c>
      <c r="B2363" s="1" t="s">
        <v>3400</v>
      </c>
      <c r="C2363" s="1">
        <v>708</v>
      </c>
      <c r="D2363" s="1" t="s">
        <v>4845</v>
      </c>
      <c r="E2363" s="1">
        <v>712</v>
      </c>
      <c r="F2363" s="1" t="s">
        <v>4845</v>
      </c>
      <c r="G2363" s="1">
        <v>519596</v>
      </c>
      <c r="H2363" s="1" t="s">
        <v>4893</v>
      </c>
      <c r="I2363" s="1">
        <v>5</v>
      </c>
      <c r="J2363" s="1" t="s">
        <v>381</v>
      </c>
      <c r="K2363">
        <f t="shared" si="0"/>
        <v>1</v>
      </c>
      <c r="L2363" t="str">
        <f t="shared" si="1"/>
        <v>Mičakovce</v>
      </c>
    </row>
    <row r="2364" spans="1:12" ht="12.75">
      <c r="A2364" s="1">
        <v>7</v>
      </c>
      <c r="B2364" s="1" t="s">
        <v>3400</v>
      </c>
      <c r="C2364" s="1">
        <v>708</v>
      </c>
      <c r="D2364" s="1" t="s">
        <v>4845</v>
      </c>
      <c r="E2364" s="1">
        <v>712</v>
      </c>
      <c r="F2364" s="1" t="s">
        <v>4845</v>
      </c>
      <c r="G2364" s="1">
        <v>527599</v>
      </c>
      <c r="H2364" s="1" t="s">
        <v>4895</v>
      </c>
      <c r="I2364" s="1">
        <v>5</v>
      </c>
      <c r="J2364" s="1" t="s">
        <v>381</v>
      </c>
      <c r="K2364">
        <f t="shared" si="0"/>
        <v>1</v>
      </c>
      <c r="L2364" t="str">
        <f t="shared" si="1"/>
        <v>Miroľa</v>
      </c>
    </row>
    <row r="2365" spans="1:12" ht="12.75">
      <c r="A2365" s="1">
        <v>7</v>
      </c>
      <c r="B2365" s="1" t="s">
        <v>3400</v>
      </c>
      <c r="C2365" s="1">
        <v>708</v>
      </c>
      <c r="D2365" s="1" t="s">
        <v>4845</v>
      </c>
      <c r="E2365" s="1">
        <v>712</v>
      </c>
      <c r="F2365" s="1" t="s">
        <v>4845</v>
      </c>
      <c r="G2365" s="1">
        <v>527602</v>
      </c>
      <c r="H2365" s="1" t="s">
        <v>4897</v>
      </c>
      <c r="I2365" s="1">
        <v>5</v>
      </c>
      <c r="J2365" s="1" t="s">
        <v>381</v>
      </c>
      <c r="K2365">
        <f t="shared" si="0"/>
        <v>1</v>
      </c>
      <c r="L2365" t="str">
        <f t="shared" si="1"/>
        <v>Mlynárovce</v>
      </c>
    </row>
    <row r="2366" spans="1:12" ht="12.75">
      <c r="A2366" s="1">
        <v>7</v>
      </c>
      <c r="B2366" s="1" t="s">
        <v>3400</v>
      </c>
      <c r="C2366" s="1">
        <v>708</v>
      </c>
      <c r="D2366" s="1" t="s">
        <v>4845</v>
      </c>
      <c r="E2366" s="1">
        <v>712</v>
      </c>
      <c r="F2366" s="1" t="s">
        <v>4845</v>
      </c>
      <c r="G2366" s="1">
        <v>527629</v>
      </c>
      <c r="H2366" s="1" t="s">
        <v>4898</v>
      </c>
      <c r="I2366" s="1">
        <v>5</v>
      </c>
      <c r="J2366" s="1" t="s">
        <v>381</v>
      </c>
      <c r="K2366">
        <f t="shared" si="0"/>
        <v>1</v>
      </c>
      <c r="L2366" t="str">
        <f t="shared" si="1"/>
        <v>Nižná Jedľová</v>
      </c>
    </row>
    <row r="2367" spans="1:12" ht="12.75">
      <c r="A2367" s="1">
        <v>7</v>
      </c>
      <c r="B2367" s="1" t="s">
        <v>3400</v>
      </c>
      <c r="C2367" s="1">
        <v>708</v>
      </c>
      <c r="D2367" s="1" t="s">
        <v>4845</v>
      </c>
      <c r="E2367" s="1">
        <v>712</v>
      </c>
      <c r="F2367" s="1" t="s">
        <v>4845</v>
      </c>
      <c r="G2367" s="1">
        <v>527645</v>
      </c>
      <c r="H2367" s="1" t="s">
        <v>4899</v>
      </c>
      <c r="I2367" s="1">
        <v>5</v>
      </c>
      <c r="J2367" s="1" t="s">
        <v>381</v>
      </c>
      <c r="K2367">
        <f t="shared" si="0"/>
        <v>1</v>
      </c>
      <c r="L2367" t="str">
        <f t="shared" si="1"/>
        <v>Nižná Pisaná</v>
      </c>
    </row>
    <row r="2368" spans="1:12" ht="12.75">
      <c r="A2368" s="1">
        <v>7</v>
      </c>
      <c r="B2368" s="1" t="s">
        <v>3400</v>
      </c>
      <c r="C2368" s="1">
        <v>708</v>
      </c>
      <c r="D2368" s="1" t="s">
        <v>4845</v>
      </c>
      <c r="E2368" s="1">
        <v>712</v>
      </c>
      <c r="F2368" s="1" t="s">
        <v>4845</v>
      </c>
      <c r="G2368" s="1">
        <v>527653</v>
      </c>
      <c r="H2368" s="1" t="s">
        <v>4900</v>
      </c>
      <c r="I2368" s="1">
        <v>5</v>
      </c>
      <c r="J2368" s="1" t="s">
        <v>381</v>
      </c>
      <c r="K2368">
        <f t="shared" si="0"/>
        <v>1</v>
      </c>
      <c r="L2368" t="str">
        <f t="shared" si="1"/>
        <v>Nižný Komárnik</v>
      </c>
    </row>
    <row r="2369" spans="1:12" ht="12.75">
      <c r="A2369" s="1">
        <v>7</v>
      </c>
      <c r="B2369" s="1" t="s">
        <v>3400</v>
      </c>
      <c r="C2369" s="1">
        <v>708</v>
      </c>
      <c r="D2369" s="1" t="s">
        <v>4845</v>
      </c>
      <c r="E2369" s="1">
        <v>712</v>
      </c>
      <c r="F2369" s="1" t="s">
        <v>4845</v>
      </c>
      <c r="G2369" s="1">
        <v>527661</v>
      </c>
      <c r="H2369" s="1" t="s">
        <v>4902</v>
      </c>
      <c r="I2369" s="1">
        <v>5</v>
      </c>
      <c r="J2369" s="1" t="s">
        <v>381</v>
      </c>
      <c r="K2369">
        <f t="shared" si="0"/>
        <v>1</v>
      </c>
      <c r="L2369" t="str">
        <f t="shared" si="1"/>
        <v>Nižný Mirošov</v>
      </c>
    </row>
    <row r="2370" spans="1:12" ht="12.75">
      <c r="A2370" s="1">
        <v>7</v>
      </c>
      <c r="B2370" s="1" t="s">
        <v>3400</v>
      </c>
      <c r="C2370" s="1">
        <v>708</v>
      </c>
      <c r="D2370" s="1" t="s">
        <v>4845</v>
      </c>
      <c r="E2370" s="1">
        <v>712</v>
      </c>
      <c r="F2370" s="1" t="s">
        <v>4845</v>
      </c>
      <c r="G2370" s="1">
        <v>527670</v>
      </c>
      <c r="H2370" s="1" t="s">
        <v>4903</v>
      </c>
      <c r="I2370" s="1">
        <v>5</v>
      </c>
      <c r="J2370" s="1" t="s">
        <v>381</v>
      </c>
      <c r="K2370">
        <f t="shared" si="0"/>
        <v>1</v>
      </c>
      <c r="L2370" t="str">
        <f t="shared" si="1"/>
        <v>Nižný Orlík</v>
      </c>
    </row>
    <row r="2371" spans="1:12" ht="12.75">
      <c r="A2371" s="1">
        <v>7</v>
      </c>
      <c r="B2371" s="1" t="s">
        <v>3400</v>
      </c>
      <c r="C2371" s="1">
        <v>708</v>
      </c>
      <c r="D2371" s="1" t="s">
        <v>4845</v>
      </c>
      <c r="E2371" s="1">
        <v>712</v>
      </c>
      <c r="F2371" s="1" t="s">
        <v>4845</v>
      </c>
      <c r="G2371" s="1">
        <v>527688</v>
      </c>
      <c r="H2371" s="1" t="s">
        <v>4906</v>
      </c>
      <c r="I2371" s="1">
        <v>5</v>
      </c>
      <c r="J2371" s="1" t="s">
        <v>381</v>
      </c>
      <c r="K2371">
        <f t="shared" si="0"/>
        <v>1</v>
      </c>
      <c r="L2371" t="str">
        <f t="shared" si="1"/>
        <v>Nová Polianka</v>
      </c>
    </row>
    <row r="2372" spans="1:12" ht="12.75">
      <c r="A2372" s="1">
        <v>7</v>
      </c>
      <c r="B2372" s="1" t="s">
        <v>3400</v>
      </c>
      <c r="C2372" s="1">
        <v>708</v>
      </c>
      <c r="D2372" s="1" t="s">
        <v>4845</v>
      </c>
      <c r="E2372" s="1">
        <v>712</v>
      </c>
      <c r="F2372" s="1" t="s">
        <v>4845</v>
      </c>
      <c r="G2372" s="1">
        <v>527696</v>
      </c>
      <c r="H2372" s="1" t="s">
        <v>4908</v>
      </c>
      <c r="I2372" s="1">
        <v>7</v>
      </c>
      <c r="J2372" s="1" t="s">
        <v>381</v>
      </c>
      <c r="K2372">
        <f t="shared" si="0"/>
        <v>1</v>
      </c>
      <c r="L2372" t="str">
        <f t="shared" si="1"/>
        <v>Okrúhle</v>
      </c>
    </row>
    <row r="2373" spans="1:12" ht="12.75">
      <c r="A2373" s="1">
        <v>7</v>
      </c>
      <c r="B2373" s="1" t="s">
        <v>3400</v>
      </c>
      <c r="C2373" s="1">
        <v>708</v>
      </c>
      <c r="D2373" s="1" t="s">
        <v>4845</v>
      </c>
      <c r="E2373" s="1">
        <v>712</v>
      </c>
      <c r="F2373" s="1" t="s">
        <v>4845</v>
      </c>
      <c r="G2373" s="1">
        <v>527734</v>
      </c>
      <c r="H2373" s="1" t="s">
        <v>4909</v>
      </c>
      <c r="I2373" s="1">
        <v>3</v>
      </c>
      <c r="J2373" s="1" t="s">
        <v>381</v>
      </c>
      <c r="K2373">
        <f t="shared" si="0"/>
        <v>1</v>
      </c>
      <c r="L2373" t="str">
        <f t="shared" si="1"/>
        <v>Príkra</v>
      </c>
    </row>
    <row r="2374" spans="1:12" ht="12.75">
      <c r="A2374" s="1">
        <v>7</v>
      </c>
      <c r="B2374" s="1" t="s">
        <v>3400</v>
      </c>
      <c r="C2374" s="1">
        <v>708</v>
      </c>
      <c r="D2374" s="1" t="s">
        <v>4845</v>
      </c>
      <c r="E2374" s="1">
        <v>712</v>
      </c>
      <c r="F2374" s="1" t="s">
        <v>4845</v>
      </c>
      <c r="G2374" s="1">
        <v>527742</v>
      </c>
      <c r="H2374" s="1" t="s">
        <v>4911</v>
      </c>
      <c r="I2374" s="1">
        <v>5</v>
      </c>
      <c r="J2374" s="1" t="s">
        <v>381</v>
      </c>
      <c r="K2374">
        <f t="shared" si="0"/>
        <v>1</v>
      </c>
      <c r="L2374" t="str">
        <f t="shared" si="1"/>
        <v>Pstriná</v>
      </c>
    </row>
    <row r="2375" spans="1:12" ht="12.75">
      <c r="A2375" s="1">
        <v>7</v>
      </c>
      <c r="B2375" s="1" t="s">
        <v>3400</v>
      </c>
      <c r="C2375" s="1">
        <v>708</v>
      </c>
      <c r="D2375" s="1" t="s">
        <v>4845</v>
      </c>
      <c r="E2375" s="1">
        <v>712</v>
      </c>
      <c r="F2375" s="1" t="s">
        <v>4845</v>
      </c>
      <c r="G2375" s="1">
        <v>527751</v>
      </c>
      <c r="H2375" s="1" t="s">
        <v>4912</v>
      </c>
      <c r="I2375" s="1">
        <v>5</v>
      </c>
      <c r="J2375" s="1" t="s">
        <v>381</v>
      </c>
      <c r="K2375">
        <f t="shared" si="0"/>
        <v>1</v>
      </c>
      <c r="L2375" t="str">
        <f t="shared" si="1"/>
        <v>Radoma</v>
      </c>
    </row>
    <row r="2376" spans="1:12" ht="12.75">
      <c r="A2376" s="1">
        <v>7</v>
      </c>
      <c r="B2376" s="1" t="s">
        <v>3400</v>
      </c>
      <c r="C2376" s="1">
        <v>708</v>
      </c>
      <c r="D2376" s="1" t="s">
        <v>4845</v>
      </c>
      <c r="E2376" s="1">
        <v>712</v>
      </c>
      <c r="F2376" s="1" t="s">
        <v>4845</v>
      </c>
      <c r="G2376" s="1">
        <v>527769</v>
      </c>
      <c r="H2376" s="1" t="s">
        <v>4914</v>
      </c>
      <c r="I2376" s="1">
        <v>5</v>
      </c>
      <c r="J2376" s="1" t="s">
        <v>381</v>
      </c>
      <c r="K2376">
        <f t="shared" si="0"/>
        <v>1</v>
      </c>
      <c r="L2376" t="str">
        <f t="shared" si="1"/>
        <v>Rakovčík</v>
      </c>
    </row>
    <row r="2377" spans="1:12" ht="12.75">
      <c r="A2377" s="1">
        <v>7</v>
      </c>
      <c r="B2377" s="1" t="s">
        <v>3400</v>
      </c>
      <c r="C2377" s="1">
        <v>708</v>
      </c>
      <c r="D2377" s="1" t="s">
        <v>4845</v>
      </c>
      <c r="E2377" s="1">
        <v>712</v>
      </c>
      <c r="F2377" s="1" t="s">
        <v>4845</v>
      </c>
      <c r="G2377" s="1">
        <v>527777</v>
      </c>
      <c r="H2377" s="1" t="s">
        <v>3011</v>
      </c>
      <c r="I2377" s="1">
        <v>5</v>
      </c>
      <c r="J2377" s="1" t="s">
        <v>381</v>
      </c>
      <c r="K2377">
        <f t="shared" si="0"/>
        <v>3</v>
      </c>
      <c r="L2377" t="str">
        <f t="shared" si="1"/>
        <v>Rovné (okres Svidník)</v>
      </c>
    </row>
    <row r="2378" spans="1:12" ht="12.75">
      <c r="A2378" s="1">
        <v>7</v>
      </c>
      <c r="B2378" s="1" t="s">
        <v>3400</v>
      </c>
      <c r="C2378" s="1">
        <v>708</v>
      </c>
      <c r="D2378" s="1" t="s">
        <v>4845</v>
      </c>
      <c r="E2378" s="1">
        <v>712</v>
      </c>
      <c r="F2378" s="1" t="s">
        <v>4845</v>
      </c>
      <c r="G2378" s="1">
        <v>527785</v>
      </c>
      <c r="H2378" s="1" t="s">
        <v>4916</v>
      </c>
      <c r="I2378" s="1">
        <v>5</v>
      </c>
      <c r="J2378" s="1" t="s">
        <v>381</v>
      </c>
      <c r="K2378">
        <f t="shared" si="0"/>
        <v>1</v>
      </c>
      <c r="L2378" t="str">
        <f t="shared" si="1"/>
        <v>Roztoky</v>
      </c>
    </row>
    <row r="2379" spans="1:12" ht="12.75">
      <c r="A2379" s="1">
        <v>7</v>
      </c>
      <c r="B2379" s="1" t="s">
        <v>3400</v>
      </c>
      <c r="C2379" s="1">
        <v>708</v>
      </c>
      <c r="D2379" s="1" t="s">
        <v>4845</v>
      </c>
      <c r="E2379" s="1">
        <v>712</v>
      </c>
      <c r="F2379" s="1" t="s">
        <v>4845</v>
      </c>
      <c r="G2379" s="1">
        <v>527807</v>
      </c>
      <c r="H2379" s="1" t="s">
        <v>4918</v>
      </c>
      <c r="I2379" s="1">
        <v>5</v>
      </c>
      <c r="J2379" s="1" t="s">
        <v>381</v>
      </c>
      <c r="K2379">
        <f t="shared" si="0"/>
        <v>1</v>
      </c>
      <c r="L2379" t="str">
        <f t="shared" si="1"/>
        <v>Soboš</v>
      </c>
    </row>
    <row r="2380" spans="1:12" ht="12.75">
      <c r="A2380" s="1">
        <v>7</v>
      </c>
      <c r="B2380" s="1" t="s">
        <v>3400</v>
      </c>
      <c r="C2380" s="1">
        <v>708</v>
      </c>
      <c r="D2380" s="1" t="s">
        <v>4845</v>
      </c>
      <c r="E2380" s="1">
        <v>712</v>
      </c>
      <c r="F2380" s="1" t="s">
        <v>4845</v>
      </c>
      <c r="G2380" s="1">
        <v>527831</v>
      </c>
      <c r="H2380" s="1" t="s">
        <v>4919</v>
      </c>
      <c r="I2380" s="1">
        <v>5</v>
      </c>
      <c r="J2380" s="1" t="s">
        <v>381</v>
      </c>
      <c r="K2380">
        <f t="shared" si="0"/>
        <v>1</v>
      </c>
      <c r="L2380" t="str">
        <f t="shared" si="1"/>
        <v>Stročín</v>
      </c>
    </row>
    <row r="2381" spans="1:12" ht="12.75">
      <c r="A2381" s="1">
        <v>7</v>
      </c>
      <c r="B2381" s="1" t="s">
        <v>3400</v>
      </c>
      <c r="C2381" s="1">
        <v>708</v>
      </c>
      <c r="D2381" s="1" t="s">
        <v>4845</v>
      </c>
      <c r="E2381" s="1">
        <v>712</v>
      </c>
      <c r="F2381" s="1" t="s">
        <v>4845</v>
      </c>
      <c r="G2381" s="1">
        <v>527858</v>
      </c>
      <c r="H2381" s="1" t="s">
        <v>4921</v>
      </c>
      <c r="I2381" s="1">
        <v>5</v>
      </c>
      <c r="J2381" s="1" t="s">
        <v>381</v>
      </c>
      <c r="K2381">
        <f t="shared" si="0"/>
        <v>1</v>
      </c>
      <c r="L2381" t="str">
        <f t="shared" si="1"/>
        <v>Svidnička</v>
      </c>
    </row>
    <row r="2382" spans="1:12" ht="12.75">
      <c r="A2382" s="1">
        <v>7</v>
      </c>
      <c r="B2382" s="1" t="s">
        <v>3400</v>
      </c>
      <c r="C2382" s="1">
        <v>708</v>
      </c>
      <c r="D2382" s="1" t="s">
        <v>4845</v>
      </c>
      <c r="E2382" s="1">
        <v>712</v>
      </c>
      <c r="F2382" s="1" t="s">
        <v>4845</v>
      </c>
      <c r="G2382" s="1">
        <v>527106</v>
      </c>
      <c r="H2382" s="1" t="s">
        <v>4845</v>
      </c>
      <c r="I2382" s="1">
        <v>15</v>
      </c>
      <c r="J2382" s="1" t="s">
        <v>381</v>
      </c>
      <c r="K2382">
        <f t="shared" si="0"/>
        <v>1</v>
      </c>
      <c r="L2382" t="str">
        <f t="shared" si="1"/>
        <v>Svidník</v>
      </c>
    </row>
    <row r="2383" spans="1:12" ht="12.75">
      <c r="A2383" s="1">
        <v>7</v>
      </c>
      <c r="B2383" s="1" t="s">
        <v>3400</v>
      </c>
      <c r="C2383" s="1">
        <v>708</v>
      </c>
      <c r="D2383" s="1" t="s">
        <v>4845</v>
      </c>
      <c r="E2383" s="1">
        <v>712</v>
      </c>
      <c r="F2383" s="1" t="s">
        <v>4845</v>
      </c>
      <c r="G2383" s="1">
        <v>527874</v>
      </c>
      <c r="H2383" s="1" t="s">
        <v>4924</v>
      </c>
      <c r="I2383" s="1">
        <v>3</v>
      </c>
      <c r="J2383" s="1" t="s">
        <v>381</v>
      </c>
      <c r="K2383">
        <f t="shared" si="0"/>
        <v>1</v>
      </c>
      <c r="L2383" t="str">
        <f t="shared" si="1"/>
        <v>Šarbov</v>
      </c>
    </row>
    <row r="2384" spans="1:12" ht="12.75">
      <c r="A2384" s="1">
        <v>7</v>
      </c>
      <c r="B2384" s="1" t="s">
        <v>3400</v>
      </c>
      <c r="C2384" s="1">
        <v>708</v>
      </c>
      <c r="D2384" s="1" t="s">
        <v>4845</v>
      </c>
      <c r="E2384" s="1">
        <v>712</v>
      </c>
      <c r="F2384" s="1" t="s">
        <v>4845</v>
      </c>
      <c r="G2384" s="1">
        <v>527882</v>
      </c>
      <c r="H2384" s="1" t="s">
        <v>4926</v>
      </c>
      <c r="I2384" s="1">
        <v>5</v>
      </c>
      <c r="J2384" s="1" t="s">
        <v>381</v>
      </c>
      <c r="K2384">
        <f t="shared" si="0"/>
        <v>1</v>
      </c>
      <c r="L2384" t="str">
        <f t="shared" si="1"/>
        <v>Šarišský Štiavnik</v>
      </c>
    </row>
    <row r="2385" spans="1:12" ht="12.75">
      <c r="A2385" s="1">
        <v>7</v>
      </c>
      <c r="B2385" s="1" t="s">
        <v>3400</v>
      </c>
      <c r="C2385" s="1">
        <v>708</v>
      </c>
      <c r="D2385" s="1" t="s">
        <v>4845</v>
      </c>
      <c r="E2385" s="1">
        <v>712</v>
      </c>
      <c r="F2385" s="1" t="s">
        <v>4845</v>
      </c>
      <c r="G2385" s="1">
        <v>527891</v>
      </c>
      <c r="H2385" s="1" t="s">
        <v>4927</v>
      </c>
      <c r="I2385" s="1">
        <v>5</v>
      </c>
      <c r="J2385" s="1" t="s">
        <v>381</v>
      </c>
      <c r="K2385">
        <f t="shared" si="0"/>
        <v>1</v>
      </c>
      <c r="L2385" t="str">
        <f t="shared" si="1"/>
        <v>Šemetkovce</v>
      </c>
    </row>
    <row r="2386" spans="1:12" ht="12.75">
      <c r="A2386" s="1">
        <v>7</v>
      </c>
      <c r="B2386" s="1" t="s">
        <v>3400</v>
      </c>
      <c r="C2386" s="1">
        <v>708</v>
      </c>
      <c r="D2386" s="1" t="s">
        <v>4845</v>
      </c>
      <c r="E2386" s="1">
        <v>712</v>
      </c>
      <c r="F2386" s="1" t="s">
        <v>4845</v>
      </c>
      <c r="G2386" s="1">
        <v>527904</v>
      </c>
      <c r="H2386" s="1" t="s">
        <v>4929</v>
      </c>
      <c r="I2386" s="1">
        <v>5</v>
      </c>
      <c r="J2386" s="1" t="s">
        <v>381</v>
      </c>
      <c r="K2386">
        <f t="shared" si="0"/>
        <v>1</v>
      </c>
      <c r="L2386" t="str">
        <f t="shared" si="1"/>
        <v>Štefurov</v>
      </c>
    </row>
    <row r="2387" spans="1:12" ht="12.75">
      <c r="A2387" s="1">
        <v>7</v>
      </c>
      <c r="B2387" s="1" t="s">
        <v>3400</v>
      </c>
      <c r="C2387" s="1">
        <v>708</v>
      </c>
      <c r="D2387" s="1" t="s">
        <v>4845</v>
      </c>
      <c r="E2387" s="1">
        <v>712</v>
      </c>
      <c r="F2387" s="1" t="s">
        <v>4845</v>
      </c>
      <c r="G2387" s="1">
        <v>527947</v>
      </c>
      <c r="H2387" s="1" t="s">
        <v>4931</v>
      </c>
      <c r="I2387" s="1">
        <v>5</v>
      </c>
      <c r="J2387" s="1" t="s">
        <v>381</v>
      </c>
      <c r="K2387">
        <f t="shared" si="0"/>
        <v>1</v>
      </c>
      <c r="L2387" t="str">
        <f t="shared" si="1"/>
        <v>Vagrinec</v>
      </c>
    </row>
    <row r="2388" spans="1:12" ht="12.75">
      <c r="A2388" s="1">
        <v>7</v>
      </c>
      <c r="B2388" s="1" t="s">
        <v>3400</v>
      </c>
      <c r="C2388" s="1">
        <v>708</v>
      </c>
      <c r="D2388" s="1" t="s">
        <v>4845</v>
      </c>
      <c r="E2388" s="1">
        <v>712</v>
      </c>
      <c r="F2388" s="1" t="s">
        <v>4845</v>
      </c>
      <c r="G2388" s="1">
        <v>527955</v>
      </c>
      <c r="H2388" s="1" t="s">
        <v>4933</v>
      </c>
      <c r="I2388" s="1">
        <v>5</v>
      </c>
      <c r="J2388" s="1" t="s">
        <v>381</v>
      </c>
      <c r="K2388">
        <f t="shared" si="0"/>
        <v>1</v>
      </c>
      <c r="L2388" t="str">
        <f t="shared" si="1"/>
        <v>Valkovce</v>
      </c>
    </row>
    <row r="2389" spans="1:12" ht="12.75">
      <c r="A2389" s="1">
        <v>7</v>
      </c>
      <c r="B2389" s="1" t="s">
        <v>3400</v>
      </c>
      <c r="C2389" s="1">
        <v>708</v>
      </c>
      <c r="D2389" s="1" t="s">
        <v>4845</v>
      </c>
      <c r="E2389" s="1">
        <v>712</v>
      </c>
      <c r="F2389" s="1" t="s">
        <v>4845</v>
      </c>
      <c r="G2389" s="1">
        <v>527963</v>
      </c>
      <c r="H2389" s="1" t="s">
        <v>4935</v>
      </c>
      <c r="I2389" s="1">
        <v>3</v>
      </c>
      <c r="J2389" s="1" t="s">
        <v>381</v>
      </c>
      <c r="K2389">
        <f t="shared" si="0"/>
        <v>1</v>
      </c>
      <c r="L2389" t="str">
        <f t="shared" si="1"/>
        <v>Vápeník</v>
      </c>
    </row>
    <row r="2390" spans="1:12" ht="12.75">
      <c r="A2390" s="1">
        <v>7</v>
      </c>
      <c r="B2390" s="1" t="s">
        <v>3400</v>
      </c>
      <c r="C2390" s="1">
        <v>708</v>
      </c>
      <c r="D2390" s="1" t="s">
        <v>4845</v>
      </c>
      <c r="E2390" s="1">
        <v>712</v>
      </c>
      <c r="F2390" s="1" t="s">
        <v>4845</v>
      </c>
      <c r="G2390" s="1">
        <v>528030</v>
      </c>
      <c r="H2390" s="1" t="s">
        <v>4937</v>
      </c>
      <c r="I2390" s="1">
        <v>5</v>
      </c>
      <c r="J2390" s="1" t="s">
        <v>381</v>
      </c>
      <c r="K2390">
        <f t="shared" si="0"/>
        <v>1</v>
      </c>
      <c r="L2390" t="str">
        <f t="shared" si="1"/>
        <v>Vyšná Jedľová</v>
      </c>
    </row>
    <row r="2391" spans="1:12" ht="12.75">
      <c r="A2391" s="1">
        <v>7</v>
      </c>
      <c r="B2391" s="1" t="s">
        <v>3400</v>
      </c>
      <c r="C2391" s="1">
        <v>708</v>
      </c>
      <c r="D2391" s="1" t="s">
        <v>4845</v>
      </c>
      <c r="E2391" s="1">
        <v>712</v>
      </c>
      <c r="F2391" s="1" t="s">
        <v>4845</v>
      </c>
      <c r="G2391" s="1">
        <v>528056</v>
      </c>
      <c r="H2391" s="1" t="s">
        <v>4939</v>
      </c>
      <c r="I2391" s="1">
        <v>5</v>
      </c>
      <c r="J2391" s="1" t="s">
        <v>381</v>
      </c>
      <c r="K2391">
        <f t="shared" si="0"/>
        <v>1</v>
      </c>
      <c r="L2391" t="str">
        <f t="shared" si="1"/>
        <v>Vyšná Pisaná</v>
      </c>
    </row>
    <row r="2392" spans="1:12" ht="12.75">
      <c r="A2392" s="1">
        <v>7</v>
      </c>
      <c r="B2392" s="1" t="s">
        <v>3400</v>
      </c>
      <c r="C2392" s="1">
        <v>708</v>
      </c>
      <c r="D2392" s="1" t="s">
        <v>4845</v>
      </c>
      <c r="E2392" s="1">
        <v>712</v>
      </c>
      <c r="F2392" s="1" t="s">
        <v>4845</v>
      </c>
      <c r="G2392" s="1">
        <v>528064</v>
      </c>
      <c r="H2392" s="1" t="s">
        <v>4940</v>
      </c>
      <c r="I2392" s="1">
        <v>5</v>
      </c>
      <c r="J2392" s="1" t="s">
        <v>381</v>
      </c>
      <c r="K2392">
        <f t="shared" si="0"/>
        <v>1</v>
      </c>
      <c r="L2392" t="str">
        <f t="shared" si="1"/>
        <v>Vyšný Komárnik</v>
      </c>
    </row>
    <row r="2393" spans="1:12" ht="12.75">
      <c r="A2393" s="1">
        <v>7</v>
      </c>
      <c r="B2393" s="1" t="s">
        <v>3400</v>
      </c>
      <c r="C2393" s="1">
        <v>708</v>
      </c>
      <c r="D2393" s="1" t="s">
        <v>4845</v>
      </c>
      <c r="E2393" s="1">
        <v>712</v>
      </c>
      <c r="F2393" s="1" t="s">
        <v>4845</v>
      </c>
      <c r="G2393" s="1">
        <v>528072</v>
      </c>
      <c r="H2393" s="1" t="s">
        <v>4941</v>
      </c>
      <c r="I2393" s="1">
        <v>7</v>
      </c>
      <c r="J2393" s="1" t="s">
        <v>381</v>
      </c>
      <c r="K2393">
        <f t="shared" si="0"/>
        <v>1</v>
      </c>
      <c r="L2393" t="str">
        <f t="shared" si="1"/>
        <v>Vyšný Mirošov</v>
      </c>
    </row>
    <row r="2394" spans="1:12" ht="12.75">
      <c r="A2394" s="1">
        <v>7</v>
      </c>
      <c r="B2394" s="1" t="s">
        <v>3400</v>
      </c>
      <c r="C2394" s="1">
        <v>708</v>
      </c>
      <c r="D2394" s="1" t="s">
        <v>4845</v>
      </c>
      <c r="E2394" s="1">
        <v>712</v>
      </c>
      <c r="F2394" s="1" t="s">
        <v>4845</v>
      </c>
      <c r="G2394" s="1">
        <v>528081</v>
      </c>
      <c r="H2394" s="1" t="s">
        <v>4942</v>
      </c>
      <c r="I2394" s="1">
        <v>5</v>
      </c>
      <c r="J2394" s="1" t="s">
        <v>381</v>
      </c>
      <c r="K2394">
        <f t="shared" si="0"/>
        <v>1</v>
      </c>
      <c r="L2394" t="str">
        <f t="shared" si="1"/>
        <v>Vyšný Orlík</v>
      </c>
    </row>
    <row r="2395" spans="1:12" ht="12.75">
      <c r="A2395" s="1">
        <v>7</v>
      </c>
      <c r="B2395" s="1" t="s">
        <v>3400</v>
      </c>
      <c r="C2395" s="1">
        <v>708</v>
      </c>
      <c r="D2395" s="1" t="s">
        <v>4845</v>
      </c>
      <c r="E2395" s="1">
        <v>712</v>
      </c>
      <c r="F2395" s="1" t="s">
        <v>4845</v>
      </c>
      <c r="G2395" s="1">
        <v>519987</v>
      </c>
      <c r="H2395" s="1" t="s">
        <v>4944</v>
      </c>
      <c r="I2395" s="1">
        <v>5</v>
      </c>
      <c r="J2395" s="1" t="s">
        <v>381</v>
      </c>
      <c r="K2395">
        <f t="shared" si="0"/>
        <v>1</v>
      </c>
      <c r="L2395" t="str">
        <f t="shared" si="1"/>
        <v>Železník</v>
      </c>
    </row>
    <row r="2396" spans="1:12" ht="12.75">
      <c r="A2396" s="1">
        <v>7</v>
      </c>
      <c r="B2396" s="1" t="s">
        <v>3400</v>
      </c>
      <c r="C2396" s="1">
        <v>708</v>
      </c>
      <c r="D2396" s="1" t="s">
        <v>4845</v>
      </c>
      <c r="E2396" s="1">
        <v>712</v>
      </c>
      <c r="F2396" s="1" t="s">
        <v>4845</v>
      </c>
      <c r="G2396" s="1">
        <v>519995</v>
      </c>
      <c r="H2396" s="1" t="s">
        <v>4946</v>
      </c>
      <c r="I2396" s="1">
        <v>5</v>
      </c>
      <c r="J2396" s="1" t="s">
        <v>381</v>
      </c>
      <c r="K2396">
        <f t="shared" si="0"/>
        <v>1</v>
      </c>
      <c r="L2396" t="str">
        <f t="shared" si="1"/>
        <v>Želmanovce</v>
      </c>
    </row>
    <row r="2397" spans="1:12" ht="12.75">
      <c r="A2397" s="1">
        <v>7</v>
      </c>
      <c r="B2397" s="1" t="s">
        <v>3400</v>
      </c>
      <c r="C2397" s="1">
        <v>709</v>
      </c>
      <c r="D2397" s="1" t="s">
        <v>4948</v>
      </c>
      <c r="E2397" s="1">
        <v>713</v>
      </c>
      <c r="F2397" s="1" t="s">
        <v>4948</v>
      </c>
      <c r="G2397" s="1">
        <v>544060</v>
      </c>
      <c r="H2397" s="1" t="s">
        <v>4949</v>
      </c>
      <c r="I2397" s="1">
        <v>5</v>
      </c>
      <c r="J2397" s="1" t="s">
        <v>381</v>
      </c>
      <c r="K2397">
        <f t="shared" si="0"/>
        <v>1</v>
      </c>
      <c r="L2397" t="str">
        <f t="shared" si="1"/>
        <v>Babie</v>
      </c>
    </row>
    <row r="2398" spans="1:12" ht="12.75">
      <c r="A2398" s="1">
        <v>7</v>
      </c>
      <c r="B2398" s="1" t="s">
        <v>3400</v>
      </c>
      <c r="C2398" s="1">
        <v>709</v>
      </c>
      <c r="D2398" s="1" t="s">
        <v>4948</v>
      </c>
      <c r="E2398" s="1">
        <v>713</v>
      </c>
      <c r="F2398" s="1" t="s">
        <v>4948</v>
      </c>
      <c r="G2398" s="1">
        <v>544078</v>
      </c>
      <c r="H2398" s="1" t="s">
        <v>4950</v>
      </c>
      <c r="I2398" s="1">
        <v>9</v>
      </c>
      <c r="J2398" s="1" t="s">
        <v>381</v>
      </c>
      <c r="K2398">
        <f t="shared" si="0"/>
        <v>1</v>
      </c>
      <c r="L2398" t="str">
        <f t="shared" si="1"/>
        <v>Banské</v>
      </c>
    </row>
    <row r="2399" spans="1:12" ht="12.75">
      <c r="A2399" s="1">
        <v>7</v>
      </c>
      <c r="B2399" s="1" t="s">
        <v>3400</v>
      </c>
      <c r="C2399" s="1">
        <v>709</v>
      </c>
      <c r="D2399" s="1" t="s">
        <v>4948</v>
      </c>
      <c r="E2399" s="1">
        <v>713</v>
      </c>
      <c r="F2399" s="1" t="s">
        <v>4948</v>
      </c>
      <c r="G2399" s="1">
        <v>544086</v>
      </c>
      <c r="H2399" s="1" t="s">
        <v>4952</v>
      </c>
      <c r="I2399" s="1">
        <v>7</v>
      </c>
      <c r="J2399" s="1" t="s">
        <v>381</v>
      </c>
      <c r="K2399">
        <f t="shared" si="0"/>
        <v>1</v>
      </c>
      <c r="L2399" t="str">
        <f t="shared" si="1"/>
        <v>Benkovce</v>
      </c>
    </row>
    <row r="2400" spans="1:12" ht="12.75">
      <c r="A2400" s="1">
        <v>7</v>
      </c>
      <c r="B2400" s="1" t="s">
        <v>3400</v>
      </c>
      <c r="C2400" s="1">
        <v>709</v>
      </c>
      <c r="D2400" s="1" t="s">
        <v>4948</v>
      </c>
      <c r="E2400" s="1">
        <v>713</v>
      </c>
      <c r="F2400" s="1" t="s">
        <v>4948</v>
      </c>
      <c r="G2400" s="1">
        <v>544094</v>
      </c>
      <c r="H2400" s="1" t="s">
        <v>4953</v>
      </c>
      <c r="I2400" s="1">
        <v>9</v>
      </c>
      <c r="J2400" s="1" t="s">
        <v>381</v>
      </c>
      <c r="K2400">
        <f t="shared" si="0"/>
        <v>1</v>
      </c>
      <c r="L2400" t="str">
        <f t="shared" si="1"/>
        <v>Bystré</v>
      </c>
    </row>
    <row r="2401" spans="1:12" ht="12.75">
      <c r="A2401" s="1">
        <v>7</v>
      </c>
      <c r="B2401" s="1" t="s">
        <v>3400</v>
      </c>
      <c r="C2401" s="1">
        <v>709</v>
      </c>
      <c r="D2401" s="1" t="s">
        <v>4948</v>
      </c>
      <c r="E2401" s="1">
        <v>713</v>
      </c>
      <c r="F2401" s="1" t="s">
        <v>4948</v>
      </c>
      <c r="G2401" s="1">
        <v>544108</v>
      </c>
      <c r="H2401" s="1" t="s">
        <v>4955</v>
      </c>
      <c r="I2401" s="1">
        <v>5</v>
      </c>
      <c r="J2401" s="1" t="s">
        <v>381</v>
      </c>
      <c r="K2401">
        <f t="shared" si="0"/>
        <v>1</v>
      </c>
      <c r="L2401" t="str">
        <f t="shared" si="1"/>
        <v>Cabov</v>
      </c>
    </row>
    <row r="2402" spans="1:12" ht="12.75">
      <c r="A2402" s="1">
        <v>7</v>
      </c>
      <c r="B2402" s="1" t="s">
        <v>3400</v>
      </c>
      <c r="C2402" s="1">
        <v>709</v>
      </c>
      <c r="D2402" s="1" t="s">
        <v>4948</v>
      </c>
      <c r="E2402" s="1">
        <v>713</v>
      </c>
      <c r="F2402" s="1" t="s">
        <v>4948</v>
      </c>
      <c r="G2402" s="1">
        <v>544116</v>
      </c>
      <c r="H2402" s="1" t="s">
        <v>4957</v>
      </c>
      <c r="I2402" s="1">
        <v>9</v>
      </c>
      <c r="J2402" s="1" t="s">
        <v>381</v>
      </c>
      <c r="K2402">
        <f t="shared" si="0"/>
        <v>1</v>
      </c>
      <c r="L2402" t="str">
        <f t="shared" si="1"/>
        <v>Čaklov</v>
      </c>
    </row>
    <row r="2403" spans="1:12" ht="12.75">
      <c r="A2403" s="1">
        <v>7</v>
      </c>
      <c r="B2403" s="1" t="s">
        <v>3400</v>
      </c>
      <c r="C2403" s="1">
        <v>709</v>
      </c>
      <c r="D2403" s="1" t="s">
        <v>4948</v>
      </c>
      <c r="E2403" s="1">
        <v>713</v>
      </c>
      <c r="F2403" s="1" t="s">
        <v>4948</v>
      </c>
      <c r="G2403" s="1">
        <v>544124</v>
      </c>
      <c r="H2403" s="1" t="s">
        <v>4958</v>
      </c>
      <c r="I2403" s="1">
        <v>7</v>
      </c>
      <c r="J2403" s="1" t="s">
        <v>381</v>
      </c>
      <c r="K2403">
        <f t="shared" si="0"/>
        <v>1</v>
      </c>
      <c r="L2403" t="str">
        <f t="shared" si="1"/>
        <v>Čičava</v>
      </c>
    </row>
    <row r="2404" spans="1:12" ht="12.75">
      <c r="A2404" s="1">
        <v>7</v>
      </c>
      <c r="B2404" s="1" t="s">
        <v>3400</v>
      </c>
      <c r="C2404" s="1">
        <v>709</v>
      </c>
      <c r="D2404" s="1" t="s">
        <v>4948</v>
      </c>
      <c r="E2404" s="1">
        <v>713</v>
      </c>
      <c r="F2404" s="1" t="s">
        <v>4948</v>
      </c>
      <c r="G2404" s="1">
        <v>544132</v>
      </c>
      <c r="H2404" s="1" t="s">
        <v>4960</v>
      </c>
      <c r="I2404" s="1">
        <v>7</v>
      </c>
      <c r="J2404" s="1" t="s">
        <v>381</v>
      </c>
      <c r="K2404">
        <f t="shared" si="0"/>
        <v>1</v>
      </c>
      <c r="L2404" t="str">
        <f t="shared" si="1"/>
        <v>Čierne nad Topľou</v>
      </c>
    </row>
    <row r="2405" spans="1:12" ht="12.75">
      <c r="A2405" s="1">
        <v>7</v>
      </c>
      <c r="B2405" s="1" t="s">
        <v>3400</v>
      </c>
      <c r="C2405" s="1">
        <v>709</v>
      </c>
      <c r="D2405" s="1" t="s">
        <v>4948</v>
      </c>
      <c r="E2405" s="1">
        <v>713</v>
      </c>
      <c r="F2405" s="1" t="s">
        <v>4948</v>
      </c>
      <c r="G2405" s="1">
        <v>544141</v>
      </c>
      <c r="H2405" s="1" t="s">
        <v>4962</v>
      </c>
      <c r="I2405" s="1">
        <v>5</v>
      </c>
      <c r="J2405" s="1" t="s">
        <v>381</v>
      </c>
      <c r="K2405">
        <f t="shared" si="0"/>
        <v>1</v>
      </c>
      <c r="L2405" t="str">
        <f t="shared" si="1"/>
        <v>Ďapalovce</v>
      </c>
    </row>
    <row r="2406" spans="1:12" ht="12.75">
      <c r="A2406" s="1">
        <v>7</v>
      </c>
      <c r="B2406" s="1" t="s">
        <v>3400</v>
      </c>
      <c r="C2406" s="1">
        <v>709</v>
      </c>
      <c r="D2406" s="1" t="s">
        <v>4948</v>
      </c>
      <c r="E2406" s="1">
        <v>713</v>
      </c>
      <c r="F2406" s="1" t="s">
        <v>4948</v>
      </c>
      <c r="G2406" s="1">
        <v>544159</v>
      </c>
      <c r="H2406" s="1" t="s">
        <v>4964</v>
      </c>
      <c r="I2406" s="1">
        <v>7</v>
      </c>
      <c r="J2406" s="1" t="s">
        <v>381</v>
      </c>
      <c r="K2406">
        <f t="shared" si="0"/>
        <v>1</v>
      </c>
      <c r="L2406" t="str">
        <f t="shared" si="1"/>
        <v>Davidov</v>
      </c>
    </row>
    <row r="2407" spans="1:12" ht="12.75">
      <c r="A2407" s="1">
        <v>7</v>
      </c>
      <c r="B2407" s="1" t="s">
        <v>3400</v>
      </c>
      <c r="C2407" s="1">
        <v>709</v>
      </c>
      <c r="D2407" s="1" t="s">
        <v>4948</v>
      </c>
      <c r="E2407" s="1">
        <v>713</v>
      </c>
      <c r="F2407" s="1" t="s">
        <v>4948</v>
      </c>
      <c r="G2407" s="1">
        <v>544167</v>
      </c>
      <c r="H2407" s="1" t="s">
        <v>4966</v>
      </c>
      <c r="I2407" s="1">
        <v>5</v>
      </c>
      <c r="J2407" s="1" t="s">
        <v>381</v>
      </c>
      <c r="K2407">
        <f t="shared" si="0"/>
        <v>1</v>
      </c>
      <c r="L2407" t="str">
        <f t="shared" si="1"/>
        <v>Detrík</v>
      </c>
    </row>
    <row r="2408" spans="1:12" ht="12.75">
      <c r="A2408" s="1">
        <v>7</v>
      </c>
      <c r="B2408" s="1" t="s">
        <v>3400</v>
      </c>
      <c r="C2408" s="1">
        <v>709</v>
      </c>
      <c r="D2408" s="1" t="s">
        <v>4948</v>
      </c>
      <c r="E2408" s="1">
        <v>713</v>
      </c>
      <c r="F2408" s="1" t="s">
        <v>4948</v>
      </c>
      <c r="G2408" s="1">
        <v>544175</v>
      </c>
      <c r="H2408" s="1" t="s">
        <v>4968</v>
      </c>
      <c r="I2408" s="1">
        <v>9</v>
      </c>
      <c r="J2408" s="1" t="s">
        <v>381</v>
      </c>
      <c r="K2408">
        <f t="shared" si="0"/>
        <v>1</v>
      </c>
      <c r="L2408" t="str">
        <f t="shared" si="1"/>
        <v>Dlhé Klčovo</v>
      </c>
    </row>
    <row r="2409" spans="1:12" ht="12.75">
      <c r="A2409" s="1">
        <v>7</v>
      </c>
      <c r="B2409" s="1" t="s">
        <v>3400</v>
      </c>
      <c r="C2409" s="1">
        <v>709</v>
      </c>
      <c r="D2409" s="1" t="s">
        <v>4948</v>
      </c>
      <c r="E2409" s="1">
        <v>713</v>
      </c>
      <c r="F2409" s="1" t="s">
        <v>4948</v>
      </c>
      <c r="G2409" s="1">
        <v>544183</v>
      </c>
      <c r="H2409" s="1" t="s">
        <v>4969</v>
      </c>
      <c r="I2409" s="1">
        <v>5</v>
      </c>
      <c r="J2409" s="1" t="s">
        <v>381</v>
      </c>
      <c r="K2409">
        <f t="shared" si="0"/>
        <v>1</v>
      </c>
      <c r="L2409" t="str">
        <f t="shared" si="1"/>
        <v>Ďurďoš</v>
      </c>
    </row>
    <row r="2410" spans="1:12" ht="12.75">
      <c r="A2410" s="1">
        <v>7</v>
      </c>
      <c r="B2410" s="1" t="s">
        <v>3400</v>
      </c>
      <c r="C2410" s="1">
        <v>709</v>
      </c>
      <c r="D2410" s="1" t="s">
        <v>4948</v>
      </c>
      <c r="E2410" s="1">
        <v>713</v>
      </c>
      <c r="F2410" s="1" t="s">
        <v>4948</v>
      </c>
      <c r="G2410" s="1">
        <v>544191</v>
      </c>
      <c r="H2410" s="1" t="s">
        <v>4971</v>
      </c>
      <c r="I2410" s="1">
        <v>5</v>
      </c>
      <c r="J2410" s="1" t="s">
        <v>381</v>
      </c>
      <c r="K2410">
        <f t="shared" si="0"/>
        <v>1</v>
      </c>
      <c r="L2410" t="str">
        <f t="shared" si="1"/>
        <v>Giglovce</v>
      </c>
    </row>
    <row r="2411" spans="1:12" ht="12.75">
      <c r="A2411" s="1">
        <v>7</v>
      </c>
      <c r="B2411" s="1" t="s">
        <v>3400</v>
      </c>
      <c r="C2411" s="1">
        <v>709</v>
      </c>
      <c r="D2411" s="1" t="s">
        <v>4948</v>
      </c>
      <c r="E2411" s="1">
        <v>713</v>
      </c>
      <c r="F2411" s="1" t="s">
        <v>4948</v>
      </c>
      <c r="G2411" s="1">
        <v>544205</v>
      </c>
      <c r="H2411" s="1" t="s">
        <v>4973</v>
      </c>
      <c r="I2411" s="1">
        <v>3</v>
      </c>
      <c r="J2411" s="1" t="s">
        <v>3279</v>
      </c>
      <c r="K2411">
        <f t="shared" si="0"/>
        <v>1</v>
      </c>
      <c r="L2411" t="str">
        <f t="shared" si="1"/>
        <v>Girovce</v>
      </c>
    </row>
    <row r="2412" spans="1:12" ht="12.75">
      <c r="A2412" s="1">
        <v>7</v>
      </c>
      <c r="B2412" s="1" t="s">
        <v>3400</v>
      </c>
      <c r="C2412" s="1">
        <v>709</v>
      </c>
      <c r="D2412" s="1" t="s">
        <v>4948</v>
      </c>
      <c r="E2412" s="1">
        <v>713</v>
      </c>
      <c r="F2412" s="1" t="s">
        <v>4948</v>
      </c>
      <c r="G2412" s="1">
        <v>544213</v>
      </c>
      <c r="H2412" s="1" t="s">
        <v>4975</v>
      </c>
      <c r="I2412" s="1">
        <v>11</v>
      </c>
      <c r="J2412" s="1" t="s">
        <v>381</v>
      </c>
      <c r="K2412">
        <f t="shared" si="0"/>
        <v>1</v>
      </c>
      <c r="L2412" t="str">
        <f t="shared" si="1"/>
        <v>Hanušovce nad Topľou</v>
      </c>
    </row>
    <row r="2413" spans="1:12" ht="12.75">
      <c r="A2413" s="1">
        <v>7</v>
      </c>
      <c r="B2413" s="1" t="s">
        <v>3400</v>
      </c>
      <c r="C2413" s="1">
        <v>709</v>
      </c>
      <c r="D2413" s="1" t="s">
        <v>4948</v>
      </c>
      <c r="E2413" s="1">
        <v>713</v>
      </c>
      <c r="F2413" s="1" t="s">
        <v>4948</v>
      </c>
      <c r="G2413" s="1">
        <v>581674</v>
      </c>
      <c r="H2413" s="1" t="s">
        <v>4977</v>
      </c>
      <c r="I2413" s="1">
        <v>9</v>
      </c>
      <c r="J2413" s="1" t="s">
        <v>381</v>
      </c>
      <c r="K2413">
        <f t="shared" si="0"/>
        <v>1</v>
      </c>
      <c r="L2413" t="str">
        <f t="shared" si="1"/>
        <v>Hencovce</v>
      </c>
    </row>
    <row r="2414" spans="1:12" ht="12.75">
      <c r="A2414" s="1">
        <v>7</v>
      </c>
      <c r="B2414" s="1" t="s">
        <v>3400</v>
      </c>
      <c r="C2414" s="1">
        <v>709</v>
      </c>
      <c r="D2414" s="1" t="s">
        <v>4948</v>
      </c>
      <c r="E2414" s="1">
        <v>713</v>
      </c>
      <c r="F2414" s="1" t="s">
        <v>4948</v>
      </c>
      <c r="G2414" s="1">
        <v>544221</v>
      </c>
      <c r="H2414" s="1" t="s">
        <v>4979</v>
      </c>
      <c r="I2414" s="1">
        <v>7</v>
      </c>
      <c r="J2414" s="1" t="s">
        <v>381</v>
      </c>
      <c r="K2414">
        <f t="shared" si="0"/>
        <v>1</v>
      </c>
      <c r="L2414" t="str">
        <f t="shared" si="1"/>
        <v>Hermanovce nad Topľou</v>
      </c>
    </row>
    <row r="2415" spans="1:12" ht="12.75">
      <c r="A2415" s="1">
        <v>7</v>
      </c>
      <c r="B2415" s="1" t="s">
        <v>3400</v>
      </c>
      <c r="C2415" s="1">
        <v>709</v>
      </c>
      <c r="D2415" s="1" t="s">
        <v>4948</v>
      </c>
      <c r="E2415" s="1">
        <v>713</v>
      </c>
      <c r="F2415" s="1" t="s">
        <v>4948</v>
      </c>
      <c r="G2415" s="1">
        <v>544230</v>
      </c>
      <c r="H2415" s="1" t="s">
        <v>4981</v>
      </c>
      <c r="I2415" s="1">
        <v>9</v>
      </c>
      <c r="J2415" s="1" t="s">
        <v>381</v>
      </c>
      <c r="K2415">
        <f t="shared" si="0"/>
        <v>1</v>
      </c>
      <c r="L2415" t="str">
        <f t="shared" si="1"/>
        <v>Hlinné</v>
      </c>
    </row>
    <row r="2416" spans="1:12" ht="12.75">
      <c r="A2416" s="1">
        <v>7</v>
      </c>
      <c r="B2416" s="1" t="s">
        <v>3400</v>
      </c>
      <c r="C2416" s="1">
        <v>709</v>
      </c>
      <c r="D2416" s="1" t="s">
        <v>4948</v>
      </c>
      <c r="E2416" s="1">
        <v>713</v>
      </c>
      <c r="F2416" s="1" t="s">
        <v>4948</v>
      </c>
      <c r="G2416" s="1">
        <v>528731</v>
      </c>
      <c r="H2416" s="1" t="s">
        <v>4982</v>
      </c>
      <c r="I2416" s="1">
        <v>5</v>
      </c>
      <c r="J2416" s="1" t="s">
        <v>381</v>
      </c>
      <c r="K2416">
        <f t="shared" si="0"/>
        <v>1</v>
      </c>
      <c r="L2416" t="str">
        <f t="shared" si="1"/>
        <v>Holčíkovce</v>
      </c>
    </row>
    <row r="2417" spans="1:12" ht="12.75">
      <c r="A2417" s="1">
        <v>7</v>
      </c>
      <c r="B2417" s="1" t="s">
        <v>3400</v>
      </c>
      <c r="C2417" s="1">
        <v>709</v>
      </c>
      <c r="D2417" s="1" t="s">
        <v>4948</v>
      </c>
      <c r="E2417" s="1">
        <v>713</v>
      </c>
      <c r="F2417" s="1" t="s">
        <v>4948</v>
      </c>
      <c r="G2417" s="1">
        <v>528749</v>
      </c>
      <c r="H2417" s="1" t="s">
        <v>4984</v>
      </c>
      <c r="I2417" s="1">
        <v>5</v>
      </c>
      <c r="J2417" s="1" t="s">
        <v>381</v>
      </c>
      <c r="K2417">
        <f t="shared" si="0"/>
        <v>1</v>
      </c>
      <c r="L2417" t="str">
        <f t="shared" si="1"/>
        <v>Jasenovce</v>
      </c>
    </row>
    <row r="2418" spans="1:12" ht="12.75">
      <c r="A2418" s="1">
        <v>7</v>
      </c>
      <c r="B2418" s="1" t="s">
        <v>3400</v>
      </c>
      <c r="C2418" s="1">
        <v>709</v>
      </c>
      <c r="D2418" s="1" t="s">
        <v>4948</v>
      </c>
      <c r="E2418" s="1">
        <v>713</v>
      </c>
      <c r="F2418" s="1" t="s">
        <v>4948</v>
      </c>
      <c r="G2418" s="1">
        <v>528757</v>
      </c>
      <c r="H2418" s="1" t="s">
        <v>4986</v>
      </c>
      <c r="I2418" s="1">
        <v>5</v>
      </c>
      <c r="J2418" s="1" t="s">
        <v>381</v>
      </c>
      <c r="K2418">
        <f t="shared" si="0"/>
        <v>1</v>
      </c>
      <c r="L2418" t="str">
        <f t="shared" si="1"/>
        <v>Jastrabie nad Topľou</v>
      </c>
    </row>
    <row r="2419" spans="1:12" ht="12.75">
      <c r="A2419" s="1">
        <v>7</v>
      </c>
      <c r="B2419" s="1" t="s">
        <v>3400</v>
      </c>
      <c r="C2419" s="1">
        <v>709</v>
      </c>
      <c r="D2419" s="1" t="s">
        <v>4948</v>
      </c>
      <c r="E2419" s="1">
        <v>713</v>
      </c>
      <c r="F2419" s="1" t="s">
        <v>4948</v>
      </c>
      <c r="G2419" s="1">
        <v>528765</v>
      </c>
      <c r="H2419" s="1" t="s">
        <v>4987</v>
      </c>
      <c r="I2419" s="1">
        <v>5</v>
      </c>
      <c r="J2419" s="1" t="s">
        <v>381</v>
      </c>
      <c r="K2419">
        <f t="shared" si="0"/>
        <v>1</v>
      </c>
      <c r="L2419" t="str">
        <f t="shared" si="1"/>
        <v>Juskova Voľa</v>
      </c>
    </row>
    <row r="2420" spans="1:12" ht="12.75">
      <c r="A2420" s="1">
        <v>7</v>
      </c>
      <c r="B2420" s="1" t="s">
        <v>3400</v>
      </c>
      <c r="C2420" s="1">
        <v>709</v>
      </c>
      <c r="D2420" s="1" t="s">
        <v>4948</v>
      </c>
      <c r="E2420" s="1">
        <v>713</v>
      </c>
      <c r="F2420" s="1" t="s">
        <v>4948</v>
      </c>
      <c r="G2420" s="1">
        <v>528773</v>
      </c>
      <c r="H2420" s="1" t="s">
        <v>2390</v>
      </c>
      <c r="I2420" s="1">
        <v>9</v>
      </c>
      <c r="J2420" s="1" t="s">
        <v>381</v>
      </c>
      <c r="K2420">
        <f t="shared" si="0"/>
        <v>2</v>
      </c>
      <c r="L2420" t="str">
        <f t="shared" si="1"/>
        <v>Kamenná Poruba (okres Vranov nad Topľou)</v>
      </c>
    </row>
    <row r="2421" spans="1:12" ht="12.75">
      <c r="A2421" s="1">
        <v>7</v>
      </c>
      <c r="B2421" s="1" t="s">
        <v>3400</v>
      </c>
      <c r="C2421" s="1">
        <v>709</v>
      </c>
      <c r="D2421" s="1" t="s">
        <v>4948</v>
      </c>
      <c r="E2421" s="1">
        <v>713</v>
      </c>
      <c r="F2421" s="1" t="s">
        <v>4948</v>
      </c>
      <c r="G2421" s="1">
        <v>528781</v>
      </c>
      <c r="H2421" s="1" t="s">
        <v>4989</v>
      </c>
      <c r="I2421" s="1">
        <v>7</v>
      </c>
      <c r="J2421" s="1" t="s">
        <v>381</v>
      </c>
      <c r="K2421">
        <f t="shared" si="0"/>
        <v>1</v>
      </c>
      <c r="L2421" t="str">
        <f t="shared" si="1"/>
        <v>Kladzany</v>
      </c>
    </row>
    <row r="2422" spans="1:12" ht="12.75">
      <c r="A2422" s="1">
        <v>7</v>
      </c>
      <c r="B2422" s="1" t="s">
        <v>3400</v>
      </c>
      <c r="C2422" s="1">
        <v>709</v>
      </c>
      <c r="D2422" s="1" t="s">
        <v>4948</v>
      </c>
      <c r="E2422" s="1">
        <v>713</v>
      </c>
      <c r="F2422" s="1" t="s">
        <v>4948</v>
      </c>
      <c r="G2422" s="1">
        <v>528790</v>
      </c>
      <c r="H2422" s="1" t="s">
        <v>4990</v>
      </c>
      <c r="I2422" s="1">
        <v>5</v>
      </c>
      <c r="J2422" s="1" t="s">
        <v>381</v>
      </c>
      <c r="K2422">
        <f t="shared" si="0"/>
        <v>1</v>
      </c>
      <c r="L2422" t="str">
        <f t="shared" si="1"/>
        <v>Komárany</v>
      </c>
    </row>
    <row r="2423" spans="1:12" ht="12.75">
      <c r="A2423" s="1">
        <v>7</v>
      </c>
      <c r="B2423" s="1" t="s">
        <v>3400</v>
      </c>
      <c r="C2423" s="1">
        <v>709</v>
      </c>
      <c r="D2423" s="1" t="s">
        <v>4948</v>
      </c>
      <c r="E2423" s="1">
        <v>713</v>
      </c>
      <c r="F2423" s="1" t="s">
        <v>4948</v>
      </c>
      <c r="G2423" s="1">
        <v>528811</v>
      </c>
      <c r="H2423" s="1" t="s">
        <v>3482</v>
      </c>
      <c r="I2423" s="1">
        <v>5</v>
      </c>
      <c r="J2423" s="1" t="s">
        <v>381</v>
      </c>
      <c r="K2423">
        <f t="shared" si="0"/>
        <v>2</v>
      </c>
      <c r="L2423" t="str">
        <f t="shared" si="1"/>
        <v>Kučín (okres Vranov nad Topľou)</v>
      </c>
    </row>
    <row r="2424" spans="1:12" ht="12.75">
      <c r="A2424" s="1">
        <v>7</v>
      </c>
      <c r="B2424" s="1" t="s">
        <v>3400</v>
      </c>
      <c r="C2424" s="1">
        <v>709</v>
      </c>
      <c r="D2424" s="1" t="s">
        <v>4948</v>
      </c>
      <c r="E2424" s="1">
        <v>713</v>
      </c>
      <c r="F2424" s="1" t="s">
        <v>4948</v>
      </c>
      <c r="G2424" s="1">
        <v>528820</v>
      </c>
      <c r="H2424" s="1" t="s">
        <v>4993</v>
      </c>
      <c r="I2424" s="1">
        <v>5</v>
      </c>
      <c r="J2424" s="1" t="s">
        <v>381</v>
      </c>
      <c r="K2424">
        <f t="shared" si="0"/>
        <v>1</v>
      </c>
      <c r="L2424" t="str">
        <f t="shared" si="1"/>
        <v>Kvakovce</v>
      </c>
    </row>
    <row r="2425" spans="1:12" ht="12.75">
      <c r="A2425" s="1">
        <v>7</v>
      </c>
      <c r="B2425" s="1" t="s">
        <v>3400</v>
      </c>
      <c r="C2425" s="1">
        <v>709</v>
      </c>
      <c r="D2425" s="1" t="s">
        <v>4948</v>
      </c>
      <c r="E2425" s="1">
        <v>713</v>
      </c>
      <c r="F2425" s="1" t="s">
        <v>4948</v>
      </c>
      <c r="G2425" s="1">
        <v>528838</v>
      </c>
      <c r="H2425" s="1" t="s">
        <v>4994</v>
      </c>
      <c r="I2425" s="1">
        <v>5</v>
      </c>
      <c r="J2425" s="1" t="s">
        <v>381</v>
      </c>
      <c r="K2425">
        <f t="shared" si="0"/>
        <v>1</v>
      </c>
      <c r="L2425" t="str">
        <f t="shared" si="1"/>
        <v>Majerovce</v>
      </c>
    </row>
    <row r="2426" spans="1:12" ht="12.75">
      <c r="A2426" s="1">
        <v>7</v>
      </c>
      <c r="B2426" s="1" t="s">
        <v>3400</v>
      </c>
      <c r="C2426" s="1">
        <v>709</v>
      </c>
      <c r="D2426" s="1" t="s">
        <v>4948</v>
      </c>
      <c r="E2426" s="1">
        <v>713</v>
      </c>
      <c r="F2426" s="1" t="s">
        <v>4948</v>
      </c>
      <c r="G2426" s="1">
        <v>528846</v>
      </c>
      <c r="H2426" s="1" t="s">
        <v>4996</v>
      </c>
      <c r="I2426" s="1">
        <v>7</v>
      </c>
      <c r="J2426" s="1" t="s">
        <v>381</v>
      </c>
      <c r="K2426">
        <f t="shared" si="0"/>
        <v>1</v>
      </c>
      <c r="L2426" t="str">
        <f t="shared" si="1"/>
        <v>Malá Domaša</v>
      </c>
    </row>
    <row r="2427" spans="1:12" ht="12.75">
      <c r="A2427" s="1">
        <v>7</v>
      </c>
      <c r="B2427" s="1" t="s">
        <v>3400</v>
      </c>
      <c r="C2427" s="1">
        <v>709</v>
      </c>
      <c r="D2427" s="1" t="s">
        <v>4948</v>
      </c>
      <c r="E2427" s="1">
        <v>713</v>
      </c>
      <c r="F2427" s="1" t="s">
        <v>4948</v>
      </c>
      <c r="G2427" s="1">
        <v>528854</v>
      </c>
      <c r="H2427" s="1" t="s">
        <v>4998</v>
      </c>
      <c r="I2427" s="1">
        <v>5</v>
      </c>
      <c r="J2427" s="1" t="s">
        <v>381</v>
      </c>
      <c r="K2427">
        <f t="shared" si="0"/>
        <v>1</v>
      </c>
      <c r="L2427" t="str">
        <f t="shared" si="1"/>
        <v>Matiaška</v>
      </c>
    </row>
    <row r="2428" spans="1:12" ht="12.75">
      <c r="A2428" s="1">
        <v>7</v>
      </c>
      <c r="B2428" s="1" t="s">
        <v>3400</v>
      </c>
      <c r="C2428" s="1">
        <v>709</v>
      </c>
      <c r="D2428" s="1" t="s">
        <v>4948</v>
      </c>
      <c r="E2428" s="1">
        <v>713</v>
      </c>
      <c r="F2428" s="1" t="s">
        <v>4948</v>
      </c>
      <c r="G2428" s="1">
        <v>528862</v>
      </c>
      <c r="H2428" s="1" t="s">
        <v>5000</v>
      </c>
      <c r="I2428" s="1">
        <v>5</v>
      </c>
      <c r="J2428" s="1" t="s">
        <v>381</v>
      </c>
      <c r="K2428">
        <f t="shared" si="0"/>
        <v>1</v>
      </c>
      <c r="L2428" t="str">
        <f t="shared" si="1"/>
        <v>Medzianky</v>
      </c>
    </row>
    <row r="2429" spans="1:12" ht="12.75">
      <c r="A2429" s="1">
        <v>7</v>
      </c>
      <c r="B2429" s="1" t="s">
        <v>3400</v>
      </c>
      <c r="C2429" s="1">
        <v>709</v>
      </c>
      <c r="D2429" s="1" t="s">
        <v>4948</v>
      </c>
      <c r="E2429" s="1">
        <v>713</v>
      </c>
      <c r="F2429" s="1" t="s">
        <v>4948</v>
      </c>
      <c r="G2429" s="1">
        <v>528871</v>
      </c>
      <c r="H2429" s="1" t="s">
        <v>5002</v>
      </c>
      <c r="I2429" s="1">
        <v>5</v>
      </c>
      <c r="J2429" s="1" t="s">
        <v>381</v>
      </c>
      <c r="K2429">
        <f t="shared" si="0"/>
        <v>1</v>
      </c>
      <c r="L2429" t="str">
        <f t="shared" si="1"/>
        <v>Merník</v>
      </c>
    </row>
    <row r="2430" spans="1:12" ht="12.75">
      <c r="A2430" s="1">
        <v>7</v>
      </c>
      <c r="B2430" s="1" t="s">
        <v>3400</v>
      </c>
      <c r="C2430" s="1">
        <v>709</v>
      </c>
      <c r="D2430" s="1" t="s">
        <v>4948</v>
      </c>
      <c r="E2430" s="1">
        <v>713</v>
      </c>
      <c r="F2430" s="1" t="s">
        <v>4948</v>
      </c>
      <c r="G2430" s="1">
        <v>528889</v>
      </c>
      <c r="H2430" s="1" t="s">
        <v>5004</v>
      </c>
      <c r="I2430" s="1">
        <v>5</v>
      </c>
      <c r="J2430" s="1" t="s">
        <v>381</v>
      </c>
      <c r="K2430">
        <f t="shared" si="0"/>
        <v>1</v>
      </c>
      <c r="L2430" t="str">
        <f t="shared" si="1"/>
        <v>Michalok</v>
      </c>
    </row>
    <row r="2431" spans="1:12" ht="12.75">
      <c r="A2431" s="1">
        <v>7</v>
      </c>
      <c r="B2431" s="1" t="s">
        <v>3400</v>
      </c>
      <c r="C2431" s="1">
        <v>709</v>
      </c>
      <c r="D2431" s="1" t="s">
        <v>4948</v>
      </c>
      <c r="E2431" s="1">
        <v>713</v>
      </c>
      <c r="F2431" s="1" t="s">
        <v>4948</v>
      </c>
      <c r="G2431" s="1">
        <v>528901</v>
      </c>
      <c r="H2431" s="1" t="s">
        <v>5006</v>
      </c>
      <c r="I2431" s="1">
        <v>7</v>
      </c>
      <c r="J2431" s="1" t="s">
        <v>381</v>
      </c>
      <c r="K2431">
        <f t="shared" si="0"/>
        <v>1</v>
      </c>
      <c r="L2431" t="str">
        <f t="shared" si="1"/>
        <v>Nižný Hrabovec</v>
      </c>
    </row>
    <row r="2432" spans="1:12" ht="12.75">
      <c r="A2432" s="1">
        <v>7</v>
      </c>
      <c r="B2432" s="1" t="s">
        <v>3400</v>
      </c>
      <c r="C2432" s="1">
        <v>709</v>
      </c>
      <c r="D2432" s="1" t="s">
        <v>4948</v>
      </c>
      <c r="E2432" s="1">
        <v>713</v>
      </c>
      <c r="F2432" s="1" t="s">
        <v>4948</v>
      </c>
      <c r="G2432" s="1">
        <v>528919</v>
      </c>
      <c r="H2432" s="1" t="s">
        <v>5007</v>
      </c>
      <c r="I2432" s="1">
        <v>9</v>
      </c>
      <c r="J2432" s="1" t="s">
        <v>381</v>
      </c>
      <c r="K2432">
        <f t="shared" si="0"/>
        <v>1</v>
      </c>
      <c r="L2432" t="str">
        <f t="shared" si="1"/>
        <v>Nižný Hrušov</v>
      </c>
    </row>
    <row r="2433" spans="1:12" ht="12.75">
      <c r="A2433" s="1">
        <v>7</v>
      </c>
      <c r="B2433" s="1" t="s">
        <v>3400</v>
      </c>
      <c r="C2433" s="1">
        <v>709</v>
      </c>
      <c r="D2433" s="1" t="s">
        <v>4948</v>
      </c>
      <c r="E2433" s="1">
        <v>713</v>
      </c>
      <c r="F2433" s="1" t="s">
        <v>4948</v>
      </c>
      <c r="G2433" s="1">
        <v>528927</v>
      </c>
      <c r="H2433" s="1" t="s">
        <v>5009</v>
      </c>
      <c r="I2433" s="1">
        <v>5</v>
      </c>
      <c r="J2433" s="1" t="s">
        <v>381</v>
      </c>
      <c r="K2433">
        <f t="shared" si="0"/>
        <v>1</v>
      </c>
      <c r="L2433" t="str">
        <f t="shared" si="1"/>
        <v>Nižný Kručov</v>
      </c>
    </row>
    <row r="2434" spans="1:12" ht="12.75">
      <c r="A2434" s="1">
        <v>7</v>
      </c>
      <c r="B2434" s="1" t="s">
        <v>3400</v>
      </c>
      <c r="C2434" s="1">
        <v>709</v>
      </c>
      <c r="D2434" s="1" t="s">
        <v>4948</v>
      </c>
      <c r="E2434" s="1">
        <v>713</v>
      </c>
      <c r="F2434" s="1" t="s">
        <v>4948</v>
      </c>
      <c r="G2434" s="1">
        <v>528935</v>
      </c>
      <c r="H2434" s="1" t="s">
        <v>5010</v>
      </c>
      <c r="I2434" s="1">
        <v>5</v>
      </c>
      <c r="J2434" s="1" t="s">
        <v>381</v>
      </c>
      <c r="K2434">
        <f t="shared" si="0"/>
        <v>1</v>
      </c>
      <c r="L2434" t="str">
        <f t="shared" si="1"/>
        <v>Nová Kelča</v>
      </c>
    </row>
    <row r="2435" spans="1:12" ht="12.75">
      <c r="A2435" s="1">
        <v>7</v>
      </c>
      <c r="B2435" s="1" t="s">
        <v>3400</v>
      </c>
      <c r="C2435" s="1">
        <v>709</v>
      </c>
      <c r="D2435" s="1" t="s">
        <v>4948</v>
      </c>
      <c r="E2435" s="1">
        <v>713</v>
      </c>
      <c r="F2435" s="1" t="s">
        <v>4948</v>
      </c>
      <c r="G2435" s="1">
        <v>528943</v>
      </c>
      <c r="H2435" s="1" t="s">
        <v>5235</v>
      </c>
      <c r="I2435" s="1">
        <v>7</v>
      </c>
      <c r="J2435" s="1" t="s">
        <v>381</v>
      </c>
      <c r="K2435">
        <f t="shared" si="0"/>
        <v>1</v>
      </c>
      <c r="L2435" t="str">
        <f t="shared" si="1"/>
        <v>Ondavské Matiašovce</v>
      </c>
    </row>
    <row r="2436" spans="1:12" ht="12.75">
      <c r="A2436" s="1">
        <v>7</v>
      </c>
      <c r="B2436" s="1" t="s">
        <v>3400</v>
      </c>
      <c r="C2436" s="1">
        <v>709</v>
      </c>
      <c r="D2436" s="1" t="s">
        <v>4948</v>
      </c>
      <c r="E2436" s="1">
        <v>713</v>
      </c>
      <c r="F2436" s="1" t="s">
        <v>4948</v>
      </c>
      <c r="G2436" s="1">
        <v>528960</v>
      </c>
      <c r="H2436" s="1" t="s">
        <v>2999</v>
      </c>
      <c r="I2436" s="1">
        <v>5</v>
      </c>
      <c r="J2436" s="1" t="s">
        <v>381</v>
      </c>
      <c r="K2436">
        <f t="shared" si="0"/>
        <v>2</v>
      </c>
      <c r="L2436" t="str">
        <f t="shared" si="1"/>
        <v>Pavlovce (okres Vranov nad Topľou)</v>
      </c>
    </row>
    <row r="2437" spans="1:12" ht="12.75">
      <c r="A2437" s="1">
        <v>7</v>
      </c>
      <c r="B2437" s="1" t="s">
        <v>3400</v>
      </c>
      <c r="C2437" s="1">
        <v>709</v>
      </c>
      <c r="D2437" s="1" t="s">
        <v>4948</v>
      </c>
      <c r="E2437" s="1">
        <v>713</v>
      </c>
      <c r="F2437" s="1" t="s">
        <v>4948</v>
      </c>
      <c r="G2437" s="1">
        <v>528978</v>
      </c>
      <c r="H2437" s="1" t="s">
        <v>5237</v>
      </c>
      <c r="I2437" s="1">
        <v>5</v>
      </c>
      <c r="J2437" s="1" t="s">
        <v>381</v>
      </c>
      <c r="K2437">
        <f t="shared" si="0"/>
        <v>1</v>
      </c>
      <c r="L2437" t="str">
        <f t="shared" si="1"/>
        <v>Petkovce</v>
      </c>
    </row>
    <row r="2438" spans="1:12" ht="12.75">
      <c r="A2438" s="1">
        <v>7</v>
      </c>
      <c r="B2438" s="1" t="s">
        <v>3400</v>
      </c>
      <c r="C2438" s="1">
        <v>709</v>
      </c>
      <c r="D2438" s="1" t="s">
        <v>4948</v>
      </c>
      <c r="E2438" s="1">
        <v>713</v>
      </c>
      <c r="F2438" s="1" t="s">
        <v>4948</v>
      </c>
      <c r="G2438" s="1">
        <v>528986</v>
      </c>
      <c r="H2438" s="1" t="s">
        <v>3000</v>
      </c>
      <c r="I2438" s="1">
        <v>5</v>
      </c>
      <c r="J2438" s="1" t="s">
        <v>381</v>
      </c>
      <c r="K2438">
        <f t="shared" si="0"/>
        <v>3</v>
      </c>
      <c r="L2438" t="str">
        <f t="shared" si="1"/>
        <v>Petrovce (okres Vranov nad Topľou)</v>
      </c>
    </row>
    <row r="2439" spans="1:12" ht="12.75">
      <c r="A2439" s="1">
        <v>7</v>
      </c>
      <c r="B2439" s="1" t="s">
        <v>3400</v>
      </c>
      <c r="C2439" s="1">
        <v>709</v>
      </c>
      <c r="D2439" s="1" t="s">
        <v>4948</v>
      </c>
      <c r="E2439" s="1">
        <v>713</v>
      </c>
      <c r="F2439" s="1" t="s">
        <v>4948</v>
      </c>
      <c r="G2439" s="1">
        <v>528994</v>
      </c>
      <c r="H2439" s="1" t="s">
        <v>5239</v>
      </c>
      <c r="I2439" s="1">
        <v>3</v>
      </c>
      <c r="J2439" s="1" t="s">
        <v>381</v>
      </c>
      <c r="K2439">
        <f t="shared" si="0"/>
        <v>1</v>
      </c>
      <c r="L2439" t="str">
        <f t="shared" si="1"/>
        <v>Piskorovce</v>
      </c>
    </row>
    <row r="2440" spans="1:12" ht="12.75">
      <c r="A2440" s="1">
        <v>7</v>
      </c>
      <c r="B2440" s="1" t="s">
        <v>3400</v>
      </c>
      <c r="C2440" s="1">
        <v>709</v>
      </c>
      <c r="D2440" s="1" t="s">
        <v>4948</v>
      </c>
      <c r="E2440" s="1">
        <v>713</v>
      </c>
      <c r="F2440" s="1" t="s">
        <v>4948</v>
      </c>
      <c r="G2440" s="1">
        <v>529001</v>
      </c>
      <c r="H2440" s="1" t="s">
        <v>5241</v>
      </c>
      <c r="I2440" s="1">
        <v>7</v>
      </c>
      <c r="J2440" s="1" t="s">
        <v>381</v>
      </c>
      <c r="K2440">
        <f t="shared" si="0"/>
        <v>1</v>
      </c>
      <c r="L2440" t="str">
        <f t="shared" si="1"/>
        <v>Poša</v>
      </c>
    </row>
    <row r="2441" spans="1:12" ht="12.75">
      <c r="A2441" s="1">
        <v>7</v>
      </c>
      <c r="B2441" s="1" t="s">
        <v>3400</v>
      </c>
      <c r="C2441" s="1">
        <v>709</v>
      </c>
      <c r="D2441" s="1" t="s">
        <v>4948</v>
      </c>
      <c r="E2441" s="1">
        <v>713</v>
      </c>
      <c r="F2441" s="1" t="s">
        <v>4948</v>
      </c>
      <c r="G2441" s="1">
        <v>529028</v>
      </c>
      <c r="H2441" s="1" t="s">
        <v>5242</v>
      </c>
      <c r="I2441" s="1">
        <v>5</v>
      </c>
      <c r="J2441" s="1" t="s">
        <v>381</v>
      </c>
      <c r="K2441">
        <f t="shared" si="0"/>
        <v>1</v>
      </c>
      <c r="L2441" t="str">
        <f t="shared" si="1"/>
        <v>Prosačov</v>
      </c>
    </row>
    <row r="2442" spans="1:12" ht="12.75">
      <c r="A2442" s="1">
        <v>7</v>
      </c>
      <c r="B2442" s="1" t="s">
        <v>3400</v>
      </c>
      <c r="C2442" s="1">
        <v>709</v>
      </c>
      <c r="D2442" s="1" t="s">
        <v>4948</v>
      </c>
      <c r="E2442" s="1">
        <v>713</v>
      </c>
      <c r="F2442" s="1" t="s">
        <v>4948</v>
      </c>
      <c r="G2442" s="1">
        <v>529036</v>
      </c>
      <c r="H2442" s="1" t="s">
        <v>5243</v>
      </c>
      <c r="I2442" s="1">
        <v>5</v>
      </c>
      <c r="J2442" s="1" t="s">
        <v>381</v>
      </c>
      <c r="K2442">
        <f t="shared" si="0"/>
        <v>1</v>
      </c>
      <c r="L2442" t="str">
        <f t="shared" si="1"/>
        <v>Radvanovce</v>
      </c>
    </row>
    <row r="2443" spans="1:12" ht="12.75">
      <c r="A2443" s="1">
        <v>7</v>
      </c>
      <c r="B2443" s="1" t="s">
        <v>3400</v>
      </c>
      <c r="C2443" s="1">
        <v>709</v>
      </c>
      <c r="D2443" s="1" t="s">
        <v>4948</v>
      </c>
      <c r="E2443" s="1">
        <v>713</v>
      </c>
      <c r="F2443" s="1" t="s">
        <v>4948</v>
      </c>
      <c r="G2443" s="1">
        <v>529044</v>
      </c>
      <c r="H2443" s="1" t="s">
        <v>5245</v>
      </c>
      <c r="I2443" s="1">
        <v>3</v>
      </c>
      <c r="J2443" s="1" t="s">
        <v>381</v>
      </c>
      <c r="K2443">
        <f t="shared" si="0"/>
        <v>1</v>
      </c>
      <c r="L2443" t="str">
        <f t="shared" si="1"/>
        <v>Rafajovce</v>
      </c>
    </row>
    <row r="2444" spans="1:12" ht="12.75">
      <c r="A2444" s="1">
        <v>7</v>
      </c>
      <c r="B2444" s="1" t="s">
        <v>3400</v>
      </c>
      <c r="C2444" s="1">
        <v>709</v>
      </c>
      <c r="D2444" s="1" t="s">
        <v>4948</v>
      </c>
      <c r="E2444" s="1">
        <v>713</v>
      </c>
      <c r="F2444" s="1" t="s">
        <v>4948</v>
      </c>
      <c r="G2444" s="1">
        <v>529052</v>
      </c>
      <c r="H2444" s="1" t="s">
        <v>5246</v>
      </c>
      <c r="I2444" s="1">
        <v>5</v>
      </c>
      <c r="J2444" s="1" t="s">
        <v>381</v>
      </c>
      <c r="K2444">
        <f t="shared" si="0"/>
        <v>1</v>
      </c>
      <c r="L2444" t="str">
        <f t="shared" si="1"/>
        <v>Remeniny</v>
      </c>
    </row>
    <row r="2445" spans="1:12" ht="12.75">
      <c r="A2445" s="1">
        <v>7</v>
      </c>
      <c r="B2445" s="1" t="s">
        <v>3400</v>
      </c>
      <c r="C2445" s="1">
        <v>709</v>
      </c>
      <c r="D2445" s="1" t="s">
        <v>4948</v>
      </c>
      <c r="E2445" s="1">
        <v>713</v>
      </c>
      <c r="F2445" s="1" t="s">
        <v>4948</v>
      </c>
      <c r="G2445" s="1">
        <v>529079</v>
      </c>
      <c r="H2445" s="1" t="s">
        <v>5248</v>
      </c>
      <c r="I2445" s="1">
        <v>7</v>
      </c>
      <c r="J2445" s="1" t="s">
        <v>381</v>
      </c>
      <c r="K2445">
        <f t="shared" si="0"/>
        <v>1</v>
      </c>
      <c r="L2445" t="str">
        <f t="shared" si="1"/>
        <v>Rudlov</v>
      </c>
    </row>
    <row r="2446" spans="1:12" ht="12.75">
      <c r="A2446" s="1">
        <v>7</v>
      </c>
      <c r="B2446" s="1" t="s">
        <v>3400</v>
      </c>
      <c r="C2446" s="1">
        <v>709</v>
      </c>
      <c r="D2446" s="1" t="s">
        <v>4948</v>
      </c>
      <c r="E2446" s="1">
        <v>713</v>
      </c>
      <c r="F2446" s="1" t="s">
        <v>4948</v>
      </c>
      <c r="G2446" s="1">
        <v>529109</v>
      </c>
      <c r="H2446" s="1" t="s">
        <v>5250</v>
      </c>
      <c r="I2446" s="1">
        <v>3</v>
      </c>
      <c r="J2446" s="1" t="s">
        <v>381</v>
      </c>
      <c r="K2446">
        <f t="shared" si="0"/>
        <v>1</v>
      </c>
      <c r="L2446" t="str">
        <f t="shared" si="1"/>
        <v>Ruská Voľa</v>
      </c>
    </row>
    <row r="2447" spans="1:12" ht="12.75">
      <c r="A2447" s="1">
        <v>7</v>
      </c>
      <c r="B2447" s="1" t="s">
        <v>3400</v>
      </c>
      <c r="C2447" s="1">
        <v>709</v>
      </c>
      <c r="D2447" s="1" t="s">
        <v>4948</v>
      </c>
      <c r="E2447" s="1">
        <v>713</v>
      </c>
      <c r="F2447" s="1" t="s">
        <v>4948</v>
      </c>
      <c r="G2447" s="1">
        <v>529125</v>
      </c>
      <c r="H2447" s="1" t="s">
        <v>5251</v>
      </c>
      <c r="I2447" s="1">
        <v>9</v>
      </c>
      <c r="J2447" s="1" t="s">
        <v>381</v>
      </c>
      <c r="K2447">
        <f t="shared" si="0"/>
        <v>1</v>
      </c>
      <c r="L2447" t="str">
        <f t="shared" si="1"/>
        <v>Sačurov</v>
      </c>
    </row>
    <row r="2448" spans="1:12" ht="12.75">
      <c r="A2448" s="1">
        <v>7</v>
      </c>
      <c r="B2448" s="1" t="s">
        <v>3400</v>
      </c>
      <c r="C2448" s="1">
        <v>709</v>
      </c>
      <c r="D2448" s="1" t="s">
        <v>4948</v>
      </c>
      <c r="E2448" s="1">
        <v>713</v>
      </c>
      <c r="F2448" s="1" t="s">
        <v>4948</v>
      </c>
      <c r="G2448" s="1">
        <v>529133</v>
      </c>
      <c r="H2448" s="1" t="s">
        <v>5253</v>
      </c>
      <c r="I2448" s="1">
        <v>9</v>
      </c>
      <c r="J2448" s="1" t="s">
        <v>381</v>
      </c>
      <c r="K2448">
        <f t="shared" si="0"/>
        <v>1</v>
      </c>
      <c r="L2448" t="str">
        <f t="shared" si="1"/>
        <v>Sečovská Polianka</v>
      </c>
    </row>
    <row r="2449" spans="1:12" ht="12.75">
      <c r="A2449" s="1">
        <v>7</v>
      </c>
      <c r="B2449" s="1" t="s">
        <v>3400</v>
      </c>
      <c r="C2449" s="1">
        <v>709</v>
      </c>
      <c r="D2449" s="1" t="s">
        <v>4948</v>
      </c>
      <c r="E2449" s="1">
        <v>713</v>
      </c>
      <c r="F2449" s="1" t="s">
        <v>4948</v>
      </c>
      <c r="G2449" s="1">
        <v>529141</v>
      </c>
      <c r="H2449" s="1" t="s">
        <v>5254</v>
      </c>
      <c r="I2449" s="1">
        <v>9</v>
      </c>
      <c r="J2449" s="1" t="s">
        <v>381</v>
      </c>
      <c r="K2449">
        <f t="shared" si="0"/>
        <v>1</v>
      </c>
      <c r="L2449" t="str">
        <f t="shared" si="1"/>
        <v>Sedliská</v>
      </c>
    </row>
    <row r="2450" spans="1:12" ht="12.75">
      <c r="A2450" s="1">
        <v>7</v>
      </c>
      <c r="B2450" s="1" t="s">
        <v>3400</v>
      </c>
      <c r="C2450" s="1">
        <v>709</v>
      </c>
      <c r="D2450" s="1" t="s">
        <v>4948</v>
      </c>
      <c r="E2450" s="1">
        <v>713</v>
      </c>
      <c r="F2450" s="1" t="s">
        <v>4948</v>
      </c>
      <c r="G2450" s="1">
        <v>529150</v>
      </c>
      <c r="H2450" s="1" t="s">
        <v>5256</v>
      </c>
      <c r="I2450" s="1">
        <v>7</v>
      </c>
      <c r="J2450" s="1" t="s">
        <v>381</v>
      </c>
      <c r="K2450">
        <f t="shared" si="0"/>
        <v>1</v>
      </c>
      <c r="L2450" t="str">
        <f t="shared" si="1"/>
        <v>Skrabské</v>
      </c>
    </row>
    <row r="2451" spans="1:12" ht="12.75">
      <c r="A2451" s="1">
        <v>7</v>
      </c>
      <c r="B2451" s="1" t="s">
        <v>3400</v>
      </c>
      <c r="C2451" s="1">
        <v>709</v>
      </c>
      <c r="D2451" s="1" t="s">
        <v>4948</v>
      </c>
      <c r="E2451" s="1">
        <v>713</v>
      </c>
      <c r="F2451" s="1" t="s">
        <v>4948</v>
      </c>
      <c r="G2451" s="1">
        <v>529168</v>
      </c>
      <c r="H2451" s="1" t="s">
        <v>5257</v>
      </c>
      <c r="I2451" s="1">
        <v>7</v>
      </c>
      <c r="J2451" s="1" t="s">
        <v>381</v>
      </c>
      <c r="K2451">
        <f t="shared" si="0"/>
        <v>1</v>
      </c>
      <c r="L2451" t="str">
        <f t="shared" si="1"/>
        <v>Slovenská Kajňa</v>
      </c>
    </row>
    <row r="2452" spans="1:12" ht="12.75">
      <c r="A2452" s="1">
        <v>7</v>
      </c>
      <c r="B2452" s="1" t="s">
        <v>3400</v>
      </c>
      <c r="C2452" s="1">
        <v>709</v>
      </c>
      <c r="D2452" s="1" t="s">
        <v>4948</v>
      </c>
      <c r="E2452" s="1">
        <v>713</v>
      </c>
      <c r="F2452" s="1" t="s">
        <v>4948</v>
      </c>
      <c r="G2452" s="1">
        <v>529176</v>
      </c>
      <c r="H2452" s="1" t="s">
        <v>5259</v>
      </c>
      <c r="I2452" s="1">
        <v>9</v>
      </c>
      <c r="J2452" s="1" t="s">
        <v>381</v>
      </c>
      <c r="K2452">
        <f t="shared" si="0"/>
        <v>1</v>
      </c>
      <c r="L2452" t="str">
        <f t="shared" si="1"/>
        <v>Soľ</v>
      </c>
    </row>
    <row r="2453" spans="1:12" ht="12.75">
      <c r="A2453" s="1">
        <v>7</v>
      </c>
      <c r="B2453" s="1" t="s">
        <v>3400</v>
      </c>
      <c r="C2453" s="1">
        <v>709</v>
      </c>
      <c r="D2453" s="1" t="s">
        <v>4948</v>
      </c>
      <c r="E2453" s="1">
        <v>713</v>
      </c>
      <c r="F2453" s="1" t="s">
        <v>4948</v>
      </c>
      <c r="G2453" s="1">
        <v>529184</v>
      </c>
      <c r="H2453" s="1" t="s">
        <v>4489</v>
      </c>
      <c r="I2453" s="1">
        <v>5</v>
      </c>
      <c r="J2453" s="1" t="s">
        <v>381</v>
      </c>
      <c r="K2453">
        <f t="shared" si="0"/>
        <v>2</v>
      </c>
      <c r="L2453" t="str">
        <f t="shared" si="1"/>
        <v>Štefanovce (okres Vranov nad Topľou)</v>
      </c>
    </row>
    <row r="2454" spans="1:12" ht="12.75">
      <c r="A2454" s="1">
        <v>7</v>
      </c>
      <c r="B2454" s="1" t="s">
        <v>3400</v>
      </c>
      <c r="C2454" s="1">
        <v>709</v>
      </c>
      <c r="D2454" s="1" t="s">
        <v>4948</v>
      </c>
      <c r="E2454" s="1">
        <v>713</v>
      </c>
      <c r="F2454" s="1" t="s">
        <v>4948</v>
      </c>
      <c r="G2454" s="1">
        <v>529192</v>
      </c>
      <c r="H2454" s="1" t="s">
        <v>5261</v>
      </c>
      <c r="I2454" s="1">
        <v>7</v>
      </c>
      <c r="J2454" s="1" t="s">
        <v>381</v>
      </c>
      <c r="K2454">
        <f t="shared" si="0"/>
        <v>1</v>
      </c>
      <c r="L2454" t="str">
        <f t="shared" si="1"/>
        <v>Tovarné</v>
      </c>
    </row>
    <row r="2455" spans="1:12" ht="12.75">
      <c r="A2455" s="1">
        <v>7</v>
      </c>
      <c r="B2455" s="1" t="s">
        <v>3400</v>
      </c>
      <c r="C2455" s="1">
        <v>709</v>
      </c>
      <c r="D2455" s="1" t="s">
        <v>4948</v>
      </c>
      <c r="E2455" s="1">
        <v>713</v>
      </c>
      <c r="F2455" s="1" t="s">
        <v>4948</v>
      </c>
      <c r="G2455" s="1">
        <v>529206</v>
      </c>
      <c r="H2455" s="1" t="s">
        <v>5262</v>
      </c>
      <c r="I2455" s="1">
        <v>5</v>
      </c>
      <c r="J2455" s="1" t="s">
        <v>381</v>
      </c>
      <c r="K2455">
        <f t="shared" si="0"/>
        <v>1</v>
      </c>
      <c r="L2455" t="str">
        <f t="shared" si="1"/>
        <v>Tovarnianska Polianka</v>
      </c>
    </row>
    <row r="2456" spans="1:12" ht="12.75">
      <c r="A2456" s="1">
        <v>7</v>
      </c>
      <c r="B2456" s="1" t="s">
        <v>3400</v>
      </c>
      <c r="C2456" s="1">
        <v>709</v>
      </c>
      <c r="D2456" s="1" t="s">
        <v>4948</v>
      </c>
      <c r="E2456" s="1">
        <v>713</v>
      </c>
      <c r="F2456" s="1" t="s">
        <v>4948</v>
      </c>
      <c r="G2456" s="1">
        <v>529214</v>
      </c>
      <c r="H2456" s="1" t="s">
        <v>5263</v>
      </c>
      <c r="I2456" s="1">
        <v>3</v>
      </c>
      <c r="J2456" s="1" t="s">
        <v>381</v>
      </c>
      <c r="K2456">
        <f t="shared" si="0"/>
        <v>1</v>
      </c>
      <c r="L2456" t="str">
        <f t="shared" si="1"/>
        <v>Vavrinec</v>
      </c>
    </row>
    <row r="2457" spans="1:12" ht="12.75">
      <c r="A2457" s="1">
        <v>7</v>
      </c>
      <c r="B2457" s="1" t="s">
        <v>3400</v>
      </c>
      <c r="C2457" s="1">
        <v>709</v>
      </c>
      <c r="D2457" s="1" t="s">
        <v>4948</v>
      </c>
      <c r="E2457" s="1">
        <v>713</v>
      </c>
      <c r="F2457" s="1" t="s">
        <v>4948</v>
      </c>
      <c r="G2457" s="1">
        <v>529222</v>
      </c>
      <c r="H2457" s="1" t="s">
        <v>5265</v>
      </c>
      <c r="I2457" s="1">
        <v>7</v>
      </c>
      <c r="J2457" s="1" t="s">
        <v>381</v>
      </c>
      <c r="K2457">
        <f t="shared" si="0"/>
        <v>1</v>
      </c>
      <c r="L2457" t="str">
        <f t="shared" si="1"/>
        <v>Vechec</v>
      </c>
    </row>
    <row r="2458" spans="1:12" ht="12.75">
      <c r="A2458" s="1">
        <v>7</v>
      </c>
      <c r="B2458" s="1" t="s">
        <v>3400</v>
      </c>
      <c r="C2458" s="1">
        <v>709</v>
      </c>
      <c r="D2458" s="1" t="s">
        <v>4948</v>
      </c>
      <c r="E2458" s="1">
        <v>713</v>
      </c>
      <c r="F2458" s="1" t="s">
        <v>4948</v>
      </c>
      <c r="G2458" s="1">
        <v>529231</v>
      </c>
      <c r="H2458" s="1" t="s">
        <v>5266</v>
      </c>
      <c r="I2458" s="1">
        <v>5</v>
      </c>
      <c r="J2458" s="1" t="s">
        <v>381</v>
      </c>
      <c r="K2458">
        <f t="shared" si="0"/>
        <v>1</v>
      </c>
      <c r="L2458" t="str">
        <f t="shared" si="1"/>
        <v>Vlača</v>
      </c>
    </row>
    <row r="2459" spans="1:12" ht="12.75">
      <c r="A2459" s="1">
        <v>7</v>
      </c>
      <c r="B2459" s="1" t="s">
        <v>3400</v>
      </c>
      <c r="C2459" s="1">
        <v>709</v>
      </c>
      <c r="D2459" s="1" t="s">
        <v>4948</v>
      </c>
      <c r="E2459" s="1">
        <v>713</v>
      </c>
      <c r="F2459" s="1" t="s">
        <v>4948</v>
      </c>
      <c r="G2459" s="1">
        <v>544051</v>
      </c>
      <c r="H2459" s="1" t="s">
        <v>4948</v>
      </c>
      <c r="I2459" s="1">
        <v>25</v>
      </c>
      <c r="J2459" s="1" t="s">
        <v>381</v>
      </c>
      <c r="K2459">
        <f t="shared" si="0"/>
        <v>1</v>
      </c>
      <c r="L2459" t="str">
        <f t="shared" si="1"/>
        <v>Vranov nad Topľou</v>
      </c>
    </row>
    <row r="2460" spans="1:12" ht="12.75">
      <c r="A2460" s="1">
        <v>7</v>
      </c>
      <c r="B2460" s="1" t="s">
        <v>3400</v>
      </c>
      <c r="C2460" s="1">
        <v>709</v>
      </c>
      <c r="D2460" s="1" t="s">
        <v>4948</v>
      </c>
      <c r="E2460" s="1">
        <v>713</v>
      </c>
      <c r="F2460" s="1" t="s">
        <v>4948</v>
      </c>
      <c r="G2460" s="1">
        <v>529117</v>
      </c>
      <c r="H2460" s="1" t="s">
        <v>5268</v>
      </c>
      <c r="I2460" s="1">
        <v>5</v>
      </c>
      <c r="J2460" s="1" t="s">
        <v>381</v>
      </c>
      <c r="K2460">
        <f t="shared" si="0"/>
        <v>1</v>
      </c>
      <c r="L2460" t="str">
        <f t="shared" si="1"/>
        <v>Vyšný Kazimír</v>
      </c>
    </row>
    <row r="2461" spans="1:12" ht="12.75">
      <c r="A2461" s="1">
        <v>7</v>
      </c>
      <c r="B2461" s="1" t="s">
        <v>3400</v>
      </c>
      <c r="C2461" s="1">
        <v>709</v>
      </c>
      <c r="D2461" s="1" t="s">
        <v>4948</v>
      </c>
      <c r="E2461" s="1">
        <v>713</v>
      </c>
      <c r="F2461" s="1" t="s">
        <v>4948</v>
      </c>
      <c r="G2461" s="1">
        <v>529257</v>
      </c>
      <c r="H2461" s="1" t="s">
        <v>5270</v>
      </c>
      <c r="I2461" s="1">
        <v>9</v>
      </c>
      <c r="J2461" s="1" t="s">
        <v>381</v>
      </c>
      <c r="K2461">
        <f t="shared" si="0"/>
        <v>1</v>
      </c>
      <c r="L2461" t="str">
        <f t="shared" si="1"/>
        <v>Vyšný Žipov</v>
      </c>
    </row>
    <row r="2462" spans="1:12" ht="12.75">
      <c r="A2462" s="1">
        <v>7</v>
      </c>
      <c r="B2462" s="1" t="s">
        <v>3400</v>
      </c>
      <c r="C2462" s="1">
        <v>709</v>
      </c>
      <c r="D2462" s="1" t="s">
        <v>4948</v>
      </c>
      <c r="E2462" s="1">
        <v>713</v>
      </c>
      <c r="F2462" s="1" t="s">
        <v>4948</v>
      </c>
      <c r="G2462" s="1">
        <v>529265</v>
      </c>
      <c r="H2462" s="1" t="s">
        <v>5271</v>
      </c>
      <c r="I2462" s="1">
        <v>9</v>
      </c>
      <c r="J2462" s="1" t="s">
        <v>381</v>
      </c>
      <c r="K2462">
        <f t="shared" si="0"/>
        <v>1</v>
      </c>
      <c r="L2462" t="str">
        <f t="shared" si="1"/>
        <v>Zámutov</v>
      </c>
    </row>
    <row r="2463" spans="1:12" ht="12.75">
      <c r="A2463" s="1">
        <v>7</v>
      </c>
      <c r="B2463" s="1" t="s">
        <v>3400</v>
      </c>
      <c r="C2463" s="1">
        <v>709</v>
      </c>
      <c r="D2463" s="1" t="s">
        <v>4948</v>
      </c>
      <c r="E2463" s="1">
        <v>713</v>
      </c>
      <c r="F2463" s="1" t="s">
        <v>4948</v>
      </c>
      <c r="G2463" s="1">
        <v>529281</v>
      </c>
      <c r="H2463" s="1" t="s">
        <v>5273</v>
      </c>
      <c r="I2463" s="1">
        <v>5</v>
      </c>
      <c r="J2463" s="1" t="s">
        <v>381</v>
      </c>
      <c r="K2463">
        <f t="shared" si="0"/>
        <v>1</v>
      </c>
      <c r="L2463" t="str">
        <f t="shared" si="1"/>
        <v>Zlatník</v>
      </c>
    </row>
    <row r="2464" spans="1:12" ht="12.75">
      <c r="A2464" s="1">
        <v>7</v>
      </c>
      <c r="B2464" s="1" t="s">
        <v>3400</v>
      </c>
      <c r="C2464" s="1">
        <v>709</v>
      </c>
      <c r="D2464" s="1" t="s">
        <v>4948</v>
      </c>
      <c r="E2464" s="1">
        <v>713</v>
      </c>
      <c r="F2464" s="1" t="s">
        <v>4948</v>
      </c>
      <c r="G2464" s="1">
        <v>529290</v>
      </c>
      <c r="H2464" s="1" t="s">
        <v>5274</v>
      </c>
      <c r="I2464" s="1">
        <v>7</v>
      </c>
      <c r="J2464" s="1" t="s">
        <v>381</v>
      </c>
      <c r="K2464">
        <f t="shared" si="0"/>
        <v>1</v>
      </c>
      <c r="L2464" t="str">
        <f t="shared" si="1"/>
        <v>Žalobín</v>
      </c>
    </row>
    <row r="2465" spans="1:12" ht="12.75">
      <c r="A2465" s="1">
        <v>8</v>
      </c>
      <c r="B2465" s="1" t="s">
        <v>5276</v>
      </c>
      <c r="C2465" s="1">
        <v>800</v>
      </c>
      <c r="D2465" s="1" t="s">
        <v>5277</v>
      </c>
      <c r="E2465" s="1">
        <v>800</v>
      </c>
      <c r="F2465" s="1" t="s">
        <v>1485</v>
      </c>
      <c r="G2465" s="1">
        <v>599981</v>
      </c>
      <c r="H2465" s="1" t="s">
        <v>1485</v>
      </c>
      <c r="I2465" s="1">
        <v>41</v>
      </c>
      <c r="J2465" s="1" t="s">
        <v>381</v>
      </c>
      <c r="K2465">
        <f t="shared" si="0"/>
        <v>1</v>
      </c>
      <c r="L2465" t="str">
        <f t="shared" si="1"/>
        <v>Košice</v>
      </c>
    </row>
    <row r="2466" spans="1:12" ht="12.75">
      <c r="A2466" s="1">
        <v>8</v>
      </c>
      <c r="B2466" s="1" t="s">
        <v>5276</v>
      </c>
      <c r="C2466" s="1">
        <v>801</v>
      </c>
      <c r="D2466" s="1" t="s">
        <v>1485</v>
      </c>
      <c r="E2466" s="1">
        <v>802</v>
      </c>
      <c r="F2466" s="1" t="s">
        <v>5278</v>
      </c>
      <c r="G2466" s="1">
        <v>599891</v>
      </c>
      <c r="H2466" s="1" t="s">
        <v>5280</v>
      </c>
      <c r="I2466" s="1">
        <v>5</v>
      </c>
      <c r="J2466" s="1" t="s">
        <v>381</v>
      </c>
      <c r="K2466">
        <f t="shared" si="0"/>
        <v>1</v>
      </c>
      <c r="L2466" t="str">
        <f t="shared" si="1"/>
        <v>Košice - Džungľa</v>
      </c>
    </row>
    <row r="2467" spans="1:12" ht="12.75">
      <c r="A2467" s="1">
        <v>8</v>
      </c>
      <c r="B2467" s="1" t="s">
        <v>5276</v>
      </c>
      <c r="C2467" s="1">
        <v>801</v>
      </c>
      <c r="D2467" s="1" t="s">
        <v>1485</v>
      </c>
      <c r="E2467" s="1">
        <v>802</v>
      </c>
      <c r="F2467" s="1" t="s">
        <v>5278</v>
      </c>
      <c r="G2467" s="1">
        <v>598119</v>
      </c>
      <c r="H2467" s="1" t="s">
        <v>5281</v>
      </c>
      <c r="I2467" s="1">
        <v>4</v>
      </c>
      <c r="J2467" s="1" t="s">
        <v>381</v>
      </c>
      <c r="K2467">
        <f t="shared" si="0"/>
        <v>1</v>
      </c>
      <c r="L2467" t="str">
        <f t="shared" si="1"/>
        <v>Košice - Kavečany</v>
      </c>
    </row>
    <row r="2468" spans="1:12" ht="12.75">
      <c r="A2468" s="1">
        <v>8</v>
      </c>
      <c r="B2468" s="1" t="s">
        <v>5276</v>
      </c>
      <c r="C2468" s="1">
        <v>801</v>
      </c>
      <c r="D2468" s="1" t="s">
        <v>1485</v>
      </c>
      <c r="E2468" s="1">
        <v>802</v>
      </c>
      <c r="F2468" s="1" t="s">
        <v>5278</v>
      </c>
      <c r="G2468" s="1">
        <v>598151</v>
      </c>
      <c r="H2468" s="1" t="s">
        <v>5283</v>
      </c>
      <c r="I2468" s="1">
        <v>13</v>
      </c>
      <c r="J2468" s="1" t="s">
        <v>381</v>
      </c>
      <c r="K2468">
        <f t="shared" si="0"/>
        <v>1</v>
      </c>
      <c r="L2468" t="str">
        <f t="shared" si="1"/>
        <v>Košice - Sever</v>
      </c>
    </row>
    <row r="2469" spans="1:12" ht="12.75">
      <c r="A2469" s="1">
        <v>8</v>
      </c>
      <c r="B2469" s="1" t="s">
        <v>5276</v>
      </c>
      <c r="C2469" s="1">
        <v>801</v>
      </c>
      <c r="D2469" s="1" t="s">
        <v>1485</v>
      </c>
      <c r="E2469" s="1">
        <v>802</v>
      </c>
      <c r="F2469" s="1" t="s">
        <v>5278</v>
      </c>
      <c r="G2469" s="1">
        <v>599875</v>
      </c>
      <c r="H2469" s="1" t="s">
        <v>5284</v>
      </c>
      <c r="I2469" s="1">
        <v>13</v>
      </c>
      <c r="J2469" s="1" t="s">
        <v>381</v>
      </c>
      <c r="K2469">
        <f t="shared" si="0"/>
        <v>1</v>
      </c>
      <c r="L2469" t="str">
        <f t="shared" si="1"/>
        <v>Košice - Sídlisko Ťahanovce</v>
      </c>
    </row>
    <row r="2470" spans="1:12" ht="12.75">
      <c r="A2470" s="1">
        <v>8</v>
      </c>
      <c r="B2470" s="1" t="s">
        <v>5276</v>
      </c>
      <c r="C2470" s="1">
        <v>801</v>
      </c>
      <c r="D2470" s="1" t="s">
        <v>1485</v>
      </c>
      <c r="E2470" s="1">
        <v>802</v>
      </c>
      <c r="F2470" s="1" t="s">
        <v>5278</v>
      </c>
      <c r="G2470" s="1">
        <v>598186</v>
      </c>
      <c r="H2470" s="1" t="s">
        <v>5286</v>
      </c>
      <c r="I2470" s="1">
        <v>13</v>
      </c>
      <c r="J2470" s="1" t="s">
        <v>381</v>
      </c>
      <c r="K2470">
        <f t="shared" si="0"/>
        <v>1</v>
      </c>
      <c r="L2470" t="str">
        <f t="shared" si="1"/>
        <v>Košice - Staré Mesto</v>
      </c>
    </row>
    <row r="2471" spans="1:12" ht="12.75">
      <c r="A2471" s="1">
        <v>8</v>
      </c>
      <c r="B2471" s="1" t="s">
        <v>5276</v>
      </c>
      <c r="C2471" s="1">
        <v>801</v>
      </c>
      <c r="D2471" s="1" t="s">
        <v>1485</v>
      </c>
      <c r="E2471" s="1">
        <v>802</v>
      </c>
      <c r="F2471" s="1" t="s">
        <v>5278</v>
      </c>
      <c r="G2471" s="1">
        <v>598127</v>
      </c>
      <c r="H2471" s="1" t="s">
        <v>5288</v>
      </c>
      <c r="I2471" s="1">
        <v>5</v>
      </c>
      <c r="J2471" s="1" t="s">
        <v>381</v>
      </c>
      <c r="K2471">
        <f t="shared" si="0"/>
        <v>1</v>
      </c>
      <c r="L2471" t="str">
        <f t="shared" si="1"/>
        <v>Košice - Ťahanovce</v>
      </c>
    </row>
    <row r="2472" spans="1:12" ht="12.75">
      <c r="A2472" s="1">
        <v>8</v>
      </c>
      <c r="B2472" s="1" t="s">
        <v>5276</v>
      </c>
      <c r="C2472" s="1">
        <v>801</v>
      </c>
      <c r="D2472" s="1" t="s">
        <v>1485</v>
      </c>
      <c r="E2472" s="1">
        <v>803</v>
      </c>
      <c r="F2472" s="1" t="s">
        <v>5289</v>
      </c>
      <c r="G2472" s="1">
        <v>598194</v>
      </c>
      <c r="H2472" s="1" t="s">
        <v>5290</v>
      </c>
      <c r="I2472" s="1">
        <v>5</v>
      </c>
      <c r="J2472" s="1" t="s">
        <v>381</v>
      </c>
      <c r="K2472">
        <f t="shared" si="0"/>
        <v>1</v>
      </c>
      <c r="L2472" t="str">
        <f t="shared" si="1"/>
        <v>Košice - Lorinčík</v>
      </c>
    </row>
    <row r="2473" spans="1:12" ht="12.75">
      <c r="A2473" s="1">
        <v>8</v>
      </c>
      <c r="B2473" s="1" t="s">
        <v>5276</v>
      </c>
      <c r="C2473" s="1">
        <v>801</v>
      </c>
      <c r="D2473" s="1" t="s">
        <v>1485</v>
      </c>
      <c r="E2473" s="1">
        <v>803</v>
      </c>
      <c r="F2473" s="1" t="s">
        <v>5289</v>
      </c>
      <c r="G2473" s="1">
        <v>599972</v>
      </c>
      <c r="H2473" s="1" t="s">
        <v>5292</v>
      </c>
      <c r="I2473" s="1">
        <v>7</v>
      </c>
      <c r="J2473" s="1" t="s">
        <v>381</v>
      </c>
      <c r="K2473">
        <f t="shared" si="0"/>
        <v>1</v>
      </c>
      <c r="L2473" t="str">
        <f t="shared" si="1"/>
        <v>Košice - Luník IX</v>
      </c>
    </row>
    <row r="2474" spans="1:12" ht="12.75">
      <c r="A2474" s="1">
        <v>8</v>
      </c>
      <c r="B2474" s="1" t="s">
        <v>5276</v>
      </c>
      <c r="C2474" s="1">
        <v>801</v>
      </c>
      <c r="D2474" s="1" t="s">
        <v>1485</v>
      </c>
      <c r="E2474" s="1">
        <v>803</v>
      </c>
      <c r="F2474" s="1" t="s">
        <v>5289</v>
      </c>
      <c r="G2474" s="1">
        <v>598216</v>
      </c>
      <c r="H2474" s="1" t="s">
        <v>5293</v>
      </c>
      <c r="I2474" s="1">
        <v>5</v>
      </c>
      <c r="J2474" s="1" t="s">
        <v>381</v>
      </c>
      <c r="K2474">
        <f t="shared" si="0"/>
        <v>1</v>
      </c>
      <c r="L2474" t="str">
        <f t="shared" si="1"/>
        <v>Košice - Myslava</v>
      </c>
    </row>
    <row r="2475" spans="1:12" ht="12.75">
      <c r="A2475" s="1">
        <v>8</v>
      </c>
      <c r="B2475" s="1" t="s">
        <v>5276</v>
      </c>
      <c r="C2475" s="1">
        <v>801</v>
      </c>
      <c r="D2475" s="1" t="s">
        <v>1485</v>
      </c>
      <c r="E2475" s="1">
        <v>803</v>
      </c>
      <c r="F2475" s="1" t="s">
        <v>5289</v>
      </c>
      <c r="G2475" s="1">
        <v>598208</v>
      </c>
      <c r="H2475" s="1" t="s">
        <v>5294</v>
      </c>
      <c r="I2475" s="1">
        <v>5</v>
      </c>
      <c r="J2475" s="1" t="s">
        <v>381</v>
      </c>
      <c r="K2475">
        <f t="shared" si="0"/>
        <v>1</v>
      </c>
      <c r="L2475" t="str">
        <f t="shared" si="1"/>
        <v>Košice - Pereš</v>
      </c>
    </row>
    <row r="2476" spans="1:12" ht="12.75">
      <c r="A2476" s="1">
        <v>8</v>
      </c>
      <c r="B2476" s="1" t="s">
        <v>5276</v>
      </c>
      <c r="C2476" s="1">
        <v>801</v>
      </c>
      <c r="D2476" s="1" t="s">
        <v>1485</v>
      </c>
      <c r="E2476" s="1">
        <v>803</v>
      </c>
      <c r="F2476" s="1" t="s">
        <v>5289</v>
      </c>
      <c r="G2476" s="1">
        <v>599859</v>
      </c>
      <c r="H2476" s="1" t="s">
        <v>5295</v>
      </c>
      <c r="I2476" s="1">
        <v>5</v>
      </c>
      <c r="J2476" s="1" t="s">
        <v>381</v>
      </c>
      <c r="K2476">
        <f t="shared" si="0"/>
        <v>1</v>
      </c>
      <c r="L2476" t="str">
        <f t="shared" si="1"/>
        <v>Košice - Poľov</v>
      </c>
    </row>
    <row r="2477" spans="1:12" ht="12.75">
      <c r="A2477" s="1">
        <v>8</v>
      </c>
      <c r="B2477" s="1" t="s">
        <v>5276</v>
      </c>
      <c r="C2477" s="1">
        <v>801</v>
      </c>
      <c r="D2477" s="1" t="s">
        <v>1485</v>
      </c>
      <c r="E2477" s="1">
        <v>803</v>
      </c>
      <c r="F2477" s="1" t="s">
        <v>5289</v>
      </c>
      <c r="G2477" s="1">
        <v>599883</v>
      </c>
      <c r="H2477" s="1" t="s">
        <v>5296</v>
      </c>
      <c r="I2477" s="1">
        <v>13</v>
      </c>
      <c r="J2477" s="1" t="s">
        <v>381</v>
      </c>
      <c r="K2477">
        <f t="shared" si="0"/>
        <v>1</v>
      </c>
      <c r="L2477" t="str">
        <f t="shared" si="1"/>
        <v>Košice - Sídlisko KVP</v>
      </c>
    </row>
    <row r="2478" spans="1:12" ht="12.75">
      <c r="A2478" s="1">
        <v>8</v>
      </c>
      <c r="B2478" s="1" t="s">
        <v>5276</v>
      </c>
      <c r="C2478" s="1">
        <v>801</v>
      </c>
      <c r="D2478" s="1" t="s">
        <v>1485</v>
      </c>
      <c r="E2478" s="1">
        <v>803</v>
      </c>
      <c r="F2478" s="1" t="s">
        <v>5289</v>
      </c>
      <c r="G2478" s="1">
        <v>599841</v>
      </c>
      <c r="H2478" s="1" t="s">
        <v>5298</v>
      </c>
      <c r="I2478" s="1">
        <v>7</v>
      </c>
      <c r="J2478" s="1" t="s">
        <v>381</v>
      </c>
      <c r="K2478">
        <f t="shared" si="0"/>
        <v>1</v>
      </c>
      <c r="L2478" t="str">
        <f t="shared" si="1"/>
        <v>Košice - Šaca</v>
      </c>
    </row>
    <row r="2479" spans="1:12" ht="12.75">
      <c r="A2479" s="1">
        <v>8</v>
      </c>
      <c r="B2479" s="1" t="s">
        <v>5276</v>
      </c>
      <c r="C2479" s="1">
        <v>801</v>
      </c>
      <c r="D2479" s="1" t="s">
        <v>1485</v>
      </c>
      <c r="E2479" s="1">
        <v>803</v>
      </c>
      <c r="F2479" s="1" t="s">
        <v>5289</v>
      </c>
      <c r="G2479" s="1">
        <v>598224</v>
      </c>
      <c r="H2479" s="1" t="s">
        <v>5300</v>
      </c>
      <c r="I2479" s="1">
        <v>13</v>
      </c>
      <c r="J2479" s="1" t="s">
        <v>381</v>
      </c>
      <c r="K2479">
        <f t="shared" si="0"/>
        <v>1</v>
      </c>
      <c r="L2479" t="str">
        <f t="shared" si="1"/>
        <v>Košice - Západ</v>
      </c>
    </row>
    <row r="2480" spans="1:12" ht="12.75">
      <c r="A2480" s="1">
        <v>8</v>
      </c>
      <c r="B2480" s="1" t="s">
        <v>5276</v>
      </c>
      <c r="C2480" s="1">
        <v>801</v>
      </c>
      <c r="D2480" s="1" t="s">
        <v>1485</v>
      </c>
      <c r="E2480" s="1">
        <v>804</v>
      </c>
      <c r="F2480" s="1" t="s">
        <v>5301</v>
      </c>
      <c r="G2480" s="1">
        <v>598682</v>
      </c>
      <c r="H2480" s="1" t="s">
        <v>5302</v>
      </c>
      <c r="I2480" s="1">
        <v>13</v>
      </c>
      <c r="J2480" s="1" t="s">
        <v>381</v>
      </c>
      <c r="K2480">
        <f t="shared" si="0"/>
        <v>1</v>
      </c>
      <c r="L2480" t="str">
        <f t="shared" si="1"/>
        <v>Košice - Dargovských hrdinov</v>
      </c>
    </row>
    <row r="2481" spans="1:12" ht="12.75">
      <c r="A2481" s="1">
        <v>8</v>
      </c>
      <c r="B2481" s="1" t="s">
        <v>5276</v>
      </c>
      <c r="C2481" s="1">
        <v>801</v>
      </c>
      <c r="D2481" s="1" t="s">
        <v>1485</v>
      </c>
      <c r="E2481" s="1">
        <v>804</v>
      </c>
      <c r="F2481" s="1" t="s">
        <v>5301</v>
      </c>
      <c r="G2481" s="1">
        <v>599018</v>
      </c>
      <c r="H2481" s="1" t="s">
        <v>5304</v>
      </c>
      <c r="I2481" s="1">
        <v>5</v>
      </c>
      <c r="J2481" s="1" t="s">
        <v>381</v>
      </c>
      <c r="K2481">
        <f t="shared" si="0"/>
        <v>1</v>
      </c>
      <c r="L2481" t="str">
        <f t="shared" si="1"/>
        <v>Košice - Košická Nová Ves</v>
      </c>
    </row>
    <row r="2482" spans="1:12" ht="12.75">
      <c r="A2482" s="1">
        <v>8</v>
      </c>
      <c r="B2482" s="1" t="s">
        <v>5276</v>
      </c>
      <c r="C2482" s="1">
        <v>801</v>
      </c>
      <c r="D2482" s="1" t="s">
        <v>1485</v>
      </c>
      <c r="E2482" s="1">
        <v>805</v>
      </c>
      <c r="F2482" s="1" t="s">
        <v>5305</v>
      </c>
      <c r="G2482" s="1">
        <v>599093</v>
      </c>
      <c r="H2482" s="1" t="s">
        <v>5306</v>
      </c>
      <c r="I2482" s="1">
        <v>7</v>
      </c>
      <c r="J2482" s="1" t="s">
        <v>381</v>
      </c>
      <c r="K2482">
        <f t="shared" si="0"/>
        <v>1</v>
      </c>
      <c r="L2482" t="str">
        <f t="shared" si="1"/>
        <v>Košice - Barca</v>
      </c>
    </row>
    <row r="2483" spans="1:12" ht="12.75">
      <c r="A2483" s="1">
        <v>8</v>
      </c>
      <c r="B2483" s="1" t="s">
        <v>5276</v>
      </c>
      <c r="C2483" s="1">
        <v>801</v>
      </c>
      <c r="D2483" s="1" t="s">
        <v>1485</v>
      </c>
      <c r="E2483" s="1">
        <v>805</v>
      </c>
      <c r="F2483" s="1" t="s">
        <v>5305</v>
      </c>
      <c r="G2483" s="1">
        <v>599824</v>
      </c>
      <c r="H2483" s="1" t="s">
        <v>5308</v>
      </c>
      <c r="I2483" s="1">
        <v>13</v>
      </c>
      <c r="J2483" s="1" t="s">
        <v>381</v>
      </c>
      <c r="K2483">
        <f t="shared" si="0"/>
        <v>1</v>
      </c>
      <c r="L2483" t="str">
        <f t="shared" si="1"/>
        <v>Košice - Juh</v>
      </c>
    </row>
    <row r="2484" spans="1:12" ht="12.75">
      <c r="A2484" s="1">
        <v>8</v>
      </c>
      <c r="B2484" s="1" t="s">
        <v>5276</v>
      </c>
      <c r="C2484" s="1">
        <v>801</v>
      </c>
      <c r="D2484" s="1" t="s">
        <v>1485</v>
      </c>
      <c r="E2484" s="1">
        <v>805</v>
      </c>
      <c r="F2484" s="1" t="s">
        <v>5305</v>
      </c>
      <c r="G2484" s="1">
        <v>599794</v>
      </c>
      <c r="H2484" s="1" t="s">
        <v>5309</v>
      </c>
      <c r="I2484" s="1">
        <v>7</v>
      </c>
      <c r="J2484" s="1" t="s">
        <v>381</v>
      </c>
      <c r="K2484">
        <f t="shared" si="0"/>
        <v>1</v>
      </c>
      <c r="L2484" t="str">
        <f t="shared" si="1"/>
        <v>Košice - Krásna</v>
      </c>
    </row>
    <row r="2485" spans="1:12" ht="12.75">
      <c r="A2485" s="1">
        <v>8</v>
      </c>
      <c r="B2485" s="1" t="s">
        <v>5276</v>
      </c>
      <c r="C2485" s="1">
        <v>801</v>
      </c>
      <c r="D2485" s="1" t="s">
        <v>1485</v>
      </c>
      <c r="E2485" s="1">
        <v>805</v>
      </c>
      <c r="F2485" s="1" t="s">
        <v>5305</v>
      </c>
      <c r="G2485" s="1">
        <v>599816</v>
      </c>
      <c r="H2485" s="1" t="s">
        <v>5310</v>
      </c>
      <c r="I2485" s="1">
        <v>13</v>
      </c>
      <c r="J2485" s="1" t="s">
        <v>381</v>
      </c>
      <c r="K2485">
        <f t="shared" si="0"/>
        <v>1</v>
      </c>
      <c r="L2485" t="str">
        <f t="shared" si="1"/>
        <v>Košice - Nad jazerom</v>
      </c>
    </row>
    <row r="2486" spans="1:12" ht="12.75">
      <c r="A2486" s="1">
        <v>8</v>
      </c>
      <c r="B2486" s="1" t="s">
        <v>5276</v>
      </c>
      <c r="C2486" s="1">
        <v>801</v>
      </c>
      <c r="D2486" s="1" t="s">
        <v>1485</v>
      </c>
      <c r="E2486" s="1">
        <v>805</v>
      </c>
      <c r="F2486" s="1" t="s">
        <v>5305</v>
      </c>
      <c r="G2486" s="1">
        <v>599786</v>
      </c>
      <c r="H2486" s="1" t="s">
        <v>5311</v>
      </c>
      <c r="I2486" s="1">
        <v>5</v>
      </c>
      <c r="J2486" s="1" t="s">
        <v>381</v>
      </c>
      <c r="K2486">
        <f t="shared" si="0"/>
        <v>1</v>
      </c>
      <c r="L2486" t="str">
        <f t="shared" si="1"/>
        <v>Košice - Šebastovce</v>
      </c>
    </row>
    <row r="2487" spans="1:12" ht="12.75">
      <c r="A2487" s="1">
        <v>8</v>
      </c>
      <c r="B2487" s="1" t="s">
        <v>5276</v>
      </c>
      <c r="C2487" s="1">
        <v>801</v>
      </c>
      <c r="D2487" s="1" t="s">
        <v>1485</v>
      </c>
      <c r="E2487" s="1">
        <v>805</v>
      </c>
      <c r="F2487" s="1" t="s">
        <v>5305</v>
      </c>
      <c r="G2487" s="1">
        <v>599913</v>
      </c>
      <c r="H2487" s="1" t="s">
        <v>5313</v>
      </c>
      <c r="I2487" s="1">
        <v>5</v>
      </c>
      <c r="J2487" s="1" t="s">
        <v>381</v>
      </c>
      <c r="K2487">
        <f t="shared" si="0"/>
        <v>1</v>
      </c>
      <c r="L2487" t="str">
        <f t="shared" si="1"/>
        <v>Košice - Vyšné Opátske</v>
      </c>
    </row>
    <row r="2488" spans="1:12" ht="12.75">
      <c r="A2488" s="1">
        <v>8</v>
      </c>
      <c r="B2488" s="1" t="s">
        <v>5276</v>
      </c>
      <c r="C2488" s="1">
        <v>802</v>
      </c>
      <c r="D2488" s="1" t="s">
        <v>5315</v>
      </c>
      <c r="E2488" s="1">
        <v>806</v>
      </c>
      <c r="F2488" s="1" t="s">
        <v>5315</v>
      </c>
      <c r="G2488" s="1">
        <v>521141</v>
      </c>
      <c r="H2488" s="1" t="s">
        <v>5316</v>
      </c>
      <c r="I2488" s="1">
        <v>5</v>
      </c>
      <c r="J2488" s="1" t="s">
        <v>381</v>
      </c>
      <c r="K2488">
        <f t="shared" si="0"/>
        <v>1</v>
      </c>
      <c r="L2488" t="str">
        <f t="shared" si="1"/>
        <v>Bačkovík</v>
      </c>
    </row>
    <row r="2489" spans="1:12" ht="12.75">
      <c r="A2489" s="1">
        <v>8</v>
      </c>
      <c r="B2489" s="1" t="s">
        <v>5276</v>
      </c>
      <c r="C2489" s="1">
        <v>802</v>
      </c>
      <c r="D2489" s="1" t="s">
        <v>5315</v>
      </c>
      <c r="E2489" s="1">
        <v>806</v>
      </c>
      <c r="F2489" s="1" t="s">
        <v>5315</v>
      </c>
      <c r="G2489" s="1">
        <v>521159</v>
      </c>
      <c r="H2489" s="1" t="s">
        <v>5319</v>
      </c>
      <c r="I2489" s="1">
        <v>5</v>
      </c>
      <c r="J2489" s="1" t="s">
        <v>381</v>
      </c>
      <c r="K2489">
        <f t="shared" si="0"/>
        <v>1</v>
      </c>
      <c r="L2489" t="str">
        <f t="shared" si="1"/>
        <v>Baška</v>
      </c>
    </row>
    <row r="2490" spans="1:12" ht="12.75">
      <c r="A2490" s="1">
        <v>8</v>
      </c>
      <c r="B2490" s="1" t="s">
        <v>5276</v>
      </c>
      <c r="C2490" s="1">
        <v>802</v>
      </c>
      <c r="D2490" s="1" t="s">
        <v>5315</v>
      </c>
      <c r="E2490" s="1">
        <v>806</v>
      </c>
      <c r="F2490" s="1" t="s">
        <v>5315</v>
      </c>
      <c r="G2490" s="1">
        <v>521167</v>
      </c>
      <c r="H2490" s="1" t="s">
        <v>5320</v>
      </c>
      <c r="I2490" s="1">
        <v>5</v>
      </c>
      <c r="J2490" s="1" t="s">
        <v>381</v>
      </c>
      <c r="K2490">
        <f t="shared" si="0"/>
        <v>1</v>
      </c>
      <c r="L2490" t="str">
        <f t="shared" si="1"/>
        <v>Belža</v>
      </c>
    </row>
    <row r="2491" spans="1:12" ht="12.75">
      <c r="A2491" s="1">
        <v>8</v>
      </c>
      <c r="B2491" s="1" t="s">
        <v>5276</v>
      </c>
      <c r="C2491" s="1">
        <v>802</v>
      </c>
      <c r="D2491" s="1" t="s">
        <v>5315</v>
      </c>
      <c r="E2491" s="1">
        <v>806</v>
      </c>
      <c r="F2491" s="1" t="s">
        <v>5315</v>
      </c>
      <c r="G2491" s="1">
        <v>521175</v>
      </c>
      <c r="H2491" s="1" t="s">
        <v>5322</v>
      </c>
      <c r="I2491" s="1">
        <v>7</v>
      </c>
      <c r="J2491" s="1" t="s">
        <v>381</v>
      </c>
      <c r="K2491">
        <f t="shared" si="0"/>
        <v>1</v>
      </c>
      <c r="L2491" t="str">
        <f t="shared" si="1"/>
        <v>Beniakovce</v>
      </c>
    </row>
    <row r="2492" spans="1:12" ht="12.75">
      <c r="A2492" s="1">
        <v>8</v>
      </c>
      <c r="B2492" s="1" t="s">
        <v>5276</v>
      </c>
      <c r="C2492" s="1">
        <v>802</v>
      </c>
      <c r="D2492" s="1" t="s">
        <v>5315</v>
      </c>
      <c r="E2492" s="1">
        <v>806</v>
      </c>
      <c r="F2492" s="1" t="s">
        <v>5315</v>
      </c>
      <c r="G2492" s="1">
        <v>521183</v>
      </c>
      <c r="H2492" s="1" t="s">
        <v>5323</v>
      </c>
      <c r="I2492" s="1">
        <v>9</v>
      </c>
      <c r="J2492" s="1" t="s">
        <v>381</v>
      </c>
      <c r="K2492">
        <f t="shared" si="0"/>
        <v>1</v>
      </c>
      <c r="L2492" t="str">
        <f t="shared" si="1"/>
        <v>Bidovce</v>
      </c>
    </row>
    <row r="2493" spans="1:12" ht="12.75">
      <c r="A2493" s="1">
        <v>8</v>
      </c>
      <c r="B2493" s="1" t="s">
        <v>5276</v>
      </c>
      <c r="C2493" s="1">
        <v>802</v>
      </c>
      <c r="D2493" s="1" t="s">
        <v>5315</v>
      </c>
      <c r="E2493" s="1">
        <v>806</v>
      </c>
      <c r="F2493" s="1" t="s">
        <v>5315</v>
      </c>
      <c r="G2493" s="1">
        <v>521191</v>
      </c>
      <c r="H2493" s="1" t="s">
        <v>5325</v>
      </c>
      <c r="I2493" s="1">
        <v>5</v>
      </c>
      <c r="J2493" s="1" t="s">
        <v>381</v>
      </c>
      <c r="K2493">
        <f t="shared" si="0"/>
        <v>1</v>
      </c>
      <c r="L2493" t="str">
        <f t="shared" si="1"/>
        <v>Blažice</v>
      </c>
    </row>
    <row r="2494" spans="1:12" ht="12.75">
      <c r="A2494" s="1">
        <v>8</v>
      </c>
      <c r="B2494" s="1" t="s">
        <v>5276</v>
      </c>
      <c r="C2494" s="1">
        <v>802</v>
      </c>
      <c r="D2494" s="1" t="s">
        <v>5315</v>
      </c>
      <c r="E2494" s="1">
        <v>806</v>
      </c>
      <c r="F2494" s="1" t="s">
        <v>5315</v>
      </c>
      <c r="G2494" s="1">
        <v>559831</v>
      </c>
      <c r="H2494" s="1" t="s">
        <v>5326</v>
      </c>
      <c r="I2494" s="1">
        <v>5</v>
      </c>
      <c r="J2494" s="1" t="s">
        <v>381</v>
      </c>
      <c r="K2494">
        <f t="shared" si="0"/>
        <v>1</v>
      </c>
      <c r="L2494" t="str">
        <f t="shared" si="1"/>
        <v>Bočiar</v>
      </c>
    </row>
    <row r="2495" spans="1:12" ht="12.75">
      <c r="A2495" s="1">
        <v>8</v>
      </c>
      <c r="B2495" s="1" t="s">
        <v>5276</v>
      </c>
      <c r="C2495" s="1">
        <v>802</v>
      </c>
      <c r="D2495" s="1" t="s">
        <v>5315</v>
      </c>
      <c r="E2495" s="1">
        <v>806</v>
      </c>
      <c r="F2495" s="1" t="s">
        <v>5315</v>
      </c>
      <c r="G2495" s="1">
        <v>521205</v>
      </c>
      <c r="H2495" s="1" t="s">
        <v>5328</v>
      </c>
      <c r="I2495" s="1">
        <v>7</v>
      </c>
      <c r="J2495" s="1" t="s">
        <v>381</v>
      </c>
      <c r="K2495">
        <f t="shared" si="0"/>
        <v>1</v>
      </c>
      <c r="L2495" t="str">
        <f t="shared" si="1"/>
        <v>Bohdanovce</v>
      </c>
    </row>
    <row r="2496" spans="1:12" ht="12.75">
      <c r="A2496" s="1">
        <v>8</v>
      </c>
      <c r="B2496" s="1" t="s">
        <v>5276</v>
      </c>
      <c r="C2496" s="1">
        <v>802</v>
      </c>
      <c r="D2496" s="1" t="s">
        <v>5315</v>
      </c>
      <c r="E2496" s="1">
        <v>806</v>
      </c>
      <c r="F2496" s="1" t="s">
        <v>5315</v>
      </c>
      <c r="G2496" s="1">
        <v>521213</v>
      </c>
      <c r="H2496" s="1" t="s">
        <v>5329</v>
      </c>
      <c r="I2496" s="1">
        <v>7</v>
      </c>
      <c r="J2496" s="1" t="s">
        <v>381</v>
      </c>
      <c r="K2496">
        <f t="shared" si="0"/>
        <v>1</v>
      </c>
      <c r="L2496" t="str">
        <f t="shared" si="1"/>
        <v>Boliarov</v>
      </c>
    </row>
    <row r="2497" spans="1:12" ht="12.75">
      <c r="A2497" s="1">
        <v>8</v>
      </c>
      <c r="B2497" s="1" t="s">
        <v>5276</v>
      </c>
      <c r="C2497" s="1">
        <v>802</v>
      </c>
      <c r="D2497" s="1" t="s">
        <v>5315</v>
      </c>
      <c r="E2497" s="1">
        <v>806</v>
      </c>
      <c r="F2497" s="1" t="s">
        <v>5315</v>
      </c>
      <c r="G2497" s="1">
        <v>521221</v>
      </c>
      <c r="H2497" s="1" t="s">
        <v>5330</v>
      </c>
      <c r="I2497" s="1">
        <v>9</v>
      </c>
      <c r="J2497" s="1" t="s">
        <v>381</v>
      </c>
      <c r="K2497">
        <f t="shared" si="0"/>
        <v>1</v>
      </c>
      <c r="L2497" t="str">
        <f t="shared" si="1"/>
        <v>Budimír</v>
      </c>
    </row>
    <row r="2498" spans="1:12" ht="12.75">
      <c r="A2498" s="1">
        <v>8</v>
      </c>
      <c r="B2498" s="1" t="s">
        <v>5276</v>
      </c>
      <c r="C2498" s="1">
        <v>802</v>
      </c>
      <c r="D2498" s="1" t="s">
        <v>5315</v>
      </c>
      <c r="E2498" s="1">
        <v>806</v>
      </c>
      <c r="F2498" s="1" t="s">
        <v>5315</v>
      </c>
      <c r="G2498" s="1">
        <v>521248</v>
      </c>
      <c r="H2498" s="1" t="s">
        <v>1088</v>
      </c>
      <c r="I2498" s="1">
        <v>7</v>
      </c>
      <c r="J2498" s="1" t="s">
        <v>381</v>
      </c>
      <c r="K2498">
        <f t="shared" si="0"/>
        <v>2</v>
      </c>
      <c r="L2498" t="str">
        <f t="shared" si="1"/>
        <v>Bukovec (okres Košice - okolie)</v>
      </c>
    </row>
    <row r="2499" spans="1:12" ht="12.75">
      <c r="A2499" s="1">
        <v>8</v>
      </c>
      <c r="B2499" s="1" t="s">
        <v>5276</v>
      </c>
      <c r="C2499" s="1">
        <v>802</v>
      </c>
      <c r="D2499" s="1" t="s">
        <v>5315</v>
      </c>
      <c r="E2499" s="1">
        <v>806</v>
      </c>
      <c r="F2499" s="1" t="s">
        <v>5315</v>
      </c>
      <c r="G2499" s="1">
        <v>521256</v>
      </c>
      <c r="H2499" s="1" t="s">
        <v>5332</v>
      </c>
      <c r="I2499" s="1">
        <v>5</v>
      </c>
      <c r="J2499" s="1" t="s">
        <v>381</v>
      </c>
      <c r="K2499">
        <f t="shared" si="0"/>
        <v>1</v>
      </c>
      <c r="L2499" t="str">
        <f t="shared" si="1"/>
        <v>Bunetice</v>
      </c>
    </row>
    <row r="2500" spans="1:12" ht="12.75">
      <c r="A2500" s="1">
        <v>8</v>
      </c>
      <c r="B2500" s="1" t="s">
        <v>5276</v>
      </c>
      <c r="C2500" s="1">
        <v>802</v>
      </c>
      <c r="D2500" s="1" t="s">
        <v>5315</v>
      </c>
      <c r="E2500" s="1">
        <v>806</v>
      </c>
      <c r="F2500" s="1" t="s">
        <v>5315</v>
      </c>
      <c r="G2500" s="1">
        <v>521264</v>
      </c>
      <c r="H2500" s="1" t="s">
        <v>5334</v>
      </c>
      <c r="I2500" s="1">
        <v>9</v>
      </c>
      <c r="J2500" s="1" t="s">
        <v>381</v>
      </c>
      <c r="K2500">
        <f t="shared" si="0"/>
        <v>1</v>
      </c>
      <c r="L2500" t="str">
        <f t="shared" si="1"/>
        <v>Buzica</v>
      </c>
    </row>
    <row r="2501" spans="1:12" ht="12.75">
      <c r="A2501" s="1">
        <v>8</v>
      </c>
      <c r="B2501" s="1" t="s">
        <v>5276</v>
      </c>
      <c r="C2501" s="1">
        <v>802</v>
      </c>
      <c r="D2501" s="1" t="s">
        <v>5315</v>
      </c>
      <c r="E2501" s="1">
        <v>806</v>
      </c>
      <c r="F2501" s="1" t="s">
        <v>5315</v>
      </c>
      <c r="G2501" s="1">
        <v>521272</v>
      </c>
      <c r="H2501" s="1" t="s">
        <v>5336</v>
      </c>
      <c r="I2501" s="1">
        <v>7</v>
      </c>
      <c r="J2501" s="1" t="s">
        <v>381</v>
      </c>
      <c r="K2501">
        <f t="shared" si="0"/>
        <v>1</v>
      </c>
      <c r="L2501" t="str">
        <f t="shared" si="1"/>
        <v>Cestice</v>
      </c>
    </row>
    <row r="2502" spans="1:12" ht="12.75">
      <c r="A2502" s="1">
        <v>8</v>
      </c>
      <c r="B2502" s="1" t="s">
        <v>5276</v>
      </c>
      <c r="C2502" s="1">
        <v>802</v>
      </c>
      <c r="D2502" s="1" t="s">
        <v>5315</v>
      </c>
      <c r="E2502" s="1">
        <v>806</v>
      </c>
      <c r="F2502" s="1" t="s">
        <v>5315</v>
      </c>
      <c r="G2502" s="1">
        <v>521281</v>
      </c>
      <c r="H2502" s="1" t="s">
        <v>2729</v>
      </c>
      <c r="I2502" s="1">
        <v>7</v>
      </c>
      <c r="J2502" s="1" t="s">
        <v>381</v>
      </c>
      <c r="K2502">
        <f t="shared" si="0"/>
        <v>2</v>
      </c>
      <c r="L2502" t="str">
        <f t="shared" si="1"/>
        <v>Čakanovce (okres Košice - okolie)</v>
      </c>
    </row>
    <row r="2503" spans="1:12" ht="12.75">
      <c r="A2503" s="1">
        <v>8</v>
      </c>
      <c r="B2503" s="1" t="s">
        <v>5276</v>
      </c>
      <c r="C2503" s="1">
        <v>802</v>
      </c>
      <c r="D2503" s="1" t="s">
        <v>5315</v>
      </c>
      <c r="E2503" s="1">
        <v>806</v>
      </c>
      <c r="F2503" s="1" t="s">
        <v>5315</v>
      </c>
      <c r="G2503" s="1">
        <v>521299</v>
      </c>
      <c r="H2503" s="1" t="s">
        <v>5339</v>
      </c>
      <c r="I2503" s="1">
        <v>12</v>
      </c>
      <c r="J2503" s="1" t="s">
        <v>381</v>
      </c>
      <c r="K2503">
        <f t="shared" si="0"/>
        <v>1</v>
      </c>
      <c r="L2503" t="str">
        <f t="shared" si="1"/>
        <v>Čaňa</v>
      </c>
    </row>
    <row r="2504" spans="1:12" ht="12.75">
      <c r="A2504" s="1">
        <v>8</v>
      </c>
      <c r="B2504" s="1" t="s">
        <v>5276</v>
      </c>
      <c r="C2504" s="1">
        <v>802</v>
      </c>
      <c r="D2504" s="1" t="s">
        <v>5315</v>
      </c>
      <c r="E2504" s="1">
        <v>806</v>
      </c>
      <c r="F2504" s="1" t="s">
        <v>5315</v>
      </c>
      <c r="G2504" s="1">
        <v>521302</v>
      </c>
      <c r="H2504" s="1" t="s">
        <v>5340</v>
      </c>
      <c r="I2504" s="1">
        <v>9</v>
      </c>
      <c r="J2504" s="1" t="s">
        <v>381</v>
      </c>
      <c r="K2504">
        <f t="shared" si="0"/>
        <v>1</v>
      </c>
      <c r="L2504" t="str">
        <f t="shared" si="1"/>
        <v>Čečejovce</v>
      </c>
    </row>
    <row r="2505" spans="1:12" ht="12.75">
      <c r="A2505" s="1">
        <v>8</v>
      </c>
      <c r="B2505" s="1" t="s">
        <v>5276</v>
      </c>
      <c r="C2505" s="1">
        <v>802</v>
      </c>
      <c r="D2505" s="1" t="s">
        <v>5315</v>
      </c>
      <c r="E2505" s="1">
        <v>806</v>
      </c>
      <c r="F2505" s="1" t="s">
        <v>5315</v>
      </c>
      <c r="G2505" s="1">
        <v>521311</v>
      </c>
      <c r="H2505" s="1" t="s">
        <v>5342</v>
      </c>
      <c r="I2505" s="1">
        <v>5</v>
      </c>
      <c r="J2505" s="1" t="s">
        <v>381</v>
      </c>
      <c r="K2505">
        <f t="shared" si="0"/>
        <v>1</v>
      </c>
      <c r="L2505" t="str">
        <f t="shared" si="1"/>
        <v>Čižatice</v>
      </c>
    </row>
    <row r="2506" spans="1:12" ht="12.75">
      <c r="A2506" s="1">
        <v>8</v>
      </c>
      <c r="B2506" s="1" t="s">
        <v>5276</v>
      </c>
      <c r="C2506" s="1">
        <v>802</v>
      </c>
      <c r="D2506" s="1" t="s">
        <v>5315</v>
      </c>
      <c r="E2506" s="1">
        <v>806</v>
      </c>
      <c r="F2506" s="1" t="s">
        <v>5315</v>
      </c>
      <c r="G2506" s="1">
        <v>521329</v>
      </c>
      <c r="H2506" s="1" t="s">
        <v>5343</v>
      </c>
      <c r="I2506" s="1">
        <v>5</v>
      </c>
      <c r="J2506" s="1" t="s">
        <v>381</v>
      </c>
      <c r="K2506">
        <f t="shared" si="0"/>
        <v>1</v>
      </c>
      <c r="L2506" t="str">
        <f t="shared" si="1"/>
        <v>Debraď</v>
      </c>
    </row>
    <row r="2507" spans="1:12" ht="12.75">
      <c r="A2507" s="1">
        <v>8</v>
      </c>
      <c r="B2507" s="1" t="s">
        <v>5276</v>
      </c>
      <c r="C2507" s="1">
        <v>802</v>
      </c>
      <c r="D2507" s="1" t="s">
        <v>5315</v>
      </c>
      <c r="E2507" s="1">
        <v>806</v>
      </c>
      <c r="F2507" s="1" t="s">
        <v>5315</v>
      </c>
      <c r="G2507" s="1">
        <v>521337</v>
      </c>
      <c r="H2507" s="1" t="s">
        <v>5346</v>
      </c>
      <c r="I2507" s="1">
        <v>9</v>
      </c>
      <c r="J2507" s="1" t="s">
        <v>381</v>
      </c>
      <c r="K2507">
        <f t="shared" si="0"/>
        <v>1</v>
      </c>
      <c r="L2507" t="str">
        <f t="shared" si="1"/>
        <v>Drienovec</v>
      </c>
    </row>
    <row r="2508" spans="1:12" ht="12.75">
      <c r="A2508" s="1">
        <v>8</v>
      </c>
      <c r="B2508" s="1" t="s">
        <v>5276</v>
      </c>
      <c r="C2508" s="1">
        <v>802</v>
      </c>
      <c r="D2508" s="1" t="s">
        <v>5315</v>
      </c>
      <c r="E2508" s="1">
        <v>806</v>
      </c>
      <c r="F2508" s="1" t="s">
        <v>5315</v>
      </c>
      <c r="G2508" s="1">
        <v>521345</v>
      </c>
      <c r="H2508" s="1" t="s">
        <v>5347</v>
      </c>
      <c r="I2508" s="1">
        <v>9</v>
      </c>
      <c r="J2508" s="1" t="s">
        <v>381</v>
      </c>
      <c r="K2508">
        <f t="shared" si="0"/>
        <v>1</v>
      </c>
      <c r="L2508" t="str">
        <f t="shared" si="1"/>
        <v>Družstevná pri Hornáde</v>
      </c>
    </row>
    <row r="2509" spans="1:12" ht="12.75">
      <c r="A2509" s="1">
        <v>8</v>
      </c>
      <c r="B2509" s="1" t="s">
        <v>5276</v>
      </c>
      <c r="C2509" s="1">
        <v>802</v>
      </c>
      <c r="D2509" s="1" t="s">
        <v>5315</v>
      </c>
      <c r="E2509" s="1">
        <v>806</v>
      </c>
      <c r="F2509" s="1" t="s">
        <v>5315</v>
      </c>
      <c r="G2509" s="1">
        <v>521353</v>
      </c>
      <c r="H2509" s="1" t="s">
        <v>5349</v>
      </c>
      <c r="I2509" s="1">
        <v>5</v>
      </c>
      <c r="J2509" s="1" t="s">
        <v>381</v>
      </c>
      <c r="K2509">
        <f t="shared" si="0"/>
        <v>1</v>
      </c>
      <c r="L2509" t="str">
        <f t="shared" si="1"/>
        <v>Ďurďošík</v>
      </c>
    </row>
    <row r="2510" spans="1:12" ht="12.75">
      <c r="A2510" s="1">
        <v>8</v>
      </c>
      <c r="B2510" s="1" t="s">
        <v>5276</v>
      </c>
      <c r="C2510" s="1">
        <v>802</v>
      </c>
      <c r="D2510" s="1" t="s">
        <v>5315</v>
      </c>
      <c r="E2510" s="1">
        <v>806</v>
      </c>
      <c r="F2510" s="1" t="s">
        <v>5315</v>
      </c>
      <c r="G2510" s="1">
        <v>521361</v>
      </c>
      <c r="H2510" s="1" t="s">
        <v>5353</v>
      </c>
      <c r="I2510" s="1">
        <v>9</v>
      </c>
      <c r="J2510" s="1" t="s">
        <v>381</v>
      </c>
      <c r="K2510">
        <f t="shared" si="0"/>
        <v>1</v>
      </c>
      <c r="L2510" t="str">
        <f t="shared" si="1"/>
        <v>Ďurkov</v>
      </c>
    </row>
    <row r="2511" spans="1:12" ht="12.75">
      <c r="A2511" s="1">
        <v>8</v>
      </c>
      <c r="B2511" s="1" t="s">
        <v>5276</v>
      </c>
      <c r="C2511" s="1">
        <v>802</v>
      </c>
      <c r="D2511" s="1" t="s">
        <v>5315</v>
      </c>
      <c r="E2511" s="1">
        <v>806</v>
      </c>
      <c r="F2511" s="1" t="s">
        <v>5315</v>
      </c>
      <c r="G2511" s="1">
        <v>559873</v>
      </c>
      <c r="H2511" s="1" t="s">
        <v>5355</v>
      </c>
      <c r="I2511" s="1">
        <v>5</v>
      </c>
      <c r="J2511" s="1" t="s">
        <v>381</v>
      </c>
      <c r="K2511">
        <f t="shared" si="0"/>
        <v>1</v>
      </c>
      <c r="L2511" t="str">
        <f t="shared" si="1"/>
        <v>Dvorníky - Včeláre</v>
      </c>
    </row>
    <row r="2512" spans="1:12" ht="12.75">
      <c r="A2512" s="1">
        <v>8</v>
      </c>
      <c r="B2512" s="1" t="s">
        <v>5276</v>
      </c>
      <c r="C2512" s="1">
        <v>802</v>
      </c>
      <c r="D2512" s="1" t="s">
        <v>5315</v>
      </c>
      <c r="E2512" s="1">
        <v>806</v>
      </c>
      <c r="F2512" s="1" t="s">
        <v>5315</v>
      </c>
      <c r="G2512" s="1">
        <v>521370</v>
      </c>
      <c r="H2512" s="1" t="s">
        <v>5357</v>
      </c>
      <c r="I2512" s="1">
        <v>9</v>
      </c>
      <c r="J2512" s="1" t="s">
        <v>381</v>
      </c>
      <c r="K2512">
        <f t="shared" si="0"/>
        <v>1</v>
      </c>
      <c r="L2512" t="str">
        <f t="shared" si="1"/>
        <v>Geča</v>
      </c>
    </row>
    <row r="2513" spans="1:12" ht="12.75">
      <c r="A2513" s="1">
        <v>8</v>
      </c>
      <c r="B2513" s="1" t="s">
        <v>5276</v>
      </c>
      <c r="C2513" s="1">
        <v>802</v>
      </c>
      <c r="D2513" s="1" t="s">
        <v>5315</v>
      </c>
      <c r="E2513" s="1">
        <v>806</v>
      </c>
      <c r="F2513" s="1" t="s">
        <v>5315</v>
      </c>
      <c r="G2513" s="1">
        <v>521388</v>
      </c>
      <c r="H2513" s="1" t="s">
        <v>5359</v>
      </c>
      <c r="I2513" s="1">
        <v>5</v>
      </c>
      <c r="J2513" s="1" t="s">
        <v>381</v>
      </c>
      <c r="K2513">
        <f t="shared" si="0"/>
        <v>1</v>
      </c>
      <c r="L2513" t="str">
        <f t="shared" si="1"/>
        <v>Gyňov</v>
      </c>
    </row>
    <row r="2514" spans="1:12" ht="12.75">
      <c r="A2514" s="1">
        <v>8</v>
      </c>
      <c r="B2514" s="1" t="s">
        <v>5276</v>
      </c>
      <c r="C2514" s="1">
        <v>802</v>
      </c>
      <c r="D2514" s="1" t="s">
        <v>5315</v>
      </c>
      <c r="E2514" s="1">
        <v>806</v>
      </c>
      <c r="F2514" s="1" t="s">
        <v>5315</v>
      </c>
      <c r="G2514" s="1">
        <v>521396</v>
      </c>
      <c r="H2514" s="1" t="s">
        <v>5362</v>
      </c>
      <c r="I2514" s="1">
        <v>5</v>
      </c>
      <c r="J2514" s="1" t="s">
        <v>381</v>
      </c>
      <c r="K2514">
        <f t="shared" si="0"/>
        <v>1</v>
      </c>
      <c r="L2514" t="str">
        <f t="shared" si="1"/>
        <v>Hačava</v>
      </c>
    </row>
    <row r="2515" spans="1:12" ht="12.75">
      <c r="A2515" s="1">
        <v>8</v>
      </c>
      <c r="B2515" s="1" t="s">
        <v>5276</v>
      </c>
      <c r="C2515" s="1">
        <v>802</v>
      </c>
      <c r="D2515" s="1" t="s">
        <v>5315</v>
      </c>
      <c r="E2515" s="1">
        <v>806</v>
      </c>
      <c r="F2515" s="1" t="s">
        <v>5315</v>
      </c>
      <c r="G2515" s="1">
        <v>518123</v>
      </c>
      <c r="H2515" s="1" t="s">
        <v>2215</v>
      </c>
      <c r="I2515" s="1">
        <v>5</v>
      </c>
      <c r="J2515" s="1" t="s">
        <v>381</v>
      </c>
      <c r="K2515">
        <f t="shared" si="0"/>
        <v>2</v>
      </c>
      <c r="L2515" t="str">
        <f t="shared" si="1"/>
        <v>Háj (okres Košice - okolie)</v>
      </c>
    </row>
    <row r="2516" spans="1:12" ht="12.75">
      <c r="A2516" s="1">
        <v>8</v>
      </c>
      <c r="B2516" s="1" t="s">
        <v>5276</v>
      </c>
      <c r="C2516" s="1">
        <v>802</v>
      </c>
      <c r="D2516" s="1" t="s">
        <v>5315</v>
      </c>
      <c r="E2516" s="1">
        <v>806</v>
      </c>
      <c r="F2516" s="1" t="s">
        <v>5315</v>
      </c>
      <c r="G2516" s="1">
        <v>521400</v>
      </c>
      <c r="H2516" s="1" t="s">
        <v>4412</v>
      </c>
      <c r="I2516" s="1">
        <v>9</v>
      </c>
      <c r="J2516" s="1" t="s">
        <v>381</v>
      </c>
      <c r="K2516">
        <f t="shared" si="0"/>
        <v>2</v>
      </c>
      <c r="L2516" t="str">
        <f t="shared" si="1"/>
        <v>Haniska (okres Košice - okolie)</v>
      </c>
    </row>
    <row r="2517" spans="1:12" ht="12.75">
      <c r="A2517" s="1">
        <v>8</v>
      </c>
      <c r="B2517" s="1" t="s">
        <v>5276</v>
      </c>
      <c r="C2517" s="1">
        <v>802</v>
      </c>
      <c r="D2517" s="1" t="s">
        <v>5315</v>
      </c>
      <c r="E2517" s="1">
        <v>806</v>
      </c>
      <c r="F2517" s="1" t="s">
        <v>5315</v>
      </c>
      <c r="G2517" s="1">
        <v>521418</v>
      </c>
      <c r="H2517" s="1" t="s">
        <v>5365</v>
      </c>
      <c r="I2517" s="1">
        <v>5</v>
      </c>
      <c r="J2517" s="1" t="s">
        <v>381</v>
      </c>
      <c r="K2517">
        <f t="shared" si="0"/>
        <v>1</v>
      </c>
      <c r="L2517" t="str">
        <f t="shared" si="1"/>
        <v>Herľany</v>
      </c>
    </row>
    <row r="2518" spans="1:12" ht="12.75">
      <c r="A2518" s="1">
        <v>8</v>
      </c>
      <c r="B2518" s="1" t="s">
        <v>5276</v>
      </c>
      <c r="C2518" s="1">
        <v>802</v>
      </c>
      <c r="D2518" s="1" t="s">
        <v>5315</v>
      </c>
      <c r="E2518" s="1">
        <v>806</v>
      </c>
      <c r="F2518" s="1" t="s">
        <v>5315</v>
      </c>
      <c r="G2518" s="1">
        <v>521426</v>
      </c>
      <c r="H2518" s="1" t="s">
        <v>5366</v>
      </c>
      <c r="I2518" s="1">
        <v>5</v>
      </c>
      <c r="J2518" s="1" t="s">
        <v>381</v>
      </c>
      <c r="K2518">
        <f t="shared" si="0"/>
        <v>1</v>
      </c>
      <c r="L2518" t="str">
        <f t="shared" si="1"/>
        <v>Hodkovce</v>
      </c>
    </row>
    <row r="2519" spans="1:12" ht="12.75">
      <c r="A2519" s="1">
        <v>8</v>
      </c>
      <c r="B2519" s="1" t="s">
        <v>5276</v>
      </c>
      <c r="C2519" s="1">
        <v>802</v>
      </c>
      <c r="D2519" s="1" t="s">
        <v>5315</v>
      </c>
      <c r="E2519" s="1">
        <v>806</v>
      </c>
      <c r="F2519" s="1" t="s">
        <v>5315</v>
      </c>
      <c r="G2519" s="1">
        <v>518107</v>
      </c>
      <c r="H2519" s="1" t="s">
        <v>1766</v>
      </c>
      <c r="I2519" s="1">
        <v>5</v>
      </c>
      <c r="J2519" s="1" t="s">
        <v>381</v>
      </c>
      <c r="K2519">
        <f t="shared" si="0"/>
        <v>2</v>
      </c>
      <c r="L2519" t="str">
        <f t="shared" si="1"/>
        <v>Hosťovce (okres Košice - okolie)</v>
      </c>
    </row>
    <row r="2520" spans="1:12" ht="12.75">
      <c r="A2520" s="1">
        <v>8</v>
      </c>
      <c r="B2520" s="1" t="s">
        <v>5276</v>
      </c>
      <c r="C2520" s="1">
        <v>802</v>
      </c>
      <c r="D2520" s="1" t="s">
        <v>5315</v>
      </c>
      <c r="E2520" s="1">
        <v>806</v>
      </c>
      <c r="F2520" s="1" t="s">
        <v>5315</v>
      </c>
      <c r="G2520" s="1">
        <v>521442</v>
      </c>
      <c r="H2520" s="1" t="s">
        <v>5369</v>
      </c>
      <c r="I2520" s="1">
        <v>5</v>
      </c>
      <c r="J2520" s="1" t="s">
        <v>381</v>
      </c>
      <c r="K2520">
        <f t="shared" si="0"/>
        <v>1</v>
      </c>
      <c r="L2520" t="str">
        <f t="shared" si="1"/>
        <v>Hrašovík</v>
      </c>
    </row>
    <row r="2521" spans="1:12" ht="12.75">
      <c r="A2521" s="1">
        <v>8</v>
      </c>
      <c r="B2521" s="1" t="s">
        <v>5276</v>
      </c>
      <c r="C2521" s="1">
        <v>802</v>
      </c>
      <c r="D2521" s="1" t="s">
        <v>5315</v>
      </c>
      <c r="E2521" s="1">
        <v>806</v>
      </c>
      <c r="F2521" s="1" t="s">
        <v>5315</v>
      </c>
      <c r="G2521" s="1">
        <v>521469</v>
      </c>
      <c r="H2521" s="1" t="s">
        <v>5370</v>
      </c>
      <c r="I2521" s="1">
        <v>5</v>
      </c>
      <c r="J2521" s="1" t="s">
        <v>381</v>
      </c>
      <c r="K2521">
        <f t="shared" si="0"/>
        <v>1</v>
      </c>
      <c r="L2521" t="str">
        <f t="shared" si="1"/>
        <v>Hýľov</v>
      </c>
    </row>
    <row r="2522" spans="1:12" ht="12.75">
      <c r="A2522" s="1">
        <v>8</v>
      </c>
      <c r="B2522" s="1" t="s">
        <v>5276</v>
      </c>
      <c r="C2522" s="1">
        <v>802</v>
      </c>
      <c r="D2522" s="1" t="s">
        <v>5315</v>
      </c>
      <c r="E2522" s="1">
        <v>806</v>
      </c>
      <c r="F2522" s="1" t="s">
        <v>5315</v>
      </c>
      <c r="G2522" s="1">
        <v>599310</v>
      </c>
      <c r="H2522" s="1" t="s">
        <v>5372</v>
      </c>
      <c r="I2522" s="1">
        <v>5</v>
      </c>
      <c r="J2522" s="1" t="s">
        <v>381</v>
      </c>
      <c r="K2522">
        <f t="shared" si="0"/>
        <v>1</v>
      </c>
      <c r="L2522" t="str">
        <f t="shared" si="1"/>
        <v>Chorváty</v>
      </c>
    </row>
    <row r="2523" spans="1:12" ht="12.75">
      <c r="A2523" s="1">
        <v>8</v>
      </c>
      <c r="B2523" s="1" t="s">
        <v>5276</v>
      </c>
      <c r="C2523" s="1">
        <v>802</v>
      </c>
      <c r="D2523" s="1" t="s">
        <v>5315</v>
      </c>
      <c r="E2523" s="1">
        <v>806</v>
      </c>
      <c r="F2523" s="1" t="s">
        <v>5315</v>
      </c>
      <c r="G2523" s="1">
        <v>521477</v>
      </c>
      <c r="H2523" s="1" t="s">
        <v>5373</v>
      </c>
      <c r="I2523" s="1">
        <v>5</v>
      </c>
      <c r="J2523" s="1" t="s">
        <v>381</v>
      </c>
      <c r="K2523">
        <f t="shared" si="0"/>
        <v>1</v>
      </c>
      <c r="L2523" t="str">
        <f t="shared" si="1"/>
        <v>Chrastné</v>
      </c>
    </row>
    <row r="2524" spans="1:12" ht="12.75">
      <c r="A2524" s="1">
        <v>8</v>
      </c>
      <c r="B2524" s="1" t="s">
        <v>5276</v>
      </c>
      <c r="C2524" s="1">
        <v>802</v>
      </c>
      <c r="D2524" s="1" t="s">
        <v>5315</v>
      </c>
      <c r="E2524" s="1">
        <v>806</v>
      </c>
      <c r="F2524" s="1" t="s">
        <v>5315</v>
      </c>
      <c r="G2524" s="1">
        <v>521485</v>
      </c>
      <c r="H2524" s="1" t="s">
        <v>5376</v>
      </c>
      <c r="I2524" s="1">
        <v>7</v>
      </c>
      <c r="J2524" s="1" t="s">
        <v>381</v>
      </c>
      <c r="K2524">
        <f t="shared" si="0"/>
        <v>1</v>
      </c>
      <c r="L2524" t="str">
        <f t="shared" si="1"/>
        <v>Janík</v>
      </c>
    </row>
    <row r="2525" spans="1:12" ht="12.75">
      <c r="A2525" s="1">
        <v>8</v>
      </c>
      <c r="B2525" s="1" t="s">
        <v>5276</v>
      </c>
      <c r="C2525" s="1">
        <v>802</v>
      </c>
      <c r="D2525" s="1" t="s">
        <v>5315</v>
      </c>
      <c r="E2525" s="1">
        <v>806</v>
      </c>
      <c r="F2525" s="1" t="s">
        <v>5315</v>
      </c>
      <c r="G2525" s="1">
        <v>521493</v>
      </c>
      <c r="H2525" s="1" t="s">
        <v>5379</v>
      </c>
      <c r="I2525" s="1">
        <v>9</v>
      </c>
      <c r="J2525" s="1" t="s">
        <v>381</v>
      </c>
      <c r="K2525">
        <f t="shared" si="0"/>
        <v>1</v>
      </c>
      <c r="L2525" t="str">
        <f t="shared" si="1"/>
        <v>Jasov</v>
      </c>
    </row>
    <row r="2526" spans="1:12" ht="12.75">
      <c r="A2526" s="1">
        <v>8</v>
      </c>
      <c r="B2526" s="1" t="s">
        <v>5276</v>
      </c>
      <c r="C2526" s="1">
        <v>802</v>
      </c>
      <c r="D2526" s="1" t="s">
        <v>5315</v>
      </c>
      <c r="E2526" s="1">
        <v>806</v>
      </c>
      <c r="F2526" s="1" t="s">
        <v>5315</v>
      </c>
      <c r="G2526" s="1">
        <v>521507</v>
      </c>
      <c r="H2526" s="1" t="s">
        <v>5380</v>
      </c>
      <c r="I2526" s="1">
        <v>7</v>
      </c>
      <c r="J2526" s="1" t="s">
        <v>381</v>
      </c>
      <c r="K2526">
        <f t="shared" si="0"/>
        <v>1</v>
      </c>
      <c r="L2526" t="str">
        <f t="shared" si="1"/>
        <v>Kalša</v>
      </c>
    </row>
    <row r="2527" spans="1:12" ht="12.75">
      <c r="A2527" s="1">
        <v>8</v>
      </c>
      <c r="B2527" s="1" t="s">
        <v>5276</v>
      </c>
      <c r="C2527" s="1">
        <v>802</v>
      </c>
      <c r="D2527" s="1" t="s">
        <v>5315</v>
      </c>
      <c r="E2527" s="1">
        <v>806</v>
      </c>
      <c r="F2527" s="1" t="s">
        <v>5315</v>
      </c>
      <c r="G2527" s="1">
        <v>521523</v>
      </c>
      <c r="H2527" s="1" t="s">
        <v>5383</v>
      </c>
      <c r="I2527" s="1">
        <v>9</v>
      </c>
      <c r="J2527" s="1" t="s">
        <v>381</v>
      </c>
      <c r="K2527">
        <f t="shared" si="0"/>
        <v>1</v>
      </c>
      <c r="L2527" t="str">
        <f t="shared" si="1"/>
        <v>Kecerovce</v>
      </c>
    </row>
    <row r="2528" spans="1:12" ht="12.75">
      <c r="A2528" s="1">
        <v>8</v>
      </c>
      <c r="B2528" s="1" t="s">
        <v>5276</v>
      </c>
      <c r="C2528" s="1">
        <v>802</v>
      </c>
      <c r="D2528" s="1" t="s">
        <v>5315</v>
      </c>
      <c r="E2528" s="1">
        <v>806</v>
      </c>
      <c r="F2528" s="1" t="s">
        <v>5315</v>
      </c>
      <c r="G2528" s="1">
        <v>521540</v>
      </c>
      <c r="H2528" s="1" t="s">
        <v>5384</v>
      </c>
      <c r="I2528" s="1">
        <v>5</v>
      </c>
      <c r="J2528" s="1" t="s">
        <v>381</v>
      </c>
      <c r="K2528">
        <f t="shared" si="0"/>
        <v>1</v>
      </c>
      <c r="L2528" t="str">
        <f t="shared" si="1"/>
        <v>Kecerovský Lipovec</v>
      </c>
    </row>
    <row r="2529" spans="1:12" ht="12.75">
      <c r="A2529" s="1">
        <v>8</v>
      </c>
      <c r="B2529" s="1" t="s">
        <v>5276</v>
      </c>
      <c r="C2529" s="1">
        <v>802</v>
      </c>
      <c r="D2529" s="1" t="s">
        <v>5315</v>
      </c>
      <c r="E2529" s="1">
        <v>806</v>
      </c>
      <c r="F2529" s="1" t="s">
        <v>5315</v>
      </c>
      <c r="G2529" s="1">
        <v>559687</v>
      </c>
      <c r="H2529" s="1" t="s">
        <v>5386</v>
      </c>
      <c r="I2529" s="1">
        <v>7</v>
      </c>
      <c r="J2529" s="1" t="s">
        <v>381</v>
      </c>
      <c r="K2529">
        <f t="shared" si="0"/>
        <v>1</v>
      </c>
      <c r="L2529" t="str">
        <f t="shared" si="1"/>
        <v>Kechnec</v>
      </c>
    </row>
    <row r="2530" spans="1:12" ht="12.75">
      <c r="A2530" s="1">
        <v>8</v>
      </c>
      <c r="B2530" s="1" t="s">
        <v>5276</v>
      </c>
      <c r="C2530" s="1">
        <v>802</v>
      </c>
      <c r="D2530" s="1" t="s">
        <v>5315</v>
      </c>
      <c r="E2530" s="1">
        <v>806</v>
      </c>
      <c r="F2530" s="1" t="s">
        <v>5315</v>
      </c>
      <c r="G2530" s="1">
        <v>521558</v>
      </c>
      <c r="H2530" s="1" t="s">
        <v>5387</v>
      </c>
      <c r="I2530" s="1">
        <v>9</v>
      </c>
      <c r="J2530" s="1" t="s">
        <v>381</v>
      </c>
      <c r="K2530">
        <f t="shared" si="0"/>
        <v>1</v>
      </c>
      <c r="L2530" t="str">
        <f t="shared" si="1"/>
        <v>Kokšov - Bakša</v>
      </c>
    </row>
    <row r="2531" spans="1:12" ht="12.75">
      <c r="A2531" s="1">
        <v>8</v>
      </c>
      <c r="B2531" s="1" t="s">
        <v>5276</v>
      </c>
      <c r="C2531" s="1">
        <v>802</v>
      </c>
      <c r="D2531" s="1" t="s">
        <v>5315</v>
      </c>
      <c r="E2531" s="1">
        <v>806</v>
      </c>
      <c r="F2531" s="1" t="s">
        <v>5315</v>
      </c>
      <c r="G2531" s="1">
        <v>521566</v>
      </c>
      <c r="H2531" s="1" t="s">
        <v>5389</v>
      </c>
      <c r="I2531" s="1">
        <v>5</v>
      </c>
      <c r="J2531" s="1" t="s">
        <v>381</v>
      </c>
      <c r="K2531">
        <f t="shared" si="0"/>
        <v>1</v>
      </c>
      <c r="L2531" t="str">
        <f t="shared" si="1"/>
        <v>Komárovce</v>
      </c>
    </row>
    <row r="2532" spans="1:12" ht="12.75">
      <c r="A2532" s="1">
        <v>8</v>
      </c>
      <c r="B2532" s="1" t="s">
        <v>5276</v>
      </c>
      <c r="C2532" s="1">
        <v>802</v>
      </c>
      <c r="D2532" s="1" t="s">
        <v>5315</v>
      </c>
      <c r="E2532" s="1">
        <v>806</v>
      </c>
      <c r="F2532" s="1" t="s">
        <v>5315</v>
      </c>
      <c r="G2532" s="1">
        <v>582514</v>
      </c>
      <c r="H2532" s="1" t="s">
        <v>5391</v>
      </c>
      <c r="I2532" s="1">
        <v>7</v>
      </c>
      <c r="J2532" s="1" t="s">
        <v>381</v>
      </c>
      <c r="K2532">
        <f t="shared" si="0"/>
        <v>1</v>
      </c>
      <c r="L2532" t="str">
        <f t="shared" si="1"/>
        <v>Kostoľany nad Hornádom</v>
      </c>
    </row>
    <row r="2533" spans="1:12" ht="12.75">
      <c r="A2533" s="1">
        <v>8</v>
      </c>
      <c r="B2533" s="1" t="s">
        <v>5276</v>
      </c>
      <c r="C2533" s="1">
        <v>802</v>
      </c>
      <c r="D2533" s="1" t="s">
        <v>5315</v>
      </c>
      <c r="E2533" s="1">
        <v>806</v>
      </c>
      <c r="F2533" s="1" t="s">
        <v>5315</v>
      </c>
      <c r="G2533" s="1">
        <v>521574</v>
      </c>
      <c r="H2533" s="1" t="s">
        <v>5392</v>
      </c>
      <c r="I2533" s="1">
        <v>7</v>
      </c>
      <c r="J2533" s="1" t="s">
        <v>381</v>
      </c>
      <c r="K2533">
        <f t="shared" si="0"/>
        <v>1</v>
      </c>
      <c r="L2533" t="str">
        <f t="shared" si="1"/>
        <v>Košická Belá</v>
      </c>
    </row>
    <row r="2534" spans="1:12" ht="12.75">
      <c r="A2534" s="1">
        <v>8</v>
      </c>
      <c r="B2534" s="1" t="s">
        <v>5276</v>
      </c>
      <c r="C2534" s="1">
        <v>802</v>
      </c>
      <c r="D2534" s="1" t="s">
        <v>5315</v>
      </c>
      <c r="E2534" s="1">
        <v>806</v>
      </c>
      <c r="F2534" s="1" t="s">
        <v>5315</v>
      </c>
      <c r="G2534" s="1">
        <v>521582</v>
      </c>
      <c r="H2534" s="1" t="s">
        <v>5394</v>
      </c>
      <c r="I2534" s="1">
        <v>7</v>
      </c>
      <c r="J2534" s="1" t="s">
        <v>381</v>
      </c>
      <c r="K2534">
        <f t="shared" si="0"/>
        <v>1</v>
      </c>
      <c r="L2534" t="str">
        <f t="shared" si="1"/>
        <v>Košická Polianka</v>
      </c>
    </row>
    <row r="2535" spans="1:12" ht="12.75">
      <c r="A2535" s="1">
        <v>8</v>
      </c>
      <c r="B2535" s="1" t="s">
        <v>5276</v>
      </c>
      <c r="C2535" s="1">
        <v>802</v>
      </c>
      <c r="D2535" s="1" t="s">
        <v>5315</v>
      </c>
      <c r="E2535" s="1">
        <v>806</v>
      </c>
      <c r="F2535" s="1" t="s">
        <v>5315</v>
      </c>
      <c r="G2535" s="1">
        <v>521591</v>
      </c>
      <c r="H2535" s="1" t="s">
        <v>5395</v>
      </c>
      <c r="I2535" s="1">
        <v>9</v>
      </c>
      <c r="J2535" s="1" t="s">
        <v>381</v>
      </c>
      <c r="K2535">
        <f t="shared" si="0"/>
        <v>1</v>
      </c>
      <c r="L2535" t="str">
        <f t="shared" si="1"/>
        <v>Košické Oľšany</v>
      </c>
    </row>
    <row r="2536" spans="1:12" ht="12.75">
      <c r="A2536" s="1">
        <v>8</v>
      </c>
      <c r="B2536" s="1" t="s">
        <v>5276</v>
      </c>
      <c r="C2536" s="1">
        <v>802</v>
      </c>
      <c r="D2536" s="1" t="s">
        <v>5315</v>
      </c>
      <c r="E2536" s="1">
        <v>806</v>
      </c>
      <c r="F2536" s="1" t="s">
        <v>5315</v>
      </c>
      <c r="G2536" s="1">
        <v>521604</v>
      </c>
      <c r="H2536" s="1" t="s">
        <v>5397</v>
      </c>
      <c r="I2536" s="1">
        <v>5</v>
      </c>
      <c r="J2536" s="1" t="s">
        <v>381</v>
      </c>
      <c r="K2536">
        <f t="shared" si="0"/>
        <v>1</v>
      </c>
      <c r="L2536" t="str">
        <f t="shared" si="1"/>
        <v>Košický Klečenov</v>
      </c>
    </row>
    <row r="2537" spans="1:12" ht="12.75">
      <c r="A2537" s="1">
        <v>8</v>
      </c>
      <c r="B2537" s="1" t="s">
        <v>5276</v>
      </c>
      <c r="C2537" s="1">
        <v>802</v>
      </c>
      <c r="D2537" s="1" t="s">
        <v>5315</v>
      </c>
      <c r="E2537" s="1">
        <v>806</v>
      </c>
      <c r="F2537" s="1" t="s">
        <v>5315</v>
      </c>
      <c r="G2537" s="1">
        <v>521612</v>
      </c>
      <c r="H2537" s="1" t="s">
        <v>5399</v>
      </c>
      <c r="I2537" s="1">
        <v>9</v>
      </c>
      <c r="J2537" s="1" t="s">
        <v>381</v>
      </c>
      <c r="K2537">
        <f t="shared" si="0"/>
        <v>1</v>
      </c>
      <c r="L2537" t="str">
        <f t="shared" si="1"/>
        <v>Kráľovce</v>
      </c>
    </row>
    <row r="2538" spans="1:12" ht="12.75">
      <c r="A2538" s="1">
        <v>8</v>
      </c>
      <c r="B2538" s="1" t="s">
        <v>5276</v>
      </c>
      <c r="C2538" s="1">
        <v>802</v>
      </c>
      <c r="D2538" s="1" t="s">
        <v>5315</v>
      </c>
      <c r="E2538" s="1">
        <v>806</v>
      </c>
      <c r="F2538" s="1" t="s">
        <v>5315</v>
      </c>
      <c r="G2538" s="1">
        <v>521639</v>
      </c>
      <c r="H2538" s="1" t="s">
        <v>5400</v>
      </c>
      <c r="I2538" s="1">
        <v>8</v>
      </c>
      <c r="J2538" s="1" t="s">
        <v>381</v>
      </c>
      <c r="K2538">
        <f t="shared" si="0"/>
        <v>1</v>
      </c>
      <c r="L2538" t="str">
        <f t="shared" si="1"/>
        <v>Kysak</v>
      </c>
    </row>
    <row r="2539" spans="1:12" ht="12.75">
      <c r="A2539" s="1">
        <v>8</v>
      </c>
      <c r="B2539" s="1" t="s">
        <v>5276</v>
      </c>
      <c r="C2539" s="1">
        <v>802</v>
      </c>
      <c r="D2539" s="1" t="s">
        <v>5315</v>
      </c>
      <c r="E2539" s="1">
        <v>806</v>
      </c>
      <c r="F2539" s="1" t="s">
        <v>5315</v>
      </c>
      <c r="G2539" s="1">
        <v>521655</v>
      </c>
      <c r="H2539" s="1" t="s">
        <v>5402</v>
      </c>
      <c r="I2539" s="1">
        <v>7</v>
      </c>
      <c r="J2539" s="1" t="s">
        <v>381</v>
      </c>
      <c r="K2539">
        <f t="shared" si="0"/>
        <v>1</v>
      </c>
      <c r="L2539" t="str">
        <f t="shared" si="1"/>
        <v>Malá Ida</v>
      </c>
    </row>
    <row r="2540" spans="1:12" ht="12.75">
      <c r="A2540" s="1">
        <v>8</v>
      </c>
      <c r="B2540" s="1" t="s">
        <v>5276</v>
      </c>
      <c r="C2540" s="1">
        <v>802</v>
      </c>
      <c r="D2540" s="1" t="s">
        <v>5315</v>
      </c>
      <c r="E2540" s="1">
        <v>806</v>
      </c>
      <c r="F2540" s="1" t="s">
        <v>5315</v>
      </c>
      <c r="G2540" s="1">
        <v>521663</v>
      </c>
      <c r="H2540" s="1" t="s">
        <v>5403</v>
      </c>
      <c r="I2540" s="1">
        <v>5</v>
      </c>
      <c r="J2540" s="1" t="s">
        <v>381</v>
      </c>
      <c r="K2540">
        <f t="shared" si="0"/>
        <v>1</v>
      </c>
      <c r="L2540" t="str">
        <f t="shared" si="1"/>
        <v>Malá Lodina</v>
      </c>
    </row>
    <row r="2541" spans="1:12" ht="12.75">
      <c r="A2541" s="1">
        <v>8</v>
      </c>
      <c r="B2541" s="1" t="s">
        <v>5276</v>
      </c>
      <c r="C2541" s="1">
        <v>802</v>
      </c>
      <c r="D2541" s="1" t="s">
        <v>5315</v>
      </c>
      <c r="E2541" s="1">
        <v>806</v>
      </c>
      <c r="F2541" s="1" t="s">
        <v>5315</v>
      </c>
      <c r="G2541" s="1">
        <v>521671</v>
      </c>
      <c r="H2541" s="1" t="s">
        <v>5405</v>
      </c>
      <c r="I2541" s="1">
        <v>11</v>
      </c>
      <c r="J2541" s="1" t="s">
        <v>381</v>
      </c>
      <c r="K2541">
        <f t="shared" si="0"/>
        <v>1</v>
      </c>
      <c r="L2541" t="str">
        <f t="shared" si="1"/>
        <v>Medzev</v>
      </c>
    </row>
    <row r="2542" spans="1:12" ht="12.75">
      <c r="A2542" s="1">
        <v>8</v>
      </c>
      <c r="B2542" s="1" t="s">
        <v>5276</v>
      </c>
      <c r="C2542" s="1">
        <v>802</v>
      </c>
      <c r="D2542" s="1" t="s">
        <v>5315</v>
      </c>
      <c r="E2542" s="1">
        <v>806</v>
      </c>
      <c r="F2542" s="1" t="s">
        <v>5315</v>
      </c>
      <c r="G2542" s="1">
        <v>580252</v>
      </c>
      <c r="H2542" s="1" t="s">
        <v>5406</v>
      </c>
      <c r="I2542" s="1">
        <v>5</v>
      </c>
      <c r="J2542" s="1" t="s">
        <v>381</v>
      </c>
      <c r="K2542">
        <f t="shared" si="0"/>
        <v>1</v>
      </c>
      <c r="L2542" t="str">
        <f t="shared" si="1"/>
        <v>Milhosť</v>
      </c>
    </row>
    <row r="2543" spans="1:12" ht="12.75">
      <c r="A2543" s="1">
        <v>8</v>
      </c>
      <c r="B2543" s="1" t="s">
        <v>5276</v>
      </c>
      <c r="C2543" s="1">
        <v>802</v>
      </c>
      <c r="D2543" s="1" t="s">
        <v>5315</v>
      </c>
      <c r="E2543" s="1">
        <v>806</v>
      </c>
      <c r="F2543" s="1" t="s">
        <v>5315</v>
      </c>
      <c r="G2543" s="1">
        <v>521680</v>
      </c>
      <c r="H2543" s="1" t="s">
        <v>5407</v>
      </c>
      <c r="I2543" s="1">
        <v>7</v>
      </c>
      <c r="J2543" s="1" t="s">
        <v>381</v>
      </c>
      <c r="K2543">
        <f t="shared" si="0"/>
        <v>1</v>
      </c>
      <c r="L2543" t="str">
        <f t="shared" si="1"/>
        <v>Mokrance</v>
      </c>
    </row>
    <row r="2544" spans="1:12" ht="12.75">
      <c r="A2544" s="1">
        <v>8</v>
      </c>
      <c r="B2544" s="1" t="s">
        <v>5276</v>
      </c>
      <c r="C2544" s="1">
        <v>802</v>
      </c>
      <c r="D2544" s="1" t="s">
        <v>5315</v>
      </c>
      <c r="E2544" s="1">
        <v>806</v>
      </c>
      <c r="F2544" s="1" t="s">
        <v>5315</v>
      </c>
      <c r="G2544" s="1">
        <v>521698</v>
      </c>
      <c r="H2544" s="1" t="s">
        <v>5408</v>
      </c>
      <c r="I2544" s="1">
        <v>13</v>
      </c>
      <c r="J2544" s="1" t="s">
        <v>381</v>
      </c>
      <c r="K2544">
        <f t="shared" si="0"/>
        <v>1</v>
      </c>
      <c r="L2544" t="str">
        <f t="shared" si="1"/>
        <v>Moldava nad Bodvou</v>
      </c>
    </row>
    <row r="2545" spans="1:12" ht="12.75">
      <c r="A2545" s="1">
        <v>8</v>
      </c>
      <c r="B2545" s="1" t="s">
        <v>5276</v>
      </c>
      <c r="C2545" s="1">
        <v>802</v>
      </c>
      <c r="D2545" s="1" t="s">
        <v>5315</v>
      </c>
      <c r="E2545" s="1">
        <v>806</v>
      </c>
      <c r="F2545" s="1" t="s">
        <v>5315</v>
      </c>
      <c r="G2545" s="1">
        <v>521701</v>
      </c>
      <c r="H2545" s="1" t="s">
        <v>5410</v>
      </c>
      <c r="I2545" s="1">
        <v>3</v>
      </c>
      <c r="J2545" s="1" t="s">
        <v>381</v>
      </c>
      <c r="K2545">
        <f t="shared" si="0"/>
        <v>1</v>
      </c>
      <c r="L2545" t="str">
        <f t="shared" si="1"/>
        <v>Mudrovce</v>
      </c>
    </row>
    <row r="2546" spans="1:12" ht="12.75">
      <c r="A2546" s="1">
        <v>8</v>
      </c>
      <c r="B2546" s="1" t="s">
        <v>5276</v>
      </c>
      <c r="C2546" s="1">
        <v>802</v>
      </c>
      <c r="D2546" s="1" t="s">
        <v>5315</v>
      </c>
      <c r="E2546" s="1">
        <v>806</v>
      </c>
      <c r="F2546" s="1" t="s">
        <v>5315</v>
      </c>
      <c r="G2546" s="1">
        <v>518140</v>
      </c>
      <c r="H2546" s="1" t="s">
        <v>5411</v>
      </c>
      <c r="I2546" s="1">
        <v>5</v>
      </c>
      <c r="J2546" s="1" t="s">
        <v>381</v>
      </c>
      <c r="K2546">
        <f t="shared" si="0"/>
        <v>1</v>
      </c>
      <c r="L2546" t="str">
        <f t="shared" si="1"/>
        <v>Nižná Hutka</v>
      </c>
    </row>
    <row r="2547" spans="1:12" ht="12.75">
      <c r="A2547" s="1">
        <v>8</v>
      </c>
      <c r="B2547" s="1" t="s">
        <v>5276</v>
      </c>
      <c r="C2547" s="1">
        <v>802</v>
      </c>
      <c r="D2547" s="1" t="s">
        <v>5315</v>
      </c>
      <c r="E2547" s="1">
        <v>806</v>
      </c>
      <c r="F2547" s="1" t="s">
        <v>5315</v>
      </c>
      <c r="G2547" s="1">
        <v>521728</v>
      </c>
      <c r="H2547" s="1" t="s">
        <v>5412</v>
      </c>
      <c r="I2547" s="1">
        <v>7</v>
      </c>
      <c r="J2547" s="1" t="s">
        <v>381</v>
      </c>
      <c r="K2547">
        <f t="shared" si="0"/>
        <v>1</v>
      </c>
      <c r="L2547" t="str">
        <f t="shared" si="1"/>
        <v>Nižná Kamenica</v>
      </c>
    </row>
    <row r="2548" spans="1:12" ht="12.75">
      <c r="A2548" s="1">
        <v>8</v>
      </c>
      <c r="B2548" s="1" t="s">
        <v>5276</v>
      </c>
      <c r="C2548" s="1">
        <v>802</v>
      </c>
      <c r="D2548" s="1" t="s">
        <v>5315</v>
      </c>
      <c r="E2548" s="1">
        <v>806</v>
      </c>
      <c r="F2548" s="1" t="s">
        <v>5315</v>
      </c>
      <c r="G2548" s="1">
        <v>521736</v>
      </c>
      <c r="H2548" s="1" t="s">
        <v>5414</v>
      </c>
      <c r="I2548" s="1">
        <v>9</v>
      </c>
      <c r="J2548" s="1" t="s">
        <v>381</v>
      </c>
      <c r="K2548">
        <f t="shared" si="0"/>
        <v>1</v>
      </c>
      <c r="L2548" t="str">
        <f t="shared" si="1"/>
        <v>Nižná Myšľa</v>
      </c>
    </row>
    <row r="2549" spans="1:12" ht="12.75">
      <c r="A2549" s="1">
        <v>8</v>
      </c>
      <c r="B2549" s="1" t="s">
        <v>5276</v>
      </c>
      <c r="C2549" s="1">
        <v>802</v>
      </c>
      <c r="D2549" s="1" t="s">
        <v>5315</v>
      </c>
      <c r="E2549" s="1">
        <v>806</v>
      </c>
      <c r="F2549" s="1" t="s">
        <v>5315</v>
      </c>
      <c r="G2549" s="1">
        <v>521744</v>
      </c>
      <c r="H2549" s="1" t="s">
        <v>5415</v>
      </c>
      <c r="I2549" s="1">
        <v>5</v>
      </c>
      <c r="J2549" s="1" t="s">
        <v>381</v>
      </c>
      <c r="K2549">
        <f t="shared" si="0"/>
        <v>1</v>
      </c>
      <c r="L2549" t="str">
        <f t="shared" si="1"/>
        <v>Nižný Čaj</v>
      </c>
    </row>
    <row r="2550" spans="1:12" ht="12.75">
      <c r="A2550" s="1">
        <v>8</v>
      </c>
      <c r="B2550" s="1" t="s">
        <v>5276</v>
      </c>
      <c r="C2550" s="1">
        <v>802</v>
      </c>
      <c r="D2550" s="1" t="s">
        <v>5315</v>
      </c>
      <c r="E2550" s="1">
        <v>806</v>
      </c>
      <c r="F2550" s="1" t="s">
        <v>5315</v>
      </c>
      <c r="G2550" s="1">
        <v>521752</v>
      </c>
      <c r="H2550" s="1" t="s">
        <v>5416</v>
      </c>
      <c r="I2550" s="1">
        <v>7</v>
      </c>
      <c r="J2550" s="1" t="s">
        <v>381</v>
      </c>
      <c r="K2550">
        <f t="shared" si="0"/>
        <v>1</v>
      </c>
      <c r="L2550" t="str">
        <f t="shared" si="1"/>
        <v>Nižný Klátov</v>
      </c>
    </row>
    <row r="2551" spans="1:12" ht="12.75">
      <c r="A2551" s="1">
        <v>8</v>
      </c>
      <c r="B2551" s="1" t="s">
        <v>5276</v>
      </c>
      <c r="C2551" s="1">
        <v>802</v>
      </c>
      <c r="D2551" s="1" t="s">
        <v>5315</v>
      </c>
      <c r="E2551" s="1">
        <v>806</v>
      </c>
      <c r="F2551" s="1" t="s">
        <v>5315</v>
      </c>
      <c r="G2551" s="1">
        <v>521761</v>
      </c>
      <c r="H2551" s="1" t="s">
        <v>5418</v>
      </c>
      <c r="I2551" s="1">
        <v>5</v>
      </c>
      <c r="J2551" s="1" t="s">
        <v>381</v>
      </c>
      <c r="K2551">
        <f t="shared" si="0"/>
        <v>1</v>
      </c>
      <c r="L2551" t="str">
        <f t="shared" si="1"/>
        <v>Nižný Lánec</v>
      </c>
    </row>
    <row r="2552" spans="1:12" ht="12.75">
      <c r="A2552" s="1">
        <v>8</v>
      </c>
      <c r="B2552" s="1" t="s">
        <v>5276</v>
      </c>
      <c r="C2552" s="1">
        <v>802</v>
      </c>
      <c r="D2552" s="1" t="s">
        <v>5315</v>
      </c>
      <c r="E2552" s="1">
        <v>806</v>
      </c>
      <c r="F2552" s="1" t="s">
        <v>5315</v>
      </c>
      <c r="G2552" s="1">
        <v>521795</v>
      </c>
      <c r="H2552" s="1" t="s">
        <v>5419</v>
      </c>
      <c r="I2552" s="1">
        <v>5</v>
      </c>
      <c r="J2552" s="1" t="s">
        <v>381</v>
      </c>
      <c r="K2552">
        <f t="shared" si="0"/>
        <v>1</v>
      </c>
      <c r="L2552" t="str">
        <f t="shared" si="1"/>
        <v>Nová Polhora</v>
      </c>
    </row>
    <row r="2553" spans="1:12" ht="12.75">
      <c r="A2553" s="1">
        <v>8</v>
      </c>
      <c r="B2553" s="1" t="s">
        <v>5276</v>
      </c>
      <c r="C2553" s="1">
        <v>802</v>
      </c>
      <c r="D2553" s="1" t="s">
        <v>5315</v>
      </c>
      <c r="E2553" s="1">
        <v>806</v>
      </c>
      <c r="F2553" s="1" t="s">
        <v>5315</v>
      </c>
      <c r="G2553" s="1">
        <v>521787</v>
      </c>
      <c r="H2553" s="1" t="s">
        <v>5420</v>
      </c>
      <c r="I2553" s="1">
        <v>7</v>
      </c>
      <c r="J2553" s="1" t="s">
        <v>381</v>
      </c>
      <c r="K2553">
        <f t="shared" si="0"/>
        <v>1</v>
      </c>
      <c r="L2553" t="str">
        <f t="shared" si="1"/>
        <v>Nováčany</v>
      </c>
    </row>
    <row r="2554" spans="1:12" ht="12.75">
      <c r="A2554" s="1">
        <v>8</v>
      </c>
      <c r="B2554" s="1" t="s">
        <v>5276</v>
      </c>
      <c r="C2554" s="1">
        <v>802</v>
      </c>
      <c r="D2554" s="1" t="s">
        <v>5315</v>
      </c>
      <c r="E2554" s="1">
        <v>806</v>
      </c>
      <c r="F2554" s="1" t="s">
        <v>5315</v>
      </c>
      <c r="G2554" s="1">
        <v>521809</v>
      </c>
      <c r="H2554" s="1" t="s">
        <v>5422</v>
      </c>
      <c r="I2554" s="1">
        <v>5</v>
      </c>
      <c r="J2554" s="1" t="s">
        <v>381</v>
      </c>
      <c r="K2554">
        <f t="shared" si="0"/>
        <v>1</v>
      </c>
      <c r="L2554" t="str">
        <f t="shared" si="1"/>
        <v>Nový Salaš</v>
      </c>
    </row>
    <row r="2555" spans="1:12" ht="12.75">
      <c r="A2555" s="1">
        <v>8</v>
      </c>
      <c r="B2555" s="1" t="s">
        <v>5276</v>
      </c>
      <c r="C2555" s="1">
        <v>802</v>
      </c>
      <c r="D2555" s="1" t="s">
        <v>5315</v>
      </c>
      <c r="E2555" s="1">
        <v>806</v>
      </c>
      <c r="F2555" s="1" t="s">
        <v>5315</v>
      </c>
      <c r="G2555" s="1">
        <v>521817</v>
      </c>
      <c r="H2555" s="1" t="s">
        <v>5423</v>
      </c>
      <c r="I2555" s="1">
        <v>5</v>
      </c>
      <c r="J2555" s="1" t="s">
        <v>381</v>
      </c>
      <c r="K2555">
        <f t="shared" si="0"/>
        <v>1</v>
      </c>
      <c r="L2555" t="str">
        <f t="shared" si="1"/>
        <v>Obišovce</v>
      </c>
    </row>
    <row r="2556" spans="1:12" ht="12.75">
      <c r="A2556" s="1">
        <v>8</v>
      </c>
      <c r="B2556" s="1" t="s">
        <v>5276</v>
      </c>
      <c r="C2556" s="1">
        <v>802</v>
      </c>
      <c r="D2556" s="1" t="s">
        <v>5315</v>
      </c>
      <c r="E2556" s="1">
        <v>806</v>
      </c>
      <c r="F2556" s="1" t="s">
        <v>5315</v>
      </c>
      <c r="G2556" s="1">
        <v>521825</v>
      </c>
      <c r="H2556" s="1" t="s">
        <v>5424</v>
      </c>
      <c r="I2556" s="1">
        <v>7</v>
      </c>
      <c r="J2556" s="1" t="s">
        <v>381</v>
      </c>
      <c r="K2556">
        <f t="shared" si="0"/>
        <v>1</v>
      </c>
      <c r="L2556" t="str">
        <f t="shared" si="1"/>
        <v>Olšovany</v>
      </c>
    </row>
    <row r="2557" spans="1:12" ht="12.75">
      <c r="A2557" s="1">
        <v>8</v>
      </c>
      <c r="B2557" s="1" t="s">
        <v>5276</v>
      </c>
      <c r="C2557" s="1">
        <v>802</v>
      </c>
      <c r="D2557" s="1" t="s">
        <v>5315</v>
      </c>
      <c r="E2557" s="1">
        <v>806</v>
      </c>
      <c r="F2557" s="1" t="s">
        <v>5315</v>
      </c>
      <c r="G2557" s="1">
        <v>521833</v>
      </c>
      <c r="H2557" s="1" t="s">
        <v>5425</v>
      </c>
      <c r="I2557" s="1">
        <v>5</v>
      </c>
      <c r="J2557" s="1" t="s">
        <v>381</v>
      </c>
      <c r="K2557">
        <f t="shared" si="0"/>
        <v>1</v>
      </c>
      <c r="L2557" t="str">
        <f t="shared" si="1"/>
        <v>Opátka</v>
      </c>
    </row>
    <row r="2558" spans="1:12" ht="12.75">
      <c r="A2558" s="1">
        <v>8</v>
      </c>
      <c r="B2558" s="1" t="s">
        <v>5276</v>
      </c>
      <c r="C2558" s="1">
        <v>802</v>
      </c>
      <c r="D2558" s="1" t="s">
        <v>5315</v>
      </c>
      <c r="E2558" s="1">
        <v>806</v>
      </c>
      <c r="F2558" s="1" t="s">
        <v>5315</v>
      </c>
      <c r="G2558" s="1">
        <v>521841</v>
      </c>
      <c r="H2558" s="1" t="s">
        <v>5427</v>
      </c>
      <c r="I2558" s="1">
        <v>5</v>
      </c>
      <c r="J2558" s="1" t="s">
        <v>381</v>
      </c>
      <c r="K2558">
        <f t="shared" si="0"/>
        <v>1</v>
      </c>
      <c r="L2558" t="str">
        <f t="shared" si="1"/>
        <v>Opiná</v>
      </c>
    </row>
    <row r="2559" spans="1:12" ht="12.75">
      <c r="A2559" s="1">
        <v>8</v>
      </c>
      <c r="B2559" s="1" t="s">
        <v>5276</v>
      </c>
      <c r="C2559" s="1">
        <v>802</v>
      </c>
      <c r="D2559" s="1" t="s">
        <v>5315</v>
      </c>
      <c r="E2559" s="1">
        <v>806</v>
      </c>
      <c r="F2559" s="1" t="s">
        <v>5315</v>
      </c>
      <c r="G2559" s="1">
        <v>521850</v>
      </c>
      <c r="H2559" s="1" t="s">
        <v>5428</v>
      </c>
      <c r="I2559" s="1">
        <v>7</v>
      </c>
      <c r="J2559" s="1" t="s">
        <v>381</v>
      </c>
      <c r="K2559">
        <f t="shared" si="0"/>
        <v>1</v>
      </c>
      <c r="L2559" t="str">
        <f t="shared" si="1"/>
        <v>Paňovce</v>
      </c>
    </row>
    <row r="2560" spans="1:12" ht="12.75">
      <c r="A2560" s="1">
        <v>8</v>
      </c>
      <c r="B2560" s="1" t="s">
        <v>5276</v>
      </c>
      <c r="C2560" s="1">
        <v>802</v>
      </c>
      <c r="D2560" s="1" t="s">
        <v>5315</v>
      </c>
      <c r="E2560" s="1">
        <v>806</v>
      </c>
      <c r="F2560" s="1" t="s">
        <v>5315</v>
      </c>
      <c r="G2560" s="1">
        <v>521868</v>
      </c>
      <c r="H2560" s="1" t="s">
        <v>5429</v>
      </c>
      <c r="I2560" s="1">
        <v>5</v>
      </c>
      <c r="J2560" s="1" t="s">
        <v>381</v>
      </c>
      <c r="K2560">
        <f t="shared" si="0"/>
        <v>1</v>
      </c>
      <c r="L2560" t="str">
        <f t="shared" si="1"/>
        <v>Peder</v>
      </c>
    </row>
    <row r="2561" spans="1:12" ht="12.75">
      <c r="A2561" s="1">
        <v>8</v>
      </c>
      <c r="B2561" s="1" t="s">
        <v>5276</v>
      </c>
      <c r="C2561" s="1">
        <v>802</v>
      </c>
      <c r="D2561" s="1" t="s">
        <v>5315</v>
      </c>
      <c r="E2561" s="1">
        <v>806</v>
      </c>
      <c r="F2561" s="1" t="s">
        <v>5315</v>
      </c>
      <c r="G2561" s="1">
        <v>521876</v>
      </c>
      <c r="H2561" s="1" t="s">
        <v>5431</v>
      </c>
      <c r="I2561" s="1">
        <v>9</v>
      </c>
      <c r="J2561" s="1" t="s">
        <v>381</v>
      </c>
      <c r="K2561">
        <f t="shared" si="0"/>
        <v>1</v>
      </c>
      <c r="L2561" t="str">
        <f t="shared" si="1"/>
        <v>Perín - Chym</v>
      </c>
    </row>
    <row r="2562" spans="1:12" ht="12.75">
      <c r="A2562" s="1">
        <v>8</v>
      </c>
      <c r="B2562" s="1" t="s">
        <v>5276</v>
      </c>
      <c r="C2562" s="1">
        <v>802</v>
      </c>
      <c r="D2562" s="1" t="s">
        <v>5315</v>
      </c>
      <c r="E2562" s="1">
        <v>806</v>
      </c>
      <c r="F2562" s="1" t="s">
        <v>5315</v>
      </c>
      <c r="G2562" s="1">
        <v>521884</v>
      </c>
      <c r="H2562" s="1" t="s">
        <v>2924</v>
      </c>
      <c r="I2562" s="1">
        <v>7</v>
      </c>
      <c r="J2562" s="1" t="s">
        <v>381</v>
      </c>
      <c r="K2562">
        <f t="shared" si="0"/>
        <v>2</v>
      </c>
      <c r="L2562" t="str">
        <f t="shared" si="1"/>
        <v>Ploské (okres Košice - okolie)</v>
      </c>
    </row>
    <row r="2563" spans="1:12" ht="12.75">
      <c r="A2563" s="1">
        <v>8</v>
      </c>
      <c r="B2563" s="1" t="s">
        <v>5276</v>
      </c>
      <c r="C2563" s="1">
        <v>802</v>
      </c>
      <c r="D2563" s="1" t="s">
        <v>5315</v>
      </c>
      <c r="E2563" s="1">
        <v>806</v>
      </c>
      <c r="F2563" s="1" t="s">
        <v>5315</v>
      </c>
      <c r="G2563" s="1">
        <v>521892</v>
      </c>
      <c r="H2563" s="1" t="s">
        <v>3001</v>
      </c>
      <c r="I2563" s="1">
        <v>9</v>
      </c>
      <c r="J2563" s="1" t="s">
        <v>381</v>
      </c>
      <c r="K2563">
        <f t="shared" si="0"/>
        <v>2</v>
      </c>
      <c r="L2563" t="str">
        <f t="shared" si="1"/>
        <v>Poproč (okres Košice - okolie)</v>
      </c>
    </row>
    <row r="2564" spans="1:12" ht="12.75">
      <c r="A2564" s="1">
        <v>8</v>
      </c>
      <c r="B2564" s="1" t="s">
        <v>5276</v>
      </c>
      <c r="C2564" s="1">
        <v>802</v>
      </c>
      <c r="D2564" s="1" t="s">
        <v>5315</v>
      </c>
      <c r="E2564" s="1">
        <v>806</v>
      </c>
      <c r="F2564" s="1" t="s">
        <v>5315</v>
      </c>
      <c r="G2564" s="1">
        <v>521906</v>
      </c>
      <c r="H2564" s="1" t="s">
        <v>2927</v>
      </c>
      <c r="I2564" s="1">
        <v>5</v>
      </c>
      <c r="J2564" s="1" t="s">
        <v>381</v>
      </c>
      <c r="K2564">
        <f t="shared" si="0"/>
        <v>2</v>
      </c>
      <c r="L2564" t="str">
        <f t="shared" si="1"/>
        <v>Rákoš (okres Košice - okolie)</v>
      </c>
    </row>
    <row r="2565" spans="1:12" ht="12.75">
      <c r="A2565" s="1">
        <v>8</v>
      </c>
      <c r="B2565" s="1" t="s">
        <v>5276</v>
      </c>
      <c r="C2565" s="1">
        <v>802</v>
      </c>
      <c r="D2565" s="1" t="s">
        <v>5315</v>
      </c>
      <c r="E2565" s="1">
        <v>806</v>
      </c>
      <c r="F2565" s="1" t="s">
        <v>5315</v>
      </c>
      <c r="G2565" s="1">
        <v>521914</v>
      </c>
      <c r="H2565" s="1" t="s">
        <v>5490</v>
      </c>
      <c r="I2565" s="1">
        <v>7</v>
      </c>
      <c r="J2565" s="1" t="s">
        <v>381</v>
      </c>
      <c r="K2565">
        <f t="shared" si="0"/>
        <v>1</v>
      </c>
      <c r="L2565" t="str">
        <f t="shared" si="1"/>
        <v>Rankovce</v>
      </c>
    </row>
    <row r="2566" spans="1:12" ht="12.75">
      <c r="A2566" s="1">
        <v>8</v>
      </c>
      <c r="B2566" s="1" t="s">
        <v>5276</v>
      </c>
      <c r="C2566" s="1">
        <v>802</v>
      </c>
      <c r="D2566" s="1" t="s">
        <v>5315</v>
      </c>
      <c r="E2566" s="1">
        <v>806</v>
      </c>
      <c r="F2566" s="1" t="s">
        <v>5315</v>
      </c>
      <c r="G2566" s="1">
        <v>521922</v>
      </c>
      <c r="H2566" s="1" t="s">
        <v>5491</v>
      </c>
      <c r="I2566" s="1">
        <v>5</v>
      </c>
      <c r="J2566" s="1" t="s">
        <v>381</v>
      </c>
      <c r="K2566">
        <f t="shared" si="0"/>
        <v>1</v>
      </c>
      <c r="L2566" t="str">
        <f t="shared" si="1"/>
        <v>Rešica</v>
      </c>
    </row>
    <row r="2567" spans="1:12" ht="12.75">
      <c r="A2567" s="1">
        <v>8</v>
      </c>
      <c r="B2567" s="1" t="s">
        <v>5276</v>
      </c>
      <c r="C2567" s="1">
        <v>802</v>
      </c>
      <c r="D2567" s="1" t="s">
        <v>5315</v>
      </c>
      <c r="E2567" s="1">
        <v>806</v>
      </c>
      <c r="F2567" s="1" t="s">
        <v>5315</v>
      </c>
      <c r="G2567" s="1">
        <v>521931</v>
      </c>
      <c r="H2567" s="1" t="s">
        <v>5492</v>
      </c>
      <c r="I2567" s="1">
        <v>9</v>
      </c>
      <c r="J2567" s="1" t="s">
        <v>381</v>
      </c>
      <c r="K2567">
        <f t="shared" si="0"/>
        <v>1</v>
      </c>
      <c r="L2567" t="str">
        <f t="shared" si="1"/>
        <v>Rozhanovce</v>
      </c>
    </row>
    <row r="2568" spans="1:12" ht="12.75">
      <c r="A2568" s="1">
        <v>8</v>
      </c>
      <c r="B2568" s="1" t="s">
        <v>5276</v>
      </c>
      <c r="C2568" s="1">
        <v>802</v>
      </c>
      <c r="D2568" s="1" t="s">
        <v>5315</v>
      </c>
      <c r="E2568" s="1">
        <v>806</v>
      </c>
      <c r="F2568" s="1" t="s">
        <v>5315</v>
      </c>
      <c r="G2568" s="1">
        <v>521949</v>
      </c>
      <c r="H2568" s="1" t="s">
        <v>1104</v>
      </c>
      <c r="I2568" s="1">
        <v>7</v>
      </c>
      <c r="J2568" s="1" t="s">
        <v>381</v>
      </c>
      <c r="K2568">
        <f t="shared" si="0"/>
        <v>2</v>
      </c>
      <c r="L2568" t="str">
        <f t="shared" si="1"/>
        <v>Rudník (okres Košice - okolie)</v>
      </c>
    </row>
    <row r="2569" spans="1:12" ht="12.75">
      <c r="A2569" s="1">
        <v>8</v>
      </c>
      <c r="B2569" s="1" t="s">
        <v>5276</v>
      </c>
      <c r="C2569" s="1">
        <v>802</v>
      </c>
      <c r="D2569" s="1" t="s">
        <v>5315</v>
      </c>
      <c r="E2569" s="1">
        <v>806</v>
      </c>
      <c r="F2569" s="1" t="s">
        <v>5315</v>
      </c>
      <c r="G2569" s="1">
        <v>521957</v>
      </c>
      <c r="H2569" s="1" t="s">
        <v>5493</v>
      </c>
      <c r="I2569" s="1">
        <v>9</v>
      </c>
      <c r="J2569" s="1" t="s">
        <v>381</v>
      </c>
      <c r="K2569">
        <f t="shared" si="0"/>
        <v>1</v>
      </c>
      <c r="L2569" t="str">
        <f t="shared" si="1"/>
        <v>Ruskov</v>
      </c>
    </row>
    <row r="2570" spans="1:12" ht="12.75">
      <c r="A2570" s="1">
        <v>8</v>
      </c>
      <c r="B2570" s="1" t="s">
        <v>5276</v>
      </c>
      <c r="C2570" s="1">
        <v>802</v>
      </c>
      <c r="D2570" s="1" t="s">
        <v>5315</v>
      </c>
      <c r="E2570" s="1">
        <v>806</v>
      </c>
      <c r="F2570" s="1" t="s">
        <v>5315</v>
      </c>
      <c r="G2570" s="1">
        <v>521965</v>
      </c>
      <c r="H2570" s="1" t="s">
        <v>5494</v>
      </c>
      <c r="I2570" s="1">
        <v>8</v>
      </c>
      <c r="J2570" s="1" t="s">
        <v>381</v>
      </c>
      <c r="K2570">
        <f t="shared" si="0"/>
        <v>1</v>
      </c>
      <c r="L2570" t="str">
        <f t="shared" si="1"/>
        <v>Sady nad Torysou</v>
      </c>
    </row>
    <row r="2571" spans="1:12" ht="12.75">
      <c r="A2571" s="1">
        <v>8</v>
      </c>
      <c r="B2571" s="1" t="s">
        <v>5276</v>
      </c>
      <c r="C2571" s="1">
        <v>802</v>
      </c>
      <c r="D2571" s="1" t="s">
        <v>5315</v>
      </c>
      <c r="E2571" s="1">
        <v>806</v>
      </c>
      <c r="F2571" s="1" t="s">
        <v>5315</v>
      </c>
      <c r="G2571" s="1">
        <v>521973</v>
      </c>
      <c r="H2571" s="1" t="s">
        <v>5495</v>
      </c>
      <c r="I2571" s="1">
        <v>9</v>
      </c>
      <c r="J2571" s="1" t="s">
        <v>381</v>
      </c>
      <c r="K2571">
        <f t="shared" si="0"/>
        <v>1</v>
      </c>
      <c r="L2571" t="str">
        <f t="shared" si="1"/>
        <v>Seňa</v>
      </c>
    </row>
    <row r="2572" spans="1:12" ht="12.75">
      <c r="A2572" s="1">
        <v>8</v>
      </c>
      <c r="B2572" s="1" t="s">
        <v>5276</v>
      </c>
      <c r="C2572" s="1">
        <v>802</v>
      </c>
      <c r="D2572" s="1" t="s">
        <v>5315</v>
      </c>
      <c r="E2572" s="1">
        <v>806</v>
      </c>
      <c r="F2572" s="1" t="s">
        <v>5315</v>
      </c>
      <c r="G2572" s="1">
        <v>521981</v>
      </c>
      <c r="H2572" s="1" t="s">
        <v>5496</v>
      </c>
      <c r="I2572" s="1">
        <v>9</v>
      </c>
      <c r="J2572" s="1" t="s">
        <v>381</v>
      </c>
      <c r="K2572">
        <f t="shared" si="0"/>
        <v>1</v>
      </c>
      <c r="L2572" t="str">
        <f t="shared" si="1"/>
        <v>Skároš</v>
      </c>
    </row>
    <row r="2573" spans="1:12" ht="12.75">
      <c r="A2573" s="1">
        <v>8</v>
      </c>
      <c r="B2573" s="1" t="s">
        <v>5276</v>
      </c>
      <c r="C2573" s="1">
        <v>802</v>
      </c>
      <c r="D2573" s="1" t="s">
        <v>5315</v>
      </c>
      <c r="E2573" s="1">
        <v>806</v>
      </c>
      <c r="F2573" s="1" t="s">
        <v>5315</v>
      </c>
      <c r="G2573" s="1">
        <v>518115</v>
      </c>
      <c r="H2573" s="1" t="s">
        <v>5497</v>
      </c>
      <c r="I2573" s="1">
        <v>5</v>
      </c>
      <c r="J2573" s="1" t="s">
        <v>381</v>
      </c>
      <c r="K2573">
        <f t="shared" si="0"/>
        <v>1</v>
      </c>
      <c r="L2573" t="str">
        <f t="shared" si="1"/>
        <v>Slančík</v>
      </c>
    </row>
    <row r="2574" spans="1:12" ht="12.75">
      <c r="A2574" s="1">
        <v>8</v>
      </c>
      <c r="B2574" s="1" t="s">
        <v>5276</v>
      </c>
      <c r="C2574" s="1">
        <v>802</v>
      </c>
      <c r="D2574" s="1" t="s">
        <v>5315</v>
      </c>
      <c r="E2574" s="1">
        <v>806</v>
      </c>
      <c r="F2574" s="1" t="s">
        <v>5315</v>
      </c>
      <c r="G2574" s="1">
        <v>522007</v>
      </c>
      <c r="H2574" s="1" t="s">
        <v>5498</v>
      </c>
      <c r="I2574" s="1">
        <v>7</v>
      </c>
      <c r="J2574" s="1" t="s">
        <v>381</v>
      </c>
      <c r="K2574">
        <f t="shared" si="0"/>
        <v>1</v>
      </c>
      <c r="L2574" t="str">
        <f t="shared" si="1"/>
        <v>Slanec</v>
      </c>
    </row>
    <row r="2575" spans="1:12" ht="12.75">
      <c r="A2575" s="1">
        <v>8</v>
      </c>
      <c r="B2575" s="1" t="s">
        <v>5276</v>
      </c>
      <c r="C2575" s="1">
        <v>802</v>
      </c>
      <c r="D2575" s="1" t="s">
        <v>5315</v>
      </c>
      <c r="E2575" s="1">
        <v>806</v>
      </c>
      <c r="F2575" s="1" t="s">
        <v>5315</v>
      </c>
      <c r="G2575" s="1">
        <v>522015</v>
      </c>
      <c r="H2575" s="1" t="s">
        <v>5499</v>
      </c>
      <c r="I2575" s="1">
        <v>5</v>
      </c>
      <c r="J2575" s="1" t="s">
        <v>381</v>
      </c>
      <c r="K2575">
        <f t="shared" si="0"/>
        <v>1</v>
      </c>
      <c r="L2575" t="str">
        <f t="shared" si="1"/>
        <v>Slanská Huta</v>
      </c>
    </row>
    <row r="2576" spans="1:12" ht="12.75">
      <c r="A2576" s="1">
        <v>8</v>
      </c>
      <c r="B2576" s="1" t="s">
        <v>5276</v>
      </c>
      <c r="C2576" s="1">
        <v>802</v>
      </c>
      <c r="D2576" s="1" t="s">
        <v>5315</v>
      </c>
      <c r="E2576" s="1">
        <v>806</v>
      </c>
      <c r="F2576" s="1" t="s">
        <v>5315</v>
      </c>
      <c r="G2576" s="1">
        <v>522023</v>
      </c>
      <c r="H2576" s="1" t="s">
        <v>5500</v>
      </c>
      <c r="I2576" s="1">
        <v>5</v>
      </c>
      <c r="J2576" s="1" t="s">
        <v>381</v>
      </c>
      <c r="K2576">
        <f t="shared" si="0"/>
        <v>1</v>
      </c>
      <c r="L2576" t="str">
        <f t="shared" si="1"/>
        <v>Slanské Nové Mesto</v>
      </c>
    </row>
    <row r="2577" spans="1:12" ht="12.75">
      <c r="A2577" s="1">
        <v>8</v>
      </c>
      <c r="B2577" s="1" t="s">
        <v>5276</v>
      </c>
      <c r="C2577" s="1">
        <v>802</v>
      </c>
      <c r="D2577" s="1" t="s">
        <v>5315</v>
      </c>
      <c r="E2577" s="1">
        <v>806</v>
      </c>
      <c r="F2577" s="1" t="s">
        <v>5315</v>
      </c>
      <c r="G2577" s="1">
        <v>522031</v>
      </c>
      <c r="H2577" s="1" t="s">
        <v>5501</v>
      </c>
      <c r="I2577" s="1">
        <v>7</v>
      </c>
      <c r="J2577" s="1" t="s">
        <v>381</v>
      </c>
      <c r="K2577">
        <f t="shared" si="0"/>
        <v>1</v>
      </c>
      <c r="L2577" t="str">
        <f t="shared" si="1"/>
        <v>Sokoľ</v>
      </c>
    </row>
    <row r="2578" spans="1:12" ht="12.75">
      <c r="A2578" s="1">
        <v>8</v>
      </c>
      <c r="B2578" s="1" t="s">
        <v>5276</v>
      </c>
      <c r="C2578" s="1">
        <v>802</v>
      </c>
      <c r="D2578" s="1" t="s">
        <v>5315</v>
      </c>
      <c r="E2578" s="1">
        <v>806</v>
      </c>
      <c r="F2578" s="1" t="s">
        <v>5315</v>
      </c>
      <c r="G2578" s="1">
        <v>559865</v>
      </c>
      <c r="H2578" s="1" t="s">
        <v>5502</v>
      </c>
      <c r="I2578" s="1">
        <v>9</v>
      </c>
      <c r="J2578" s="1" t="s">
        <v>381</v>
      </c>
      <c r="K2578">
        <f t="shared" si="0"/>
        <v>1</v>
      </c>
      <c r="L2578" t="str">
        <f t="shared" si="1"/>
        <v>Sokoľany</v>
      </c>
    </row>
    <row r="2579" spans="1:12" ht="12.75">
      <c r="A2579" s="1">
        <v>8</v>
      </c>
      <c r="B2579" s="1" t="s">
        <v>5276</v>
      </c>
      <c r="C2579" s="1">
        <v>802</v>
      </c>
      <c r="D2579" s="1" t="s">
        <v>5315</v>
      </c>
      <c r="E2579" s="1">
        <v>806</v>
      </c>
      <c r="F2579" s="1" t="s">
        <v>5315</v>
      </c>
      <c r="G2579" s="1">
        <v>522040</v>
      </c>
      <c r="H2579" s="1" t="s">
        <v>5503</v>
      </c>
      <c r="I2579" s="1">
        <v>7</v>
      </c>
      <c r="J2579" s="1" t="s">
        <v>381</v>
      </c>
      <c r="K2579">
        <f t="shared" si="0"/>
        <v>1</v>
      </c>
      <c r="L2579" t="str">
        <f t="shared" si="1"/>
        <v>Svinica</v>
      </c>
    </row>
    <row r="2580" spans="1:12" ht="12.75">
      <c r="A2580" s="1">
        <v>8</v>
      </c>
      <c r="B2580" s="1" t="s">
        <v>5276</v>
      </c>
      <c r="C2580" s="1">
        <v>802</v>
      </c>
      <c r="D2580" s="1" t="s">
        <v>5315</v>
      </c>
      <c r="E2580" s="1">
        <v>806</v>
      </c>
      <c r="F2580" s="1" t="s">
        <v>5315</v>
      </c>
      <c r="G2580" s="1">
        <v>522066</v>
      </c>
      <c r="H2580" s="1" t="s">
        <v>5504</v>
      </c>
      <c r="I2580" s="1">
        <v>7</v>
      </c>
      <c r="J2580" s="1" t="s">
        <v>381</v>
      </c>
      <c r="K2580">
        <f t="shared" si="0"/>
        <v>1</v>
      </c>
      <c r="L2580" t="str">
        <f t="shared" si="1"/>
        <v>Šemša</v>
      </c>
    </row>
    <row r="2581" spans="1:12" ht="12.75">
      <c r="A2581" s="1">
        <v>8</v>
      </c>
      <c r="B2581" s="1" t="s">
        <v>5276</v>
      </c>
      <c r="C2581" s="1">
        <v>802</v>
      </c>
      <c r="D2581" s="1" t="s">
        <v>5315</v>
      </c>
      <c r="E2581" s="1">
        <v>806</v>
      </c>
      <c r="F2581" s="1" t="s">
        <v>5315</v>
      </c>
      <c r="G2581" s="1">
        <v>522074</v>
      </c>
      <c r="H2581" s="1" t="s">
        <v>5505</v>
      </c>
      <c r="I2581" s="1">
        <v>7</v>
      </c>
      <c r="J2581" s="1" t="s">
        <v>381</v>
      </c>
      <c r="K2581">
        <f t="shared" si="0"/>
        <v>1</v>
      </c>
      <c r="L2581" t="str">
        <f t="shared" si="1"/>
        <v>Štós</v>
      </c>
    </row>
    <row r="2582" spans="1:12" ht="12.75">
      <c r="A2582" s="1">
        <v>8</v>
      </c>
      <c r="B2582" s="1" t="s">
        <v>5276</v>
      </c>
      <c r="C2582" s="1">
        <v>802</v>
      </c>
      <c r="D2582" s="1" t="s">
        <v>5315</v>
      </c>
      <c r="E2582" s="1">
        <v>806</v>
      </c>
      <c r="F2582" s="1" t="s">
        <v>5315</v>
      </c>
      <c r="G2582" s="1">
        <v>522082</v>
      </c>
      <c r="H2582" s="1" t="s">
        <v>5506</v>
      </c>
      <c r="I2582" s="1">
        <v>3</v>
      </c>
      <c r="J2582" s="1" t="s">
        <v>381</v>
      </c>
      <c r="K2582">
        <f t="shared" si="0"/>
        <v>1</v>
      </c>
      <c r="L2582" t="str">
        <f t="shared" si="1"/>
        <v>Trebejov</v>
      </c>
    </row>
    <row r="2583" spans="1:12" ht="12.75">
      <c r="A2583" s="1">
        <v>8</v>
      </c>
      <c r="B2583" s="1" t="s">
        <v>5276</v>
      </c>
      <c r="C2583" s="1">
        <v>802</v>
      </c>
      <c r="D2583" s="1" t="s">
        <v>5315</v>
      </c>
      <c r="E2583" s="1">
        <v>806</v>
      </c>
      <c r="F2583" s="1" t="s">
        <v>5315</v>
      </c>
      <c r="G2583" s="1">
        <v>522091</v>
      </c>
      <c r="H2583" s="1" t="s">
        <v>5507</v>
      </c>
      <c r="I2583" s="1">
        <v>5</v>
      </c>
      <c r="J2583" s="1" t="s">
        <v>381</v>
      </c>
      <c r="K2583">
        <f t="shared" si="0"/>
        <v>1</v>
      </c>
      <c r="L2583" t="str">
        <f t="shared" si="1"/>
        <v>Trsťany</v>
      </c>
    </row>
    <row r="2584" spans="1:12" ht="12.75">
      <c r="A2584" s="1">
        <v>8</v>
      </c>
      <c r="B2584" s="1" t="s">
        <v>5276</v>
      </c>
      <c r="C2584" s="1">
        <v>802</v>
      </c>
      <c r="D2584" s="1" t="s">
        <v>5315</v>
      </c>
      <c r="E2584" s="1">
        <v>806</v>
      </c>
      <c r="F2584" s="1" t="s">
        <v>5315</v>
      </c>
      <c r="G2584" s="1">
        <v>522104</v>
      </c>
      <c r="H2584" s="1" t="s">
        <v>5508</v>
      </c>
      <c r="I2584" s="1">
        <v>9</v>
      </c>
      <c r="J2584" s="1" t="s">
        <v>381</v>
      </c>
      <c r="K2584">
        <f t="shared" si="0"/>
        <v>1</v>
      </c>
      <c r="L2584" t="str">
        <f t="shared" si="1"/>
        <v>Trstené pri Hornáde</v>
      </c>
    </row>
    <row r="2585" spans="1:12" ht="12.75">
      <c r="A2585" s="1">
        <v>8</v>
      </c>
      <c r="B2585" s="1" t="s">
        <v>5276</v>
      </c>
      <c r="C2585" s="1">
        <v>802</v>
      </c>
      <c r="D2585" s="1" t="s">
        <v>5315</v>
      </c>
      <c r="E2585" s="1">
        <v>806</v>
      </c>
      <c r="F2585" s="1" t="s">
        <v>5315</v>
      </c>
      <c r="G2585" s="1">
        <v>559784</v>
      </c>
      <c r="H2585" s="1" t="s">
        <v>5509</v>
      </c>
      <c r="I2585" s="1">
        <v>9</v>
      </c>
      <c r="J2585" s="1" t="s">
        <v>381</v>
      </c>
      <c r="K2585">
        <f t="shared" si="0"/>
        <v>1</v>
      </c>
      <c r="L2585" t="str">
        <f t="shared" si="1"/>
        <v>Turňa nad Bodvou</v>
      </c>
    </row>
    <row r="2586" spans="1:12" ht="12.75">
      <c r="A2586" s="1">
        <v>8</v>
      </c>
      <c r="B2586" s="1" t="s">
        <v>5276</v>
      </c>
      <c r="C2586" s="1">
        <v>802</v>
      </c>
      <c r="D2586" s="1" t="s">
        <v>5315</v>
      </c>
      <c r="E2586" s="1">
        <v>806</v>
      </c>
      <c r="F2586" s="1" t="s">
        <v>5315</v>
      </c>
      <c r="G2586" s="1">
        <v>521779</v>
      </c>
      <c r="H2586" s="1" t="s">
        <v>5510</v>
      </c>
      <c r="I2586" s="1">
        <v>5</v>
      </c>
      <c r="J2586" s="1" t="s">
        <v>381</v>
      </c>
      <c r="K2586">
        <f t="shared" si="0"/>
        <v>1</v>
      </c>
      <c r="L2586" t="str">
        <f t="shared" si="1"/>
        <v>Turnianska Nová Ves</v>
      </c>
    </row>
    <row r="2587" spans="1:12" ht="12.75">
      <c r="A2587" s="1">
        <v>8</v>
      </c>
      <c r="B2587" s="1" t="s">
        <v>5276</v>
      </c>
      <c r="C2587" s="1">
        <v>802</v>
      </c>
      <c r="D2587" s="1" t="s">
        <v>5315</v>
      </c>
      <c r="E2587" s="1">
        <v>806</v>
      </c>
      <c r="F2587" s="1" t="s">
        <v>5315</v>
      </c>
      <c r="G2587" s="1">
        <v>522121</v>
      </c>
      <c r="H2587" s="1" t="s">
        <v>5511</v>
      </c>
      <c r="I2587" s="1">
        <v>7</v>
      </c>
      <c r="J2587" s="1" t="s">
        <v>381</v>
      </c>
      <c r="K2587">
        <f t="shared" si="0"/>
        <v>1</v>
      </c>
      <c r="L2587" t="str">
        <f t="shared" si="1"/>
        <v>Vajkovce</v>
      </c>
    </row>
    <row r="2588" spans="1:12" ht="12.75">
      <c r="A2588" s="1">
        <v>8</v>
      </c>
      <c r="B2588" s="1" t="s">
        <v>5276</v>
      </c>
      <c r="C2588" s="1">
        <v>802</v>
      </c>
      <c r="D2588" s="1" t="s">
        <v>5315</v>
      </c>
      <c r="E2588" s="1">
        <v>806</v>
      </c>
      <c r="F2588" s="1" t="s">
        <v>5315</v>
      </c>
      <c r="G2588" s="1">
        <v>522139</v>
      </c>
      <c r="H2588" s="1" t="s">
        <v>5512</v>
      </c>
      <c r="I2588" s="1">
        <v>11</v>
      </c>
      <c r="J2588" s="1" t="s">
        <v>381</v>
      </c>
      <c r="K2588">
        <f t="shared" si="0"/>
        <v>1</v>
      </c>
      <c r="L2588" t="str">
        <f t="shared" si="1"/>
        <v>Valaliky</v>
      </c>
    </row>
    <row r="2589" spans="1:12" ht="12.75">
      <c r="A2589" s="1">
        <v>8</v>
      </c>
      <c r="B2589" s="1" t="s">
        <v>5276</v>
      </c>
      <c r="C2589" s="1">
        <v>802</v>
      </c>
      <c r="D2589" s="1" t="s">
        <v>5315</v>
      </c>
      <c r="E2589" s="1">
        <v>806</v>
      </c>
      <c r="F2589" s="1" t="s">
        <v>5315</v>
      </c>
      <c r="G2589" s="1">
        <v>522147</v>
      </c>
      <c r="H2589" s="1" t="s">
        <v>5513</v>
      </c>
      <c r="I2589" s="1">
        <v>9</v>
      </c>
      <c r="J2589" s="1" t="s">
        <v>381</v>
      </c>
      <c r="K2589">
        <f t="shared" si="0"/>
        <v>1</v>
      </c>
      <c r="L2589" t="str">
        <f t="shared" si="1"/>
        <v>Veľká Ida</v>
      </c>
    </row>
    <row r="2590" spans="1:12" ht="12.75">
      <c r="A2590" s="1">
        <v>8</v>
      </c>
      <c r="B2590" s="1" t="s">
        <v>5276</v>
      </c>
      <c r="C2590" s="1">
        <v>802</v>
      </c>
      <c r="D2590" s="1" t="s">
        <v>5315</v>
      </c>
      <c r="E2590" s="1">
        <v>806</v>
      </c>
      <c r="F2590" s="1" t="s">
        <v>5315</v>
      </c>
      <c r="G2590" s="1">
        <v>522155</v>
      </c>
      <c r="H2590" s="1" t="s">
        <v>5514</v>
      </c>
      <c r="I2590" s="1">
        <v>4</v>
      </c>
      <c r="J2590" s="1" t="s">
        <v>381</v>
      </c>
      <c r="K2590">
        <f t="shared" si="0"/>
        <v>1</v>
      </c>
      <c r="L2590" t="str">
        <f t="shared" si="1"/>
        <v>Veľká Lodina</v>
      </c>
    </row>
    <row r="2591" spans="1:12" ht="12.75">
      <c r="A2591" s="1">
        <v>8</v>
      </c>
      <c r="B2591" s="1" t="s">
        <v>5276</v>
      </c>
      <c r="C2591" s="1">
        <v>802</v>
      </c>
      <c r="D2591" s="1" t="s">
        <v>5315</v>
      </c>
      <c r="E2591" s="1">
        <v>806</v>
      </c>
      <c r="F2591" s="1" t="s">
        <v>5315</v>
      </c>
      <c r="G2591" s="1">
        <v>522163</v>
      </c>
      <c r="H2591" s="1" t="s">
        <v>5515</v>
      </c>
      <c r="I2591" s="1">
        <v>9</v>
      </c>
      <c r="J2591" s="1" t="s">
        <v>381</v>
      </c>
      <c r="K2591">
        <f t="shared" si="0"/>
        <v>1</v>
      </c>
      <c r="L2591" t="str">
        <f t="shared" si="1"/>
        <v>Vtáčkovce</v>
      </c>
    </row>
    <row r="2592" spans="1:12" ht="12.75">
      <c r="A2592" s="1">
        <v>8</v>
      </c>
      <c r="B2592" s="1" t="s">
        <v>5276</v>
      </c>
      <c r="C2592" s="1">
        <v>802</v>
      </c>
      <c r="D2592" s="1" t="s">
        <v>5315</v>
      </c>
      <c r="E2592" s="1">
        <v>806</v>
      </c>
      <c r="F2592" s="1" t="s">
        <v>5315</v>
      </c>
      <c r="G2592" s="1">
        <v>522171</v>
      </c>
      <c r="H2592" s="1" t="s">
        <v>5516</v>
      </c>
      <c r="I2592" s="1">
        <v>5</v>
      </c>
      <c r="J2592" s="1" t="s">
        <v>381</v>
      </c>
      <c r="K2592">
        <f t="shared" si="0"/>
        <v>1</v>
      </c>
      <c r="L2592" t="str">
        <f t="shared" si="1"/>
        <v>Vyšná Hutka</v>
      </c>
    </row>
    <row r="2593" spans="1:12" ht="12.75">
      <c r="A2593" s="1">
        <v>8</v>
      </c>
      <c r="B2593" s="1" t="s">
        <v>5276</v>
      </c>
      <c r="C2593" s="1">
        <v>802</v>
      </c>
      <c r="D2593" s="1" t="s">
        <v>5315</v>
      </c>
      <c r="E2593" s="1">
        <v>806</v>
      </c>
      <c r="F2593" s="1" t="s">
        <v>5315</v>
      </c>
      <c r="G2593" s="1">
        <v>522180</v>
      </c>
      <c r="H2593" s="1" t="s">
        <v>5517</v>
      </c>
      <c r="I2593" s="1">
        <v>5</v>
      </c>
      <c r="J2593" s="1" t="s">
        <v>381</v>
      </c>
      <c r="K2593">
        <f t="shared" si="0"/>
        <v>1</v>
      </c>
      <c r="L2593" t="str">
        <f t="shared" si="1"/>
        <v>Vyšná Kamenica</v>
      </c>
    </row>
    <row r="2594" spans="1:12" ht="12.75">
      <c r="A2594" s="1">
        <v>8</v>
      </c>
      <c r="B2594" s="1" t="s">
        <v>5276</v>
      </c>
      <c r="C2594" s="1">
        <v>802</v>
      </c>
      <c r="D2594" s="1" t="s">
        <v>5315</v>
      </c>
      <c r="E2594" s="1">
        <v>806</v>
      </c>
      <c r="F2594" s="1" t="s">
        <v>5315</v>
      </c>
      <c r="G2594" s="1">
        <v>522198</v>
      </c>
      <c r="H2594" s="1" t="s">
        <v>5518</v>
      </c>
      <c r="I2594" s="1">
        <v>7</v>
      </c>
      <c r="J2594" s="1" t="s">
        <v>381</v>
      </c>
      <c r="K2594">
        <f t="shared" si="0"/>
        <v>1</v>
      </c>
      <c r="L2594" t="str">
        <f t="shared" si="1"/>
        <v>Vyšná Myšľa</v>
      </c>
    </row>
    <row r="2595" spans="1:12" ht="12.75">
      <c r="A2595" s="1">
        <v>8</v>
      </c>
      <c r="B2595" s="1" t="s">
        <v>5276</v>
      </c>
      <c r="C2595" s="1">
        <v>802</v>
      </c>
      <c r="D2595" s="1" t="s">
        <v>5315</v>
      </c>
      <c r="E2595" s="1">
        <v>806</v>
      </c>
      <c r="F2595" s="1" t="s">
        <v>5315</v>
      </c>
      <c r="G2595" s="1">
        <v>522201</v>
      </c>
      <c r="H2595" s="1" t="s">
        <v>5519</v>
      </c>
      <c r="I2595" s="1">
        <v>5</v>
      </c>
      <c r="J2595" s="1" t="s">
        <v>381</v>
      </c>
      <c r="K2595">
        <f t="shared" si="0"/>
        <v>1</v>
      </c>
      <c r="L2595" t="str">
        <f t="shared" si="1"/>
        <v>Vyšný Čaj</v>
      </c>
    </row>
    <row r="2596" spans="1:12" ht="12.75">
      <c r="A2596" s="1">
        <v>8</v>
      </c>
      <c r="B2596" s="1" t="s">
        <v>5276</v>
      </c>
      <c r="C2596" s="1">
        <v>802</v>
      </c>
      <c r="D2596" s="1" t="s">
        <v>5315</v>
      </c>
      <c r="E2596" s="1">
        <v>806</v>
      </c>
      <c r="F2596" s="1" t="s">
        <v>5315</v>
      </c>
      <c r="G2596" s="1">
        <v>522210</v>
      </c>
      <c r="H2596" s="1" t="s">
        <v>5520</v>
      </c>
      <c r="I2596" s="1">
        <v>5</v>
      </c>
      <c r="J2596" s="1" t="s">
        <v>381</v>
      </c>
      <c r="K2596">
        <f t="shared" si="0"/>
        <v>1</v>
      </c>
      <c r="L2596" t="str">
        <f t="shared" si="1"/>
        <v>Vyšný Klátov</v>
      </c>
    </row>
    <row r="2597" spans="1:12" ht="12.75">
      <c r="A2597" s="1">
        <v>8</v>
      </c>
      <c r="B2597" s="1" t="s">
        <v>5276</v>
      </c>
      <c r="C2597" s="1">
        <v>802</v>
      </c>
      <c r="D2597" s="1" t="s">
        <v>5315</v>
      </c>
      <c r="E2597" s="1">
        <v>806</v>
      </c>
      <c r="F2597" s="1" t="s">
        <v>5315</v>
      </c>
      <c r="G2597" s="1">
        <v>582093</v>
      </c>
      <c r="H2597" s="1" t="s">
        <v>5521</v>
      </c>
      <c r="I2597" s="1">
        <v>7</v>
      </c>
      <c r="J2597" s="1" t="s">
        <v>381</v>
      </c>
      <c r="K2597">
        <f t="shared" si="0"/>
        <v>1</v>
      </c>
      <c r="L2597" t="str">
        <f t="shared" si="1"/>
        <v>Vyšný Medzev</v>
      </c>
    </row>
    <row r="2598" spans="1:12" ht="12.75">
      <c r="A2598" s="1">
        <v>8</v>
      </c>
      <c r="B2598" s="1" t="s">
        <v>5276</v>
      </c>
      <c r="C2598" s="1">
        <v>802</v>
      </c>
      <c r="D2598" s="1" t="s">
        <v>5315</v>
      </c>
      <c r="E2598" s="1">
        <v>806</v>
      </c>
      <c r="F2598" s="1" t="s">
        <v>5315</v>
      </c>
      <c r="G2598" s="1">
        <v>559881</v>
      </c>
      <c r="H2598" s="1" t="s">
        <v>5522</v>
      </c>
      <c r="I2598" s="1">
        <v>5</v>
      </c>
      <c r="J2598" s="1" t="s">
        <v>381</v>
      </c>
      <c r="K2598">
        <f t="shared" si="0"/>
        <v>1</v>
      </c>
      <c r="L2598" t="str">
        <f t="shared" si="1"/>
        <v>Zádiel</v>
      </c>
    </row>
    <row r="2599" spans="1:12" ht="12.75">
      <c r="A2599" s="1">
        <v>8</v>
      </c>
      <c r="B2599" s="1" t="s">
        <v>5276</v>
      </c>
      <c r="C2599" s="1">
        <v>802</v>
      </c>
      <c r="D2599" s="1" t="s">
        <v>5315</v>
      </c>
      <c r="E2599" s="1">
        <v>806</v>
      </c>
      <c r="F2599" s="1" t="s">
        <v>5315</v>
      </c>
      <c r="G2599" s="1">
        <v>522244</v>
      </c>
      <c r="H2599" s="1" t="s">
        <v>5523</v>
      </c>
      <c r="I2599" s="1">
        <v>5</v>
      </c>
      <c r="J2599" s="1" t="s">
        <v>381</v>
      </c>
      <c r="K2599">
        <f t="shared" si="0"/>
        <v>1</v>
      </c>
      <c r="L2599" t="str">
        <f t="shared" si="1"/>
        <v>Zlatá Idka</v>
      </c>
    </row>
    <row r="2600" spans="1:12" ht="12.75">
      <c r="A2600" s="1">
        <v>8</v>
      </c>
      <c r="B2600" s="1" t="s">
        <v>5276</v>
      </c>
      <c r="C2600" s="1">
        <v>802</v>
      </c>
      <c r="D2600" s="1" t="s">
        <v>5315</v>
      </c>
      <c r="E2600" s="1">
        <v>806</v>
      </c>
      <c r="F2600" s="1" t="s">
        <v>5315</v>
      </c>
      <c r="G2600" s="1">
        <v>522252</v>
      </c>
      <c r="H2600" s="1" t="s">
        <v>5524</v>
      </c>
      <c r="I2600" s="1">
        <v>5</v>
      </c>
      <c r="J2600" s="1" t="s">
        <v>381</v>
      </c>
      <c r="K2600">
        <f t="shared" si="0"/>
        <v>1</v>
      </c>
      <c r="L2600" t="str">
        <f t="shared" si="1"/>
        <v>Žarnov</v>
      </c>
    </row>
    <row r="2601" spans="1:12" ht="12.75">
      <c r="A2601" s="1">
        <v>8</v>
      </c>
      <c r="B2601" s="1" t="s">
        <v>5276</v>
      </c>
      <c r="C2601" s="1">
        <v>802</v>
      </c>
      <c r="D2601" s="1" t="s">
        <v>5315</v>
      </c>
      <c r="E2601" s="1">
        <v>806</v>
      </c>
      <c r="F2601" s="1" t="s">
        <v>5315</v>
      </c>
      <c r="G2601" s="1">
        <v>522261</v>
      </c>
      <c r="H2601" s="1" t="s">
        <v>5525</v>
      </c>
      <c r="I2601" s="1">
        <v>9</v>
      </c>
      <c r="J2601" s="1" t="s">
        <v>381</v>
      </c>
      <c r="K2601">
        <f t="shared" si="0"/>
        <v>1</v>
      </c>
      <c r="L2601" t="str">
        <f t="shared" si="1"/>
        <v>Ždaňa</v>
      </c>
    </row>
    <row r="2602" spans="1:12" ht="12.75">
      <c r="A2602" s="1">
        <v>8</v>
      </c>
      <c r="B2602" s="1" t="s">
        <v>5276</v>
      </c>
      <c r="C2602" s="1">
        <v>803</v>
      </c>
      <c r="D2602" s="1" t="s">
        <v>5526</v>
      </c>
      <c r="E2602" s="1">
        <v>807</v>
      </c>
      <c r="F2602" s="1" t="s">
        <v>5526</v>
      </c>
      <c r="G2602" s="1">
        <v>522287</v>
      </c>
      <c r="H2602" s="1" t="s">
        <v>5527</v>
      </c>
      <c r="I2602" s="1">
        <v>5</v>
      </c>
      <c r="J2602" s="1" t="s">
        <v>381</v>
      </c>
      <c r="K2602">
        <f t="shared" si="0"/>
        <v>1</v>
      </c>
      <c r="L2602" t="str">
        <f t="shared" si="1"/>
        <v>Bajany</v>
      </c>
    </row>
    <row r="2603" spans="1:12" ht="12.75">
      <c r="A2603" s="1">
        <v>8</v>
      </c>
      <c r="B2603" s="1" t="s">
        <v>5276</v>
      </c>
      <c r="C2603" s="1">
        <v>803</v>
      </c>
      <c r="D2603" s="1" t="s">
        <v>5526</v>
      </c>
      <c r="E2603" s="1">
        <v>807</v>
      </c>
      <c r="F2603" s="1" t="s">
        <v>5526</v>
      </c>
      <c r="G2603" s="1">
        <v>522295</v>
      </c>
      <c r="H2603" s="1" t="s">
        <v>5528</v>
      </c>
      <c r="I2603" s="1">
        <v>7</v>
      </c>
      <c r="J2603" s="1" t="s">
        <v>381</v>
      </c>
      <c r="K2603">
        <f t="shared" si="0"/>
        <v>1</v>
      </c>
      <c r="L2603" t="str">
        <f t="shared" si="1"/>
        <v>Bánovce nad Ondavou</v>
      </c>
    </row>
    <row r="2604" spans="1:12" ht="12.75">
      <c r="A2604" s="1">
        <v>8</v>
      </c>
      <c r="B2604" s="1" t="s">
        <v>5276</v>
      </c>
      <c r="C2604" s="1">
        <v>803</v>
      </c>
      <c r="D2604" s="1" t="s">
        <v>5526</v>
      </c>
      <c r="E2604" s="1">
        <v>807</v>
      </c>
      <c r="F2604" s="1" t="s">
        <v>5526</v>
      </c>
      <c r="G2604" s="1">
        <v>528137</v>
      </c>
      <c r="H2604" s="1" t="s">
        <v>1431</v>
      </c>
      <c r="I2604" s="1">
        <v>5</v>
      </c>
      <c r="J2604" s="1" t="s">
        <v>381</v>
      </c>
      <c r="K2604">
        <f t="shared" si="0"/>
        <v>2</v>
      </c>
      <c r="L2604" t="str">
        <f t="shared" si="1"/>
        <v>Beša (okres Michalovce)</v>
      </c>
    </row>
    <row r="2605" spans="1:12" ht="12.75">
      <c r="A2605" s="1">
        <v>8</v>
      </c>
      <c r="B2605" s="1" t="s">
        <v>5276</v>
      </c>
      <c r="C2605" s="1">
        <v>803</v>
      </c>
      <c r="D2605" s="1" t="s">
        <v>5526</v>
      </c>
      <c r="E2605" s="1">
        <v>807</v>
      </c>
      <c r="F2605" s="1" t="s">
        <v>5526</v>
      </c>
      <c r="G2605" s="1">
        <v>522368</v>
      </c>
      <c r="H2605" s="1" t="s">
        <v>5529</v>
      </c>
      <c r="I2605" s="1">
        <v>7</v>
      </c>
      <c r="J2605" s="1" t="s">
        <v>381</v>
      </c>
      <c r="K2605">
        <f t="shared" si="0"/>
        <v>1</v>
      </c>
      <c r="L2605" t="str">
        <f t="shared" si="1"/>
        <v>Bracovce</v>
      </c>
    </row>
    <row r="2606" spans="1:12" ht="12.75">
      <c r="A2606" s="1">
        <v>8</v>
      </c>
      <c r="B2606" s="1" t="s">
        <v>5276</v>
      </c>
      <c r="C2606" s="1">
        <v>803</v>
      </c>
      <c r="D2606" s="1" t="s">
        <v>5526</v>
      </c>
      <c r="E2606" s="1">
        <v>807</v>
      </c>
      <c r="F2606" s="1" t="s">
        <v>5526</v>
      </c>
      <c r="G2606" s="1">
        <v>513857</v>
      </c>
      <c r="H2606" s="1" t="s">
        <v>5530</v>
      </c>
      <c r="I2606" s="1">
        <v>5</v>
      </c>
      <c r="J2606" s="1" t="s">
        <v>381</v>
      </c>
      <c r="K2606">
        <f t="shared" si="0"/>
        <v>1</v>
      </c>
      <c r="L2606" t="str">
        <f t="shared" si="1"/>
        <v>Budince</v>
      </c>
    </row>
    <row r="2607" spans="1:12" ht="12.75">
      <c r="A2607" s="1">
        <v>8</v>
      </c>
      <c r="B2607" s="1" t="s">
        <v>5276</v>
      </c>
      <c r="C2607" s="1">
        <v>803</v>
      </c>
      <c r="D2607" s="1" t="s">
        <v>5526</v>
      </c>
      <c r="E2607" s="1">
        <v>807</v>
      </c>
      <c r="F2607" s="1" t="s">
        <v>5526</v>
      </c>
      <c r="G2607" s="1">
        <v>522376</v>
      </c>
      <c r="H2607" s="1" t="s">
        <v>5531</v>
      </c>
      <c r="I2607" s="1">
        <v>9</v>
      </c>
      <c r="J2607" s="1" t="s">
        <v>381</v>
      </c>
      <c r="K2607">
        <f t="shared" si="0"/>
        <v>1</v>
      </c>
      <c r="L2607" t="str">
        <f t="shared" si="1"/>
        <v>Budkovce</v>
      </c>
    </row>
    <row r="2608" spans="1:12" ht="12.75">
      <c r="A2608" s="1">
        <v>8</v>
      </c>
      <c r="B2608" s="1" t="s">
        <v>5276</v>
      </c>
      <c r="C2608" s="1">
        <v>803</v>
      </c>
      <c r="D2608" s="1" t="s">
        <v>5526</v>
      </c>
      <c r="E2608" s="1">
        <v>807</v>
      </c>
      <c r="F2608" s="1" t="s">
        <v>5526</v>
      </c>
      <c r="G2608" s="1">
        <v>522392</v>
      </c>
      <c r="H2608" s="1" t="s">
        <v>5532</v>
      </c>
      <c r="I2608" s="1">
        <v>5</v>
      </c>
      <c r="J2608" s="1" t="s">
        <v>381</v>
      </c>
      <c r="K2608">
        <f t="shared" si="0"/>
        <v>1</v>
      </c>
      <c r="L2608" t="str">
        <f t="shared" si="1"/>
        <v>Čečehov</v>
      </c>
    </row>
    <row r="2609" spans="1:12" ht="12.75">
      <c r="A2609" s="1">
        <v>8</v>
      </c>
      <c r="B2609" s="1" t="s">
        <v>5276</v>
      </c>
      <c r="C2609" s="1">
        <v>803</v>
      </c>
      <c r="D2609" s="1" t="s">
        <v>5526</v>
      </c>
      <c r="E2609" s="1">
        <v>807</v>
      </c>
      <c r="F2609" s="1" t="s">
        <v>5526</v>
      </c>
      <c r="G2609" s="1">
        <v>528277</v>
      </c>
      <c r="H2609" s="1" t="s">
        <v>5533</v>
      </c>
      <c r="I2609" s="1">
        <v>7</v>
      </c>
      <c r="J2609" s="1" t="s">
        <v>381</v>
      </c>
      <c r="K2609">
        <f t="shared" si="0"/>
        <v>1</v>
      </c>
      <c r="L2609" t="str">
        <f t="shared" si="1"/>
        <v>Čičarovce</v>
      </c>
    </row>
    <row r="2610" spans="1:12" ht="12.75">
      <c r="A2610" s="1">
        <v>8</v>
      </c>
      <c r="B2610" s="1" t="s">
        <v>5276</v>
      </c>
      <c r="C2610" s="1">
        <v>803</v>
      </c>
      <c r="D2610" s="1" t="s">
        <v>5526</v>
      </c>
      <c r="E2610" s="1">
        <v>807</v>
      </c>
      <c r="F2610" s="1" t="s">
        <v>5526</v>
      </c>
      <c r="G2610" s="1">
        <v>528307</v>
      </c>
      <c r="H2610" s="1" t="s">
        <v>5534</v>
      </c>
      <c r="I2610" s="1">
        <v>5</v>
      </c>
      <c r="J2610" s="1" t="s">
        <v>381</v>
      </c>
      <c r="K2610">
        <f t="shared" si="0"/>
        <v>1</v>
      </c>
      <c r="L2610" t="str">
        <f t="shared" si="1"/>
        <v>Čierne Pole</v>
      </c>
    </row>
    <row r="2611" spans="1:12" ht="12.75">
      <c r="A2611" s="1">
        <v>8</v>
      </c>
      <c r="B2611" s="1" t="s">
        <v>5276</v>
      </c>
      <c r="C2611" s="1">
        <v>803</v>
      </c>
      <c r="D2611" s="1" t="s">
        <v>5526</v>
      </c>
      <c r="E2611" s="1">
        <v>807</v>
      </c>
      <c r="F2611" s="1" t="s">
        <v>5526</v>
      </c>
      <c r="G2611" s="1">
        <v>528331</v>
      </c>
      <c r="H2611" s="1" t="s">
        <v>5535</v>
      </c>
      <c r="I2611" s="1">
        <v>9</v>
      </c>
      <c r="J2611" s="1" t="s">
        <v>381</v>
      </c>
      <c r="K2611">
        <f t="shared" si="0"/>
        <v>1</v>
      </c>
      <c r="L2611" t="str">
        <f t="shared" si="1"/>
        <v>Drahňov</v>
      </c>
    </row>
    <row r="2612" spans="1:12" ht="12.75">
      <c r="A2612" s="1">
        <v>8</v>
      </c>
      <c r="B2612" s="1" t="s">
        <v>5276</v>
      </c>
      <c r="C2612" s="1">
        <v>803</v>
      </c>
      <c r="D2612" s="1" t="s">
        <v>5526</v>
      </c>
      <c r="E2612" s="1">
        <v>807</v>
      </c>
      <c r="F2612" s="1" t="s">
        <v>5526</v>
      </c>
      <c r="G2612" s="1">
        <v>522406</v>
      </c>
      <c r="H2612" s="1" t="s">
        <v>1058</v>
      </c>
      <c r="I2612" s="1">
        <v>7</v>
      </c>
      <c r="J2612" s="1" t="s">
        <v>381</v>
      </c>
      <c r="K2612">
        <f t="shared" si="0"/>
        <v>1</v>
      </c>
      <c r="L2612" t="str">
        <f t="shared" si="1"/>
        <v>Dúbravka</v>
      </c>
    </row>
    <row r="2613" spans="1:12" ht="12.75">
      <c r="A2613" s="1">
        <v>8</v>
      </c>
      <c r="B2613" s="1" t="s">
        <v>5276</v>
      </c>
      <c r="C2613" s="1">
        <v>803</v>
      </c>
      <c r="D2613" s="1" t="s">
        <v>5526</v>
      </c>
      <c r="E2613" s="1">
        <v>807</v>
      </c>
      <c r="F2613" s="1" t="s">
        <v>5526</v>
      </c>
      <c r="G2613" s="1">
        <v>522414</v>
      </c>
      <c r="H2613" s="1" t="s">
        <v>5536</v>
      </c>
      <c r="I2613" s="1">
        <v>7</v>
      </c>
      <c r="J2613" s="1" t="s">
        <v>381</v>
      </c>
      <c r="K2613">
        <f t="shared" si="0"/>
        <v>1</v>
      </c>
      <c r="L2613" t="str">
        <f t="shared" si="1"/>
        <v>Falkušovce</v>
      </c>
    </row>
    <row r="2614" spans="1:12" ht="12.75">
      <c r="A2614" s="1">
        <v>8</v>
      </c>
      <c r="B2614" s="1" t="s">
        <v>5276</v>
      </c>
      <c r="C2614" s="1">
        <v>803</v>
      </c>
      <c r="D2614" s="1" t="s">
        <v>5526</v>
      </c>
      <c r="E2614" s="1">
        <v>807</v>
      </c>
      <c r="F2614" s="1" t="s">
        <v>5526</v>
      </c>
      <c r="G2614" s="1">
        <v>522431</v>
      </c>
      <c r="H2614" s="1" t="s">
        <v>5537</v>
      </c>
      <c r="I2614" s="1">
        <v>7</v>
      </c>
      <c r="J2614" s="1" t="s">
        <v>381</v>
      </c>
      <c r="K2614">
        <f t="shared" si="0"/>
        <v>1</v>
      </c>
      <c r="L2614" t="str">
        <f t="shared" si="1"/>
        <v>Hatalov</v>
      </c>
    </row>
    <row r="2615" spans="1:12" ht="12.75">
      <c r="A2615" s="1">
        <v>8</v>
      </c>
      <c r="B2615" s="1" t="s">
        <v>5276</v>
      </c>
      <c r="C2615" s="1">
        <v>803</v>
      </c>
      <c r="D2615" s="1" t="s">
        <v>5526</v>
      </c>
      <c r="E2615" s="1">
        <v>807</v>
      </c>
      <c r="F2615" s="1" t="s">
        <v>5526</v>
      </c>
      <c r="G2615" s="1">
        <v>522449</v>
      </c>
      <c r="H2615" s="1" t="s">
        <v>5538</v>
      </c>
      <c r="I2615" s="1">
        <v>5</v>
      </c>
      <c r="J2615" s="1" t="s">
        <v>381</v>
      </c>
      <c r="K2615">
        <f t="shared" si="0"/>
        <v>1</v>
      </c>
      <c r="L2615" t="str">
        <f t="shared" si="1"/>
        <v>Hažín</v>
      </c>
    </row>
    <row r="2616" spans="1:12" ht="12.75">
      <c r="A2616" s="1">
        <v>8</v>
      </c>
      <c r="B2616" s="1" t="s">
        <v>5276</v>
      </c>
      <c r="C2616" s="1">
        <v>803</v>
      </c>
      <c r="D2616" s="1" t="s">
        <v>5526</v>
      </c>
      <c r="E2616" s="1">
        <v>807</v>
      </c>
      <c r="F2616" s="1" t="s">
        <v>5526</v>
      </c>
      <c r="G2616" s="1">
        <v>522465</v>
      </c>
      <c r="H2616" s="1" t="s">
        <v>5539</v>
      </c>
      <c r="I2616" s="1">
        <v>5</v>
      </c>
      <c r="J2616" s="1" t="s">
        <v>381</v>
      </c>
      <c r="K2616">
        <f t="shared" si="0"/>
        <v>1</v>
      </c>
      <c r="L2616" t="str">
        <f t="shared" si="1"/>
        <v>Hnojné</v>
      </c>
    </row>
    <row r="2617" spans="1:12" ht="12.75">
      <c r="A2617" s="1">
        <v>8</v>
      </c>
      <c r="B2617" s="1" t="s">
        <v>5276</v>
      </c>
      <c r="C2617" s="1">
        <v>803</v>
      </c>
      <c r="D2617" s="1" t="s">
        <v>5526</v>
      </c>
      <c r="E2617" s="1">
        <v>807</v>
      </c>
      <c r="F2617" s="1" t="s">
        <v>5526</v>
      </c>
      <c r="G2617" s="1">
        <v>522481</v>
      </c>
      <c r="H2617" s="1" t="s">
        <v>1219</v>
      </c>
      <c r="I2617" s="1">
        <v>7</v>
      </c>
      <c r="J2617" s="1" t="s">
        <v>381</v>
      </c>
      <c r="K2617">
        <f t="shared" si="0"/>
        <v>2</v>
      </c>
      <c r="L2617" t="str">
        <f t="shared" si="1"/>
        <v>Horovce (okres Michalovce)</v>
      </c>
    </row>
    <row r="2618" spans="1:12" ht="12.75">
      <c r="A2618" s="1">
        <v>8</v>
      </c>
      <c r="B2618" s="1" t="s">
        <v>5276</v>
      </c>
      <c r="C2618" s="1">
        <v>803</v>
      </c>
      <c r="D2618" s="1" t="s">
        <v>5526</v>
      </c>
      <c r="E2618" s="1">
        <v>807</v>
      </c>
      <c r="F2618" s="1" t="s">
        <v>5526</v>
      </c>
      <c r="G2618" s="1">
        <v>522511</v>
      </c>
      <c r="H2618" s="1" t="s">
        <v>5540</v>
      </c>
      <c r="I2618" s="1">
        <v>5</v>
      </c>
      <c r="J2618" s="1" t="s">
        <v>381</v>
      </c>
      <c r="K2618">
        <f t="shared" si="0"/>
        <v>1</v>
      </c>
      <c r="L2618" t="str">
        <f t="shared" si="1"/>
        <v>Iňačovce</v>
      </c>
    </row>
    <row r="2619" spans="1:12" ht="12.75">
      <c r="A2619" s="1">
        <v>8</v>
      </c>
      <c r="B2619" s="1" t="s">
        <v>5276</v>
      </c>
      <c r="C2619" s="1">
        <v>803</v>
      </c>
      <c r="D2619" s="1" t="s">
        <v>5526</v>
      </c>
      <c r="E2619" s="1">
        <v>807</v>
      </c>
      <c r="F2619" s="1" t="s">
        <v>5526</v>
      </c>
      <c r="G2619" s="1">
        <v>528391</v>
      </c>
      <c r="H2619" s="1" t="s">
        <v>5541</v>
      </c>
      <c r="I2619" s="1">
        <v>5</v>
      </c>
      <c r="J2619" s="1" t="s">
        <v>381</v>
      </c>
      <c r="K2619">
        <f t="shared" si="0"/>
        <v>1</v>
      </c>
      <c r="L2619" t="str">
        <f t="shared" si="1"/>
        <v>Ižkovce</v>
      </c>
    </row>
    <row r="2620" spans="1:12" ht="12.75">
      <c r="A2620" s="1">
        <v>8</v>
      </c>
      <c r="B2620" s="1" t="s">
        <v>5276</v>
      </c>
      <c r="C2620" s="1">
        <v>803</v>
      </c>
      <c r="D2620" s="1" t="s">
        <v>5526</v>
      </c>
      <c r="E2620" s="1">
        <v>807</v>
      </c>
      <c r="F2620" s="1" t="s">
        <v>5526</v>
      </c>
      <c r="G2620" s="1">
        <v>522546</v>
      </c>
      <c r="H2620" s="1" t="s">
        <v>5542</v>
      </c>
      <c r="I2620" s="1">
        <v>5</v>
      </c>
      <c r="J2620" s="1" t="s">
        <v>381</v>
      </c>
      <c r="K2620">
        <f t="shared" si="0"/>
        <v>1</v>
      </c>
      <c r="L2620" t="str">
        <f t="shared" si="1"/>
        <v>Jastrabie pri Michalovciach</v>
      </c>
    </row>
    <row r="2621" spans="1:12" ht="12.75">
      <c r="A2621" s="1">
        <v>8</v>
      </c>
      <c r="B2621" s="1" t="s">
        <v>5276</v>
      </c>
      <c r="C2621" s="1">
        <v>803</v>
      </c>
      <c r="D2621" s="1" t="s">
        <v>5526</v>
      </c>
      <c r="E2621" s="1">
        <v>807</v>
      </c>
      <c r="F2621" s="1" t="s">
        <v>5526</v>
      </c>
      <c r="G2621" s="1">
        <v>522562</v>
      </c>
      <c r="H2621" s="1" t="s">
        <v>5543</v>
      </c>
      <c r="I2621" s="1">
        <v>7</v>
      </c>
      <c r="J2621" s="1" t="s">
        <v>381</v>
      </c>
      <c r="K2621">
        <f t="shared" si="0"/>
        <v>1</v>
      </c>
      <c r="L2621" t="str">
        <f t="shared" si="1"/>
        <v>Jovsa</v>
      </c>
    </row>
    <row r="2622" spans="1:12" ht="12.75">
      <c r="A2622" s="1">
        <v>8</v>
      </c>
      <c r="B2622" s="1" t="s">
        <v>5276</v>
      </c>
      <c r="C2622" s="1">
        <v>803</v>
      </c>
      <c r="D2622" s="1" t="s">
        <v>5526</v>
      </c>
      <c r="E2622" s="1">
        <v>807</v>
      </c>
      <c r="F2622" s="1" t="s">
        <v>5526</v>
      </c>
      <c r="G2622" s="1">
        <v>522571</v>
      </c>
      <c r="H2622" s="1" t="s">
        <v>5544</v>
      </c>
      <c r="I2622" s="1">
        <v>5</v>
      </c>
      <c r="J2622" s="1" t="s">
        <v>381</v>
      </c>
      <c r="K2622">
        <f t="shared" si="0"/>
        <v>1</v>
      </c>
      <c r="L2622" t="str">
        <f t="shared" si="1"/>
        <v>Kačanov</v>
      </c>
    </row>
    <row r="2623" spans="1:12" ht="12.75">
      <c r="A2623" s="1">
        <v>8</v>
      </c>
      <c r="B2623" s="1" t="s">
        <v>5276</v>
      </c>
      <c r="C2623" s="1">
        <v>803</v>
      </c>
      <c r="D2623" s="1" t="s">
        <v>5526</v>
      </c>
      <c r="E2623" s="1">
        <v>807</v>
      </c>
      <c r="F2623" s="1" t="s">
        <v>5526</v>
      </c>
      <c r="G2623" s="1">
        <v>522589</v>
      </c>
      <c r="H2623" s="1" t="s">
        <v>5545</v>
      </c>
      <c r="I2623" s="1">
        <v>5</v>
      </c>
      <c r="J2623" s="1" t="s">
        <v>381</v>
      </c>
      <c r="K2623">
        <f t="shared" si="0"/>
        <v>1</v>
      </c>
      <c r="L2623" t="str">
        <f t="shared" si="1"/>
        <v>Kaluža</v>
      </c>
    </row>
    <row r="2624" spans="1:12" ht="12.75">
      <c r="A2624" s="1">
        <v>8</v>
      </c>
      <c r="B2624" s="1" t="s">
        <v>5276</v>
      </c>
      <c r="C2624" s="1">
        <v>803</v>
      </c>
      <c r="D2624" s="1" t="s">
        <v>5526</v>
      </c>
      <c r="E2624" s="1">
        <v>807</v>
      </c>
      <c r="F2624" s="1" t="s">
        <v>5526</v>
      </c>
      <c r="G2624" s="1">
        <v>528404</v>
      </c>
      <c r="H2624" s="1" t="s">
        <v>5546</v>
      </c>
      <c r="I2624" s="1">
        <v>7</v>
      </c>
      <c r="J2624" s="1" t="s">
        <v>381</v>
      </c>
      <c r="K2624">
        <f t="shared" si="0"/>
        <v>1</v>
      </c>
      <c r="L2624" t="str">
        <f t="shared" si="1"/>
        <v>Kapušianske Kľačany</v>
      </c>
    </row>
    <row r="2625" spans="1:12" ht="12.75">
      <c r="A2625" s="1">
        <v>8</v>
      </c>
      <c r="B2625" s="1" t="s">
        <v>5276</v>
      </c>
      <c r="C2625" s="1">
        <v>803</v>
      </c>
      <c r="D2625" s="1" t="s">
        <v>5526</v>
      </c>
      <c r="E2625" s="1">
        <v>807</v>
      </c>
      <c r="F2625" s="1" t="s">
        <v>5526</v>
      </c>
      <c r="G2625" s="1">
        <v>522597</v>
      </c>
      <c r="H2625" s="1" t="s">
        <v>1991</v>
      </c>
      <c r="I2625" s="1">
        <v>5</v>
      </c>
      <c r="J2625" s="1" t="s">
        <v>381</v>
      </c>
      <c r="K2625">
        <f t="shared" si="0"/>
        <v>2</v>
      </c>
      <c r="L2625" t="str">
        <f t="shared" si="1"/>
        <v>Klokočov (okres Michalovce)</v>
      </c>
    </row>
    <row r="2626" spans="1:12" ht="12.75">
      <c r="A2626" s="1">
        <v>8</v>
      </c>
      <c r="B2626" s="1" t="s">
        <v>5276</v>
      </c>
      <c r="C2626" s="1">
        <v>803</v>
      </c>
      <c r="D2626" s="1" t="s">
        <v>5526</v>
      </c>
      <c r="E2626" s="1">
        <v>807</v>
      </c>
      <c r="F2626" s="1" t="s">
        <v>5526</v>
      </c>
      <c r="G2626" s="1">
        <v>522651</v>
      </c>
      <c r="H2626" s="1" t="s">
        <v>5547</v>
      </c>
      <c r="I2626" s="1">
        <v>5</v>
      </c>
      <c r="J2626" s="1" t="s">
        <v>381</v>
      </c>
      <c r="K2626">
        <f t="shared" si="0"/>
        <v>1</v>
      </c>
      <c r="L2626" t="str">
        <f t="shared" si="1"/>
        <v>Krásnovce</v>
      </c>
    </row>
    <row r="2627" spans="1:12" ht="12.75">
      <c r="A2627" s="1">
        <v>8</v>
      </c>
      <c r="B2627" s="1" t="s">
        <v>5276</v>
      </c>
      <c r="C2627" s="1">
        <v>803</v>
      </c>
      <c r="D2627" s="1" t="s">
        <v>5526</v>
      </c>
      <c r="E2627" s="1">
        <v>807</v>
      </c>
      <c r="F2627" s="1" t="s">
        <v>5526</v>
      </c>
      <c r="G2627" s="1">
        <v>528463</v>
      </c>
      <c r="H2627" s="1" t="s">
        <v>5548</v>
      </c>
      <c r="I2627" s="1">
        <v>7</v>
      </c>
      <c r="J2627" s="1" t="s">
        <v>381</v>
      </c>
      <c r="K2627">
        <f t="shared" si="0"/>
        <v>1</v>
      </c>
      <c r="L2627" t="str">
        <f t="shared" si="1"/>
        <v>Krišovská Liesková</v>
      </c>
    </row>
    <row r="2628" spans="1:12" ht="12.75">
      <c r="A2628" s="1">
        <v>8</v>
      </c>
      <c r="B2628" s="1" t="s">
        <v>5276</v>
      </c>
      <c r="C2628" s="1">
        <v>803</v>
      </c>
      <c r="D2628" s="1" t="s">
        <v>5526</v>
      </c>
      <c r="E2628" s="1">
        <v>807</v>
      </c>
      <c r="F2628" s="1" t="s">
        <v>5526</v>
      </c>
      <c r="G2628" s="1">
        <v>522686</v>
      </c>
      <c r="H2628" s="1" t="s">
        <v>5549</v>
      </c>
      <c r="I2628" s="1">
        <v>5</v>
      </c>
      <c r="J2628" s="1" t="s">
        <v>381</v>
      </c>
      <c r="K2628">
        <f t="shared" si="0"/>
        <v>1</v>
      </c>
      <c r="L2628" t="str">
        <f t="shared" si="1"/>
        <v>Kusín</v>
      </c>
    </row>
    <row r="2629" spans="1:12" ht="12.75">
      <c r="A2629" s="1">
        <v>8</v>
      </c>
      <c r="B2629" s="1" t="s">
        <v>5276</v>
      </c>
      <c r="C2629" s="1">
        <v>803</v>
      </c>
      <c r="D2629" s="1" t="s">
        <v>5526</v>
      </c>
      <c r="E2629" s="1">
        <v>807</v>
      </c>
      <c r="F2629" s="1" t="s">
        <v>5526</v>
      </c>
      <c r="G2629" s="1">
        <v>522694</v>
      </c>
      <c r="H2629" s="1" t="s">
        <v>5550</v>
      </c>
      <c r="I2629" s="1">
        <v>9</v>
      </c>
      <c r="J2629" s="1" t="s">
        <v>381</v>
      </c>
      <c r="K2629">
        <f t="shared" si="0"/>
        <v>1</v>
      </c>
      <c r="L2629" t="str">
        <f t="shared" si="1"/>
        <v>Lastomír</v>
      </c>
    </row>
    <row r="2630" spans="1:12" ht="12.75">
      <c r="A2630" s="1">
        <v>8</v>
      </c>
      <c r="B2630" s="1" t="s">
        <v>5276</v>
      </c>
      <c r="C2630" s="1">
        <v>803</v>
      </c>
      <c r="D2630" s="1" t="s">
        <v>5526</v>
      </c>
      <c r="E2630" s="1">
        <v>807</v>
      </c>
      <c r="F2630" s="1" t="s">
        <v>5526</v>
      </c>
      <c r="G2630" s="1">
        <v>522708</v>
      </c>
      <c r="H2630" s="1" t="s">
        <v>5551</v>
      </c>
      <c r="I2630" s="1">
        <v>7</v>
      </c>
      <c r="J2630" s="1" t="s">
        <v>381</v>
      </c>
      <c r="K2630">
        <f t="shared" si="0"/>
        <v>1</v>
      </c>
      <c r="L2630" t="str">
        <f t="shared" si="1"/>
        <v>Laškovce</v>
      </c>
    </row>
    <row r="2631" spans="1:12" ht="12.75">
      <c r="A2631" s="1">
        <v>8</v>
      </c>
      <c r="B2631" s="1" t="s">
        <v>5276</v>
      </c>
      <c r="C2631" s="1">
        <v>803</v>
      </c>
      <c r="D2631" s="1" t="s">
        <v>5526</v>
      </c>
      <c r="E2631" s="1">
        <v>807</v>
      </c>
      <c r="F2631" s="1" t="s">
        <v>5526</v>
      </c>
      <c r="G2631" s="1">
        <v>522724</v>
      </c>
      <c r="H2631" s="1" t="s">
        <v>5552</v>
      </c>
      <c r="I2631" s="1">
        <v>5</v>
      </c>
      <c r="J2631" s="1" t="s">
        <v>381</v>
      </c>
      <c r="K2631">
        <f t="shared" si="0"/>
        <v>1</v>
      </c>
      <c r="L2631" t="str">
        <f t="shared" si="1"/>
        <v>Lesné</v>
      </c>
    </row>
    <row r="2632" spans="1:12" ht="12.75">
      <c r="A2632" s="1">
        <v>8</v>
      </c>
      <c r="B2632" s="1" t="s">
        <v>5276</v>
      </c>
      <c r="C2632" s="1">
        <v>803</v>
      </c>
      <c r="D2632" s="1" t="s">
        <v>5526</v>
      </c>
      <c r="E2632" s="1">
        <v>807</v>
      </c>
      <c r="F2632" s="1" t="s">
        <v>5526</v>
      </c>
      <c r="G2632" s="1">
        <v>522732</v>
      </c>
      <c r="H2632" s="1" t="s">
        <v>5553</v>
      </c>
      <c r="I2632" s="1">
        <v>7</v>
      </c>
      <c r="J2632" s="1" t="s">
        <v>381</v>
      </c>
      <c r="K2632">
        <f t="shared" si="0"/>
        <v>1</v>
      </c>
      <c r="L2632" t="str">
        <f t="shared" si="1"/>
        <v>Ložín</v>
      </c>
    </row>
    <row r="2633" spans="1:12" ht="12.75">
      <c r="A2633" s="1">
        <v>8</v>
      </c>
      <c r="B2633" s="1" t="s">
        <v>5276</v>
      </c>
      <c r="C2633" s="1">
        <v>803</v>
      </c>
      <c r="D2633" s="1" t="s">
        <v>5526</v>
      </c>
      <c r="E2633" s="1">
        <v>807</v>
      </c>
      <c r="F2633" s="1" t="s">
        <v>5526</v>
      </c>
      <c r="G2633" s="1">
        <v>522741</v>
      </c>
      <c r="H2633" s="1" t="s">
        <v>2331</v>
      </c>
      <c r="I2633" s="1">
        <v>7</v>
      </c>
      <c r="J2633" s="1" t="s">
        <v>381</v>
      </c>
      <c r="K2633">
        <f t="shared" si="0"/>
        <v>3</v>
      </c>
      <c r="L2633" t="str">
        <f t="shared" si="1"/>
        <v>Lúčky (okres Michalovce)</v>
      </c>
    </row>
    <row r="2634" spans="1:12" ht="12.75">
      <c r="A2634" s="1">
        <v>8</v>
      </c>
      <c r="B2634" s="1" t="s">
        <v>5276</v>
      </c>
      <c r="C2634" s="1">
        <v>803</v>
      </c>
      <c r="D2634" s="1" t="s">
        <v>5526</v>
      </c>
      <c r="E2634" s="1">
        <v>807</v>
      </c>
      <c r="F2634" s="1" t="s">
        <v>5526</v>
      </c>
      <c r="G2634" s="1">
        <v>522759</v>
      </c>
      <c r="H2634" s="1" t="s">
        <v>5554</v>
      </c>
      <c r="I2634" s="1">
        <v>9</v>
      </c>
      <c r="J2634" s="1" t="s">
        <v>381</v>
      </c>
      <c r="K2634">
        <f t="shared" si="0"/>
        <v>1</v>
      </c>
      <c r="L2634" t="str">
        <f t="shared" si="1"/>
        <v>Malčice</v>
      </c>
    </row>
    <row r="2635" spans="1:12" ht="12.75">
      <c r="A2635" s="1">
        <v>8</v>
      </c>
      <c r="B2635" s="1" t="s">
        <v>5276</v>
      </c>
      <c r="C2635" s="1">
        <v>803</v>
      </c>
      <c r="D2635" s="1" t="s">
        <v>5526</v>
      </c>
      <c r="E2635" s="1">
        <v>807</v>
      </c>
      <c r="F2635" s="1" t="s">
        <v>5526</v>
      </c>
      <c r="G2635" s="1">
        <v>522767</v>
      </c>
      <c r="H2635" s="1" t="s">
        <v>5555</v>
      </c>
      <c r="I2635" s="1">
        <v>5</v>
      </c>
      <c r="J2635" s="1" t="s">
        <v>381</v>
      </c>
      <c r="K2635">
        <f t="shared" si="0"/>
        <v>1</v>
      </c>
      <c r="L2635" t="str">
        <f t="shared" si="1"/>
        <v>Malé Raškovce</v>
      </c>
    </row>
    <row r="2636" spans="1:12" ht="12.75">
      <c r="A2636" s="1">
        <v>8</v>
      </c>
      <c r="B2636" s="1" t="s">
        <v>5276</v>
      </c>
      <c r="C2636" s="1">
        <v>803</v>
      </c>
      <c r="D2636" s="1" t="s">
        <v>5526</v>
      </c>
      <c r="E2636" s="1">
        <v>807</v>
      </c>
      <c r="F2636" s="1" t="s">
        <v>5526</v>
      </c>
      <c r="G2636" s="1">
        <v>522783</v>
      </c>
      <c r="H2636" s="1" t="s">
        <v>5556</v>
      </c>
      <c r="I2636" s="1">
        <v>9</v>
      </c>
      <c r="J2636" s="1" t="s">
        <v>381</v>
      </c>
      <c r="K2636">
        <f t="shared" si="0"/>
        <v>1</v>
      </c>
      <c r="L2636" t="str">
        <f t="shared" si="1"/>
        <v>Markovce</v>
      </c>
    </row>
    <row r="2637" spans="1:12" ht="12.75">
      <c r="A2637" s="1">
        <v>8</v>
      </c>
      <c r="B2637" s="1" t="s">
        <v>5276</v>
      </c>
      <c r="C2637" s="1">
        <v>803</v>
      </c>
      <c r="D2637" s="1" t="s">
        <v>5526</v>
      </c>
      <c r="E2637" s="1">
        <v>807</v>
      </c>
      <c r="F2637" s="1" t="s">
        <v>5526</v>
      </c>
      <c r="G2637" s="1">
        <v>528579</v>
      </c>
      <c r="H2637" s="1" t="s">
        <v>5557</v>
      </c>
      <c r="I2637" s="1">
        <v>7</v>
      </c>
      <c r="J2637" s="1" t="s">
        <v>381</v>
      </c>
      <c r="K2637">
        <f t="shared" si="0"/>
        <v>1</v>
      </c>
      <c r="L2637" t="str">
        <f t="shared" si="1"/>
        <v>Maťovské Vojkovce</v>
      </c>
    </row>
    <row r="2638" spans="1:12" ht="12.75">
      <c r="A2638" s="1">
        <v>8</v>
      </c>
      <c r="B2638" s="1" t="s">
        <v>5276</v>
      </c>
      <c r="C2638" s="1">
        <v>803</v>
      </c>
      <c r="D2638" s="1" t="s">
        <v>5526</v>
      </c>
      <c r="E2638" s="1">
        <v>807</v>
      </c>
      <c r="F2638" s="1" t="s">
        <v>5526</v>
      </c>
      <c r="G2638" s="1">
        <v>522279</v>
      </c>
      <c r="H2638" s="1" t="s">
        <v>5526</v>
      </c>
      <c r="I2638" s="1">
        <v>25</v>
      </c>
      <c r="J2638" s="1" t="s">
        <v>381</v>
      </c>
      <c r="K2638">
        <f t="shared" si="0"/>
        <v>1</v>
      </c>
      <c r="L2638" t="str">
        <f t="shared" si="1"/>
        <v>Michalovce</v>
      </c>
    </row>
    <row r="2639" spans="1:12" ht="12.75">
      <c r="A2639" s="1">
        <v>8</v>
      </c>
      <c r="B2639" s="1" t="s">
        <v>5276</v>
      </c>
      <c r="C2639" s="1">
        <v>803</v>
      </c>
      <c r="D2639" s="1" t="s">
        <v>5526</v>
      </c>
      <c r="E2639" s="1">
        <v>807</v>
      </c>
      <c r="F2639" s="1" t="s">
        <v>5526</v>
      </c>
      <c r="G2639" s="1">
        <v>522791</v>
      </c>
      <c r="H2639" s="1" t="s">
        <v>5558</v>
      </c>
      <c r="I2639" s="1">
        <v>9</v>
      </c>
      <c r="J2639" s="1" t="s">
        <v>381</v>
      </c>
      <c r="K2639">
        <f t="shared" si="0"/>
        <v>1</v>
      </c>
      <c r="L2639" t="str">
        <f t="shared" si="1"/>
        <v>Moravany</v>
      </c>
    </row>
    <row r="2640" spans="1:12" ht="12.75">
      <c r="A2640" s="1">
        <v>8</v>
      </c>
      <c r="B2640" s="1" t="s">
        <v>5276</v>
      </c>
      <c r="C2640" s="1">
        <v>803</v>
      </c>
      <c r="D2640" s="1" t="s">
        <v>5526</v>
      </c>
      <c r="E2640" s="1">
        <v>807</v>
      </c>
      <c r="F2640" s="1" t="s">
        <v>5526</v>
      </c>
      <c r="G2640" s="1">
        <v>522805</v>
      </c>
      <c r="H2640" s="1" t="s">
        <v>5559</v>
      </c>
      <c r="I2640" s="1">
        <v>9</v>
      </c>
      <c r="J2640" s="1" t="s">
        <v>381</v>
      </c>
      <c r="K2640">
        <f t="shared" si="0"/>
        <v>1</v>
      </c>
      <c r="L2640" t="str">
        <f t="shared" si="1"/>
        <v>Nacina Ves</v>
      </c>
    </row>
    <row r="2641" spans="1:12" ht="12.75">
      <c r="A2641" s="1">
        <v>8</v>
      </c>
      <c r="B2641" s="1" t="s">
        <v>5276</v>
      </c>
      <c r="C2641" s="1">
        <v>803</v>
      </c>
      <c r="D2641" s="1" t="s">
        <v>5526</v>
      </c>
      <c r="E2641" s="1">
        <v>807</v>
      </c>
      <c r="F2641" s="1" t="s">
        <v>5526</v>
      </c>
      <c r="G2641" s="1">
        <v>528633</v>
      </c>
      <c r="H2641" s="1" t="s">
        <v>5560</v>
      </c>
      <c r="I2641" s="1">
        <v>7</v>
      </c>
      <c r="J2641" s="1" t="s">
        <v>381</v>
      </c>
      <c r="K2641">
        <f t="shared" si="0"/>
        <v>1</v>
      </c>
      <c r="L2641" t="str">
        <f t="shared" si="1"/>
        <v>Oborín</v>
      </c>
    </row>
    <row r="2642" spans="1:12" ht="12.75">
      <c r="A2642" s="1">
        <v>8</v>
      </c>
      <c r="B2642" s="1" t="s">
        <v>5276</v>
      </c>
      <c r="C2642" s="1">
        <v>803</v>
      </c>
      <c r="D2642" s="1" t="s">
        <v>5526</v>
      </c>
      <c r="E2642" s="1">
        <v>807</v>
      </c>
      <c r="F2642" s="1" t="s">
        <v>5526</v>
      </c>
      <c r="G2642" s="1">
        <v>522848</v>
      </c>
      <c r="H2642" s="1" t="s">
        <v>844</v>
      </c>
      <c r="I2642" s="1">
        <v>5</v>
      </c>
      <c r="J2642" s="1" t="s">
        <v>381</v>
      </c>
      <c r="K2642">
        <f t="shared" si="0"/>
        <v>2</v>
      </c>
      <c r="L2642" t="str">
        <f t="shared" si="1"/>
        <v>Oreské (okres Michalovce)</v>
      </c>
    </row>
    <row r="2643" spans="1:12" ht="12.75">
      <c r="A2643" s="1">
        <v>8</v>
      </c>
      <c r="B2643" s="1" t="s">
        <v>5276</v>
      </c>
      <c r="C2643" s="1">
        <v>803</v>
      </c>
      <c r="D2643" s="1" t="s">
        <v>5526</v>
      </c>
      <c r="E2643" s="1">
        <v>807</v>
      </c>
      <c r="F2643" s="1" t="s">
        <v>5526</v>
      </c>
      <c r="G2643" s="1">
        <v>522864</v>
      </c>
      <c r="H2643" s="1" t="s">
        <v>5561</v>
      </c>
      <c r="I2643" s="1">
        <v>7</v>
      </c>
      <c r="J2643" s="1" t="s">
        <v>381</v>
      </c>
      <c r="K2643">
        <f t="shared" si="0"/>
        <v>1</v>
      </c>
      <c r="L2643" t="str">
        <f t="shared" si="1"/>
        <v>Palín</v>
      </c>
    </row>
    <row r="2644" spans="1:12" ht="12.75">
      <c r="A2644" s="1">
        <v>8</v>
      </c>
      <c r="B2644" s="1" t="s">
        <v>5276</v>
      </c>
      <c r="C2644" s="1">
        <v>803</v>
      </c>
      <c r="D2644" s="1" t="s">
        <v>5526</v>
      </c>
      <c r="E2644" s="1">
        <v>807</v>
      </c>
      <c r="F2644" s="1" t="s">
        <v>5526</v>
      </c>
      <c r="G2644" s="1">
        <v>522872</v>
      </c>
      <c r="H2644" s="1" t="s">
        <v>5562</v>
      </c>
      <c r="I2644" s="1">
        <v>11</v>
      </c>
      <c r="J2644" s="1" t="s">
        <v>381</v>
      </c>
      <c r="K2644">
        <f t="shared" si="0"/>
        <v>1</v>
      </c>
      <c r="L2644" t="str">
        <f t="shared" si="1"/>
        <v>Pavlovce nad Uhom</v>
      </c>
    </row>
    <row r="2645" spans="1:12" ht="12.75">
      <c r="A2645" s="1">
        <v>8</v>
      </c>
      <c r="B2645" s="1" t="s">
        <v>5276</v>
      </c>
      <c r="C2645" s="1">
        <v>803</v>
      </c>
      <c r="D2645" s="1" t="s">
        <v>5526</v>
      </c>
      <c r="E2645" s="1">
        <v>807</v>
      </c>
      <c r="F2645" s="1" t="s">
        <v>5526</v>
      </c>
      <c r="G2645" s="1">
        <v>522881</v>
      </c>
      <c r="H2645" s="1" t="s">
        <v>5563</v>
      </c>
      <c r="I2645" s="1">
        <v>5</v>
      </c>
      <c r="J2645" s="1" t="s">
        <v>381</v>
      </c>
      <c r="K2645">
        <f t="shared" si="0"/>
        <v>1</v>
      </c>
      <c r="L2645" t="str">
        <f t="shared" si="1"/>
        <v>Petrikovce</v>
      </c>
    </row>
    <row r="2646" spans="1:12" ht="12.75">
      <c r="A2646" s="1">
        <v>8</v>
      </c>
      <c r="B2646" s="1" t="s">
        <v>5276</v>
      </c>
      <c r="C2646" s="1">
        <v>803</v>
      </c>
      <c r="D2646" s="1" t="s">
        <v>5526</v>
      </c>
      <c r="E2646" s="1">
        <v>807</v>
      </c>
      <c r="F2646" s="1" t="s">
        <v>5526</v>
      </c>
      <c r="G2646" s="1">
        <v>522902</v>
      </c>
      <c r="H2646" s="1" t="s">
        <v>5564</v>
      </c>
      <c r="I2646" s="1">
        <v>7</v>
      </c>
      <c r="J2646" s="1" t="s">
        <v>381</v>
      </c>
      <c r="K2646">
        <f t="shared" si="0"/>
        <v>1</v>
      </c>
      <c r="L2646" t="str">
        <f t="shared" si="1"/>
        <v>Petrovce nad Laborcom</v>
      </c>
    </row>
    <row r="2647" spans="1:12" ht="12.75">
      <c r="A2647" s="1">
        <v>8</v>
      </c>
      <c r="B2647" s="1" t="s">
        <v>5276</v>
      </c>
      <c r="C2647" s="1">
        <v>803</v>
      </c>
      <c r="D2647" s="1" t="s">
        <v>5526</v>
      </c>
      <c r="E2647" s="1">
        <v>807</v>
      </c>
      <c r="F2647" s="1" t="s">
        <v>5526</v>
      </c>
      <c r="G2647" s="1">
        <v>522945</v>
      </c>
      <c r="H2647" s="1" t="s">
        <v>5565</v>
      </c>
      <c r="I2647" s="1">
        <v>7</v>
      </c>
      <c r="J2647" s="1" t="s">
        <v>381</v>
      </c>
      <c r="K2647">
        <f t="shared" si="0"/>
        <v>1</v>
      </c>
      <c r="L2647" t="str">
        <f t="shared" si="1"/>
        <v>Poruba pod Vihorlatom</v>
      </c>
    </row>
    <row r="2648" spans="1:12" ht="12.75">
      <c r="A2648" s="1">
        <v>8</v>
      </c>
      <c r="B2648" s="1" t="s">
        <v>5276</v>
      </c>
      <c r="C2648" s="1">
        <v>803</v>
      </c>
      <c r="D2648" s="1" t="s">
        <v>5526</v>
      </c>
      <c r="E2648" s="1">
        <v>807</v>
      </c>
      <c r="F2648" s="1" t="s">
        <v>5526</v>
      </c>
      <c r="G2648" s="1">
        <v>522961</v>
      </c>
      <c r="H2648" s="1" t="s">
        <v>5566</v>
      </c>
      <c r="I2648" s="1">
        <v>9</v>
      </c>
      <c r="J2648" s="1" t="s">
        <v>381</v>
      </c>
      <c r="K2648">
        <f t="shared" si="0"/>
        <v>1</v>
      </c>
      <c r="L2648" t="str">
        <f t="shared" si="1"/>
        <v>Pozdišovce</v>
      </c>
    </row>
    <row r="2649" spans="1:12" ht="12.75">
      <c r="A2649" s="1">
        <v>8</v>
      </c>
      <c r="B2649" s="1" t="s">
        <v>5276</v>
      </c>
      <c r="C2649" s="1">
        <v>803</v>
      </c>
      <c r="D2649" s="1" t="s">
        <v>5526</v>
      </c>
      <c r="E2649" s="1">
        <v>807</v>
      </c>
      <c r="F2649" s="1" t="s">
        <v>5526</v>
      </c>
      <c r="G2649" s="1">
        <v>528692</v>
      </c>
      <c r="H2649" s="1" t="s">
        <v>5567</v>
      </c>
      <c r="I2649" s="1">
        <v>5</v>
      </c>
      <c r="J2649" s="1" t="s">
        <v>381</v>
      </c>
      <c r="K2649">
        <f t="shared" si="0"/>
        <v>1</v>
      </c>
      <c r="L2649" t="str">
        <f t="shared" si="1"/>
        <v>Ptrukša</v>
      </c>
    </row>
    <row r="2650" spans="1:12" ht="12.75">
      <c r="A2650" s="1">
        <v>8</v>
      </c>
      <c r="B2650" s="1" t="s">
        <v>5276</v>
      </c>
      <c r="C2650" s="1">
        <v>803</v>
      </c>
      <c r="D2650" s="1" t="s">
        <v>5526</v>
      </c>
      <c r="E2650" s="1">
        <v>807</v>
      </c>
      <c r="F2650" s="1" t="s">
        <v>5526</v>
      </c>
      <c r="G2650" s="1">
        <v>522988</v>
      </c>
      <c r="H2650" s="1" t="s">
        <v>5568</v>
      </c>
      <c r="I2650" s="1">
        <v>5</v>
      </c>
      <c r="J2650" s="1" t="s">
        <v>381</v>
      </c>
      <c r="K2650">
        <f t="shared" si="0"/>
        <v>1</v>
      </c>
      <c r="L2650" t="str">
        <f t="shared" si="1"/>
        <v>Pusté Čemerné</v>
      </c>
    </row>
    <row r="2651" spans="1:12" ht="12.75">
      <c r="A2651" s="1">
        <v>8</v>
      </c>
      <c r="B2651" s="1" t="s">
        <v>5276</v>
      </c>
      <c r="C2651" s="1">
        <v>803</v>
      </c>
      <c r="D2651" s="1" t="s">
        <v>5526</v>
      </c>
      <c r="E2651" s="1">
        <v>807</v>
      </c>
      <c r="F2651" s="1" t="s">
        <v>5526</v>
      </c>
      <c r="G2651" s="1">
        <v>522996</v>
      </c>
      <c r="H2651" s="1" t="s">
        <v>5569</v>
      </c>
      <c r="I2651" s="1">
        <v>9</v>
      </c>
      <c r="J2651" s="1" t="s">
        <v>381</v>
      </c>
      <c r="K2651">
        <f t="shared" si="0"/>
        <v>1</v>
      </c>
      <c r="L2651" t="str">
        <f t="shared" si="1"/>
        <v>Rakovec nad Ondavou</v>
      </c>
    </row>
    <row r="2652" spans="1:12" ht="12.75">
      <c r="A2652" s="1">
        <v>8</v>
      </c>
      <c r="B2652" s="1" t="s">
        <v>5276</v>
      </c>
      <c r="C2652" s="1">
        <v>803</v>
      </c>
      <c r="D2652" s="1" t="s">
        <v>5526</v>
      </c>
      <c r="E2652" s="1">
        <v>807</v>
      </c>
      <c r="F2652" s="1" t="s">
        <v>5526</v>
      </c>
      <c r="G2652" s="1">
        <v>528714</v>
      </c>
      <c r="H2652" s="1" t="s">
        <v>5570</v>
      </c>
      <c r="I2652" s="1">
        <v>7</v>
      </c>
      <c r="J2652" s="1" t="s">
        <v>381</v>
      </c>
      <c r="K2652">
        <f t="shared" si="0"/>
        <v>1</v>
      </c>
      <c r="L2652" t="str">
        <f t="shared" si="1"/>
        <v>Ruská</v>
      </c>
    </row>
    <row r="2653" spans="1:12" ht="12.75">
      <c r="A2653" s="1">
        <v>8</v>
      </c>
      <c r="B2653" s="1" t="s">
        <v>5276</v>
      </c>
      <c r="C2653" s="1">
        <v>803</v>
      </c>
      <c r="D2653" s="1" t="s">
        <v>5526</v>
      </c>
      <c r="E2653" s="1">
        <v>807</v>
      </c>
      <c r="F2653" s="1" t="s">
        <v>5526</v>
      </c>
      <c r="G2653" s="1">
        <v>523054</v>
      </c>
      <c r="H2653" s="1" t="s">
        <v>3085</v>
      </c>
      <c r="I2653" s="1">
        <v>7</v>
      </c>
      <c r="J2653" s="1" t="s">
        <v>381</v>
      </c>
      <c r="K2653">
        <f t="shared" si="0"/>
        <v>2</v>
      </c>
      <c r="L2653" t="str">
        <f t="shared" si="1"/>
        <v>Senné (okres Michalovce)</v>
      </c>
    </row>
    <row r="2654" spans="1:12" ht="12.75">
      <c r="A2654" s="1">
        <v>8</v>
      </c>
      <c r="B2654" s="1" t="s">
        <v>5276</v>
      </c>
      <c r="C2654" s="1">
        <v>803</v>
      </c>
      <c r="D2654" s="1" t="s">
        <v>5526</v>
      </c>
      <c r="E2654" s="1">
        <v>807</v>
      </c>
      <c r="F2654" s="1" t="s">
        <v>5526</v>
      </c>
      <c r="G2654" s="1">
        <v>523062</v>
      </c>
      <c r="H2654" s="1" t="s">
        <v>5571</v>
      </c>
      <c r="I2654" s="1">
        <v>7</v>
      </c>
      <c r="J2654" s="1" t="s">
        <v>381</v>
      </c>
      <c r="K2654">
        <f t="shared" si="0"/>
        <v>1</v>
      </c>
      <c r="L2654" t="str">
        <f t="shared" si="1"/>
        <v>Slavkovce</v>
      </c>
    </row>
    <row r="2655" spans="1:12" ht="12.75">
      <c r="A2655" s="1">
        <v>8</v>
      </c>
      <c r="B2655" s="1" t="s">
        <v>5276</v>
      </c>
      <c r="C2655" s="1">
        <v>803</v>
      </c>
      <c r="D2655" s="1" t="s">
        <v>5526</v>
      </c>
      <c r="E2655" s="1">
        <v>807</v>
      </c>
      <c r="F2655" s="1" t="s">
        <v>5526</v>
      </c>
      <c r="G2655" s="1">
        <v>523071</v>
      </c>
      <c r="H2655" s="1" t="s">
        <v>5572</v>
      </c>
      <c r="I2655" s="1">
        <v>7</v>
      </c>
      <c r="J2655" s="1" t="s">
        <v>381</v>
      </c>
      <c r="K2655">
        <f t="shared" si="0"/>
        <v>1</v>
      </c>
      <c r="L2655" t="str">
        <f t="shared" si="1"/>
        <v>Sliepkovce</v>
      </c>
    </row>
    <row r="2656" spans="1:12" ht="12.75">
      <c r="A2656" s="1">
        <v>8</v>
      </c>
      <c r="B2656" s="1" t="s">
        <v>5276</v>
      </c>
      <c r="C2656" s="1">
        <v>803</v>
      </c>
      <c r="D2656" s="1" t="s">
        <v>5526</v>
      </c>
      <c r="E2656" s="1">
        <v>807</v>
      </c>
      <c r="F2656" s="1" t="s">
        <v>5526</v>
      </c>
      <c r="G2656" s="1">
        <v>523097</v>
      </c>
      <c r="H2656" s="1" t="s">
        <v>5573</v>
      </c>
      <c r="I2656" s="1">
        <v>7</v>
      </c>
      <c r="J2656" s="1" t="s">
        <v>381</v>
      </c>
      <c r="K2656">
        <f t="shared" si="0"/>
        <v>1</v>
      </c>
      <c r="L2656" t="str">
        <f t="shared" si="1"/>
        <v>Staré</v>
      </c>
    </row>
    <row r="2657" spans="1:12" ht="12.75">
      <c r="A2657" s="1">
        <v>8</v>
      </c>
      <c r="B2657" s="1" t="s">
        <v>5276</v>
      </c>
      <c r="C2657" s="1">
        <v>803</v>
      </c>
      <c r="D2657" s="1" t="s">
        <v>5526</v>
      </c>
      <c r="E2657" s="1">
        <v>807</v>
      </c>
      <c r="F2657" s="1" t="s">
        <v>5526</v>
      </c>
      <c r="G2657" s="1">
        <v>523101</v>
      </c>
      <c r="H2657" s="1" t="s">
        <v>5574</v>
      </c>
      <c r="I2657" s="1">
        <v>11</v>
      </c>
      <c r="J2657" s="1" t="s">
        <v>381</v>
      </c>
      <c r="K2657">
        <f t="shared" si="0"/>
        <v>1</v>
      </c>
      <c r="L2657" t="str">
        <f t="shared" si="1"/>
        <v>Strážske</v>
      </c>
    </row>
    <row r="2658" spans="1:12" ht="12.75">
      <c r="A2658" s="1">
        <v>8</v>
      </c>
      <c r="B2658" s="1" t="s">
        <v>5276</v>
      </c>
      <c r="C2658" s="1">
        <v>803</v>
      </c>
      <c r="D2658" s="1" t="s">
        <v>5526</v>
      </c>
      <c r="E2658" s="1">
        <v>807</v>
      </c>
      <c r="F2658" s="1" t="s">
        <v>5526</v>
      </c>
      <c r="G2658" s="1">
        <v>523119</v>
      </c>
      <c r="H2658" s="1" t="s">
        <v>5575</v>
      </c>
      <c r="I2658" s="1">
        <v>5</v>
      </c>
      <c r="J2658" s="1" t="s">
        <v>381</v>
      </c>
      <c r="K2658">
        <f t="shared" si="0"/>
        <v>1</v>
      </c>
      <c r="L2658" t="str">
        <f t="shared" si="1"/>
        <v>Stretava</v>
      </c>
    </row>
    <row r="2659" spans="1:12" ht="12.75">
      <c r="A2659" s="1">
        <v>8</v>
      </c>
      <c r="B2659" s="1" t="s">
        <v>5276</v>
      </c>
      <c r="C2659" s="1">
        <v>803</v>
      </c>
      <c r="D2659" s="1" t="s">
        <v>5526</v>
      </c>
      <c r="E2659" s="1">
        <v>807</v>
      </c>
      <c r="F2659" s="1" t="s">
        <v>5526</v>
      </c>
      <c r="G2659" s="1">
        <v>523127</v>
      </c>
      <c r="H2659" s="1" t="s">
        <v>5576</v>
      </c>
      <c r="I2659" s="1">
        <v>5</v>
      </c>
      <c r="J2659" s="1" t="s">
        <v>381</v>
      </c>
      <c r="K2659">
        <f t="shared" si="0"/>
        <v>1</v>
      </c>
      <c r="L2659" t="str">
        <f t="shared" si="1"/>
        <v>Stretavka</v>
      </c>
    </row>
    <row r="2660" spans="1:12" ht="12.75">
      <c r="A2660" s="1">
        <v>8</v>
      </c>
      <c r="B2660" s="1" t="s">
        <v>5276</v>
      </c>
      <c r="C2660" s="1">
        <v>803</v>
      </c>
      <c r="D2660" s="1" t="s">
        <v>5526</v>
      </c>
      <c r="E2660" s="1">
        <v>807</v>
      </c>
      <c r="F2660" s="1" t="s">
        <v>5526</v>
      </c>
      <c r="G2660" s="1">
        <v>523135</v>
      </c>
      <c r="H2660" s="1" t="s">
        <v>5577</v>
      </c>
      <c r="I2660" s="1">
        <v>5</v>
      </c>
      <c r="J2660" s="1" t="s">
        <v>381</v>
      </c>
      <c r="K2660">
        <f t="shared" si="0"/>
        <v>1</v>
      </c>
      <c r="L2660" t="str">
        <f t="shared" si="1"/>
        <v>Suché</v>
      </c>
    </row>
    <row r="2661" spans="1:12" ht="12.75">
      <c r="A2661" s="1">
        <v>8</v>
      </c>
      <c r="B2661" s="1" t="s">
        <v>5276</v>
      </c>
      <c r="C2661" s="1">
        <v>803</v>
      </c>
      <c r="D2661" s="1" t="s">
        <v>5526</v>
      </c>
      <c r="E2661" s="1">
        <v>807</v>
      </c>
      <c r="F2661" s="1" t="s">
        <v>5526</v>
      </c>
      <c r="G2661" s="1">
        <v>523151</v>
      </c>
      <c r="H2661" s="1" t="s">
        <v>5578</v>
      </c>
      <c r="I2661" s="1">
        <v>7</v>
      </c>
      <c r="J2661" s="1" t="s">
        <v>381</v>
      </c>
      <c r="K2661">
        <f t="shared" si="0"/>
        <v>1</v>
      </c>
      <c r="L2661" t="str">
        <f t="shared" si="1"/>
        <v>Šamudovce</v>
      </c>
    </row>
    <row r="2662" spans="1:12" ht="12.75">
      <c r="A2662" s="1">
        <v>8</v>
      </c>
      <c r="B2662" s="1" t="s">
        <v>5276</v>
      </c>
      <c r="C2662" s="1">
        <v>803</v>
      </c>
      <c r="D2662" s="1" t="s">
        <v>5526</v>
      </c>
      <c r="E2662" s="1">
        <v>807</v>
      </c>
      <c r="F2662" s="1" t="s">
        <v>5526</v>
      </c>
      <c r="G2662" s="1">
        <v>523186</v>
      </c>
      <c r="H2662" s="1" t="s">
        <v>5579</v>
      </c>
      <c r="I2662" s="1">
        <v>9</v>
      </c>
      <c r="J2662" s="1" t="s">
        <v>381</v>
      </c>
      <c r="K2662">
        <f t="shared" si="0"/>
        <v>1</v>
      </c>
      <c r="L2662" t="str">
        <f t="shared" si="1"/>
        <v>Trhovište</v>
      </c>
    </row>
    <row r="2663" spans="1:12" ht="12.75">
      <c r="A2663" s="1">
        <v>8</v>
      </c>
      <c r="B2663" s="1" t="s">
        <v>5276</v>
      </c>
      <c r="C2663" s="1">
        <v>803</v>
      </c>
      <c r="D2663" s="1" t="s">
        <v>5526</v>
      </c>
      <c r="E2663" s="1">
        <v>807</v>
      </c>
      <c r="F2663" s="1" t="s">
        <v>5526</v>
      </c>
      <c r="G2663" s="1">
        <v>523194</v>
      </c>
      <c r="H2663" s="1" t="s">
        <v>5580</v>
      </c>
      <c r="I2663" s="1">
        <v>7</v>
      </c>
      <c r="J2663" s="1" t="s">
        <v>381</v>
      </c>
      <c r="K2663">
        <f t="shared" si="0"/>
        <v>1</v>
      </c>
      <c r="L2663" t="str">
        <f t="shared" si="1"/>
        <v>Trnava pri Laborci</v>
      </c>
    </row>
    <row r="2664" spans="1:12" ht="12.75">
      <c r="A2664" s="1">
        <v>8</v>
      </c>
      <c r="B2664" s="1" t="s">
        <v>5276</v>
      </c>
      <c r="C2664" s="1">
        <v>803</v>
      </c>
      <c r="D2664" s="1" t="s">
        <v>5526</v>
      </c>
      <c r="E2664" s="1">
        <v>807</v>
      </c>
      <c r="F2664" s="1" t="s">
        <v>5526</v>
      </c>
      <c r="G2664" s="1">
        <v>523208</v>
      </c>
      <c r="H2664" s="1" t="s">
        <v>5581</v>
      </c>
      <c r="I2664" s="1">
        <v>7</v>
      </c>
      <c r="J2664" s="1" t="s">
        <v>381</v>
      </c>
      <c r="K2664">
        <f t="shared" si="0"/>
        <v>1</v>
      </c>
      <c r="L2664" t="str">
        <f t="shared" si="1"/>
        <v>Tušice</v>
      </c>
    </row>
    <row r="2665" spans="1:12" ht="12.75">
      <c r="A2665" s="1">
        <v>8</v>
      </c>
      <c r="B2665" s="1" t="s">
        <v>5276</v>
      </c>
      <c r="C2665" s="1">
        <v>803</v>
      </c>
      <c r="D2665" s="1" t="s">
        <v>5526</v>
      </c>
      <c r="E2665" s="1">
        <v>807</v>
      </c>
      <c r="F2665" s="1" t="s">
        <v>5526</v>
      </c>
      <c r="G2665" s="1">
        <v>523216</v>
      </c>
      <c r="H2665" s="1" t="s">
        <v>5582</v>
      </c>
      <c r="I2665" s="1">
        <v>7</v>
      </c>
      <c r="J2665" s="1" t="s">
        <v>381</v>
      </c>
      <c r="K2665">
        <f t="shared" si="0"/>
        <v>1</v>
      </c>
      <c r="L2665" t="str">
        <f t="shared" si="1"/>
        <v>Tušická Nová Ves</v>
      </c>
    </row>
    <row r="2666" spans="1:12" ht="12.75">
      <c r="A2666" s="1">
        <v>8</v>
      </c>
      <c r="B2666" s="1" t="s">
        <v>5276</v>
      </c>
      <c r="C2666" s="1">
        <v>803</v>
      </c>
      <c r="D2666" s="1" t="s">
        <v>5526</v>
      </c>
      <c r="E2666" s="1">
        <v>807</v>
      </c>
      <c r="F2666" s="1" t="s">
        <v>5526</v>
      </c>
      <c r="G2666" s="1">
        <v>543853</v>
      </c>
      <c r="H2666" s="1" t="s">
        <v>5583</v>
      </c>
      <c r="I2666" s="1">
        <v>12</v>
      </c>
      <c r="J2666" s="1" t="s">
        <v>381</v>
      </c>
      <c r="K2666">
        <f t="shared" si="0"/>
        <v>1</v>
      </c>
      <c r="L2666" t="str">
        <f t="shared" si="1"/>
        <v>Veľké Kapušany</v>
      </c>
    </row>
    <row r="2667" spans="1:12" ht="12.75">
      <c r="A2667" s="1">
        <v>8</v>
      </c>
      <c r="B2667" s="1" t="s">
        <v>5276</v>
      </c>
      <c r="C2667" s="1">
        <v>803</v>
      </c>
      <c r="D2667" s="1" t="s">
        <v>5526</v>
      </c>
      <c r="E2667" s="1">
        <v>807</v>
      </c>
      <c r="F2667" s="1" t="s">
        <v>5526</v>
      </c>
      <c r="G2667" s="1">
        <v>543870</v>
      </c>
      <c r="H2667" s="1" t="s">
        <v>5584</v>
      </c>
      <c r="I2667" s="1">
        <v>5</v>
      </c>
      <c r="J2667" s="1" t="s">
        <v>381</v>
      </c>
      <c r="K2667">
        <f t="shared" si="0"/>
        <v>1</v>
      </c>
      <c r="L2667" t="str">
        <f t="shared" si="1"/>
        <v>Veľké Raškovce</v>
      </c>
    </row>
    <row r="2668" spans="1:12" ht="12.75">
      <c r="A2668" s="1">
        <v>8</v>
      </c>
      <c r="B2668" s="1" t="s">
        <v>5276</v>
      </c>
      <c r="C2668" s="1">
        <v>803</v>
      </c>
      <c r="D2668" s="1" t="s">
        <v>5526</v>
      </c>
      <c r="E2668" s="1">
        <v>807</v>
      </c>
      <c r="F2668" s="1" t="s">
        <v>5526</v>
      </c>
      <c r="G2668" s="1">
        <v>543888</v>
      </c>
      <c r="H2668" s="1" t="s">
        <v>5585</v>
      </c>
      <c r="I2668" s="1">
        <v>7</v>
      </c>
      <c r="J2668" s="1" t="s">
        <v>381</v>
      </c>
      <c r="K2668">
        <f t="shared" si="0"/>
        <v>1</v>
      </c>
      <c r="L2668" t="str">
        <f t="shared" si="1"/>
        <v>Veľké Slemence</v>
      </c>
    </row>
    <row r="2669" spans="1:12" ht="12.75">
      <c r="A2669" s="1">
        <v>8</v>
      </c>
      <c r="B2669" s="1" t="s">
        <v>5276</v>
      </c>
      <c r="C2669" s="1">
        <v>803</v>
      </c>
      <c r="D2669" s="1" t="s">
        <v>5526</v>
      </c>
      <c r="E2669" s="1">
        <v>807</v>
      </c>
      <c r="F2669" s="1" t="s">
        <v>5526</v>
      </c>
      <c r="G2669" s="1">
        <v>523259</v>
      </c>
      <c r="H2669" s="1" t="s">
        <v>5586</v>
      </c>
      <c r="I2669" s="1">
        <v>7</v>
      </c>
      <c r="J2669" s="1" t="s">
        <v>381</v>
      </c>
      <c r="K2669">
        <f t="shared" si="0"/>
        <v>1</v>
      </c>
      <c r="L2669" t="str">
        <f t="shared" si="1"/>
        <v>Vinné</v>
      </c>
    </row>
    <row r="2670" spans="1:12" ht="12.75">
      <c r="A2670" s="1">
        <v>8</v>
      </c>
      <c r="B2670" s="1" t="s">
        <v>5276</v>
      </c>
      <c r="C2670" s="1">
        <v>803</v>
      </c>
      <c r="D2670" s="1" t="s">
        <v>5526</v>
      </c>
      <c r="E2670" s="1">
        <v>807</v>
      </c>
      <c r="F2670" s="1" t="s">
        <v>5526</v>
      </c>
      <c r="G2670" s="1">
        <v>543942</v>
      </c>
      <c r="H2670" s="1" t="s">
        <v>5587</v>
      </c>
      <c r="I2670" s="1">
        <v>7</v>
      </c>
      <c r="J2670" s="1" t="s">
        <v>381</v>
      </c>
      <c r="K2670">
        <f t="shared" si="0"/>
        <v>1</v>
      </c>
      <c r="L2670" t="str">
        <f t="shared" si="1"/>
        <v>Vojany</v>
      </c>
    </row>
    <row r="2671" spans="1:12" ht="12.75">
      <c r="A2671" s="1">
        <v>8</v>
      </c>
      <c r="B2671" s="1" t="s">
        <v>5276</v>
      </c>
      <c r="C2671" s="1">
        <v>803</v>
      </c>
      <c r="D2671" s="1" t="s">
        <v>5526</v>
      </c>
      <c r="E2671" s="1">
        <v>807</v>
      </c>
      <c r="F2671" s="1" t="s">
        <v>5526</v>
      </c>
      <c r="G2671" s="1">
        <v>523275</v>
      </c>
      <c r="H2671" s="1" t="s">
        <v>5588</v>
      </c>
      <c r="I2671" s="1">
        <v>5</v>
      </c>
      <c r="J2671" s="1" t="s">
        <v>381</v>
      </c>
      <c r="K2671">
        <f t="shared" si="0"/>
        <v>1</v>
      </c>
      <c r="L2671" t="str">
        <f t="shared" si="1"/>
        <v>Voľa</v>
      </c>
    </row>
    <row r="2672" spans="1:12" ht="12.75">
      <c r="A2672" s="1">
        <v>8</v>
      </c>
      <c r="B2672" s="1" t="s">
        <v>5276</v>
      </c>
      <c r="C2672" s="1">
        <v>803</v>
      </c>
      <c r="D2672" s="1" t="s">
        <v>5526</v>
      </c>
      <c r="E2672" s="1">
        <v>807</v>
      </c>
      <c r="F2672" s="1" t="s">
        <v>5526</v>
      </c>
      <c r="G2672" s="1">
        <v>523283</v>
      </c>
      <c r="H2672" s="1" t="s">
        <v>5589</v>
      </c>
      <c r="I2672" s="1">
        <v>7</v>
      </c>
      <c r="J2672" s="1" t="s">
        <v>381</v>
      </c>
      <c r="K2672">
        <f t="shared" si="0"/>
        <v>1</v>
      </c>
      <c r="L2672" t="str">
        <f t="shared" si="1"/>
        <v>Vrbnica</v>
      </c>
    </row>
    <row r="2673" spans="1:12" ht="12.75">
      <c r="A2673" s="1">
        <v>8</v>
      </c>
      <c r="B2673" s="1" t="s">
        <v>5276</v>
      </c>
      <c r="C2673" s="1">
        <v>803</v>
      </c>
      <c r="D2673" s="1" t="s">
        <v>5526</v>
      </c>
      <c r="E2673" s="1">
        <v>807</v>
      </c>
      <c r="F2673" s="1" t="s">
        <v>5526</v>
      </c>
      <c r="G2673" s="1">
        <v>523291</v>
      </c>
      <c r="H2673" s="1" t="s">
        <v>5638</v>
      </c>
      <c r="I2673" s="1">
        <v>7</v>
      </c>
      <c r="J2673" s="1" t="s">
        <v>381</v>
      </c>
      <c r="K2673">
        <f t="shared" si="0"/>
        <v>1</v>
      </c>
      <c r="L2673" t="str">
        <f t="shared" si="1"/>
        <v>Vysoká nad Uhom</v>
      </c>
    </row>
    <row r="2674" spans="1:12" ht="12.75">
      <c r="A2674" s="1">
        <v>8</v>
      </c>
      <c r="B2674" s="1" t="s">
        <v>5276</v>
      </c>
      <c r="C2674" s="1">
        <v>803</v>
      </c>
      <c r="D2674" s="1" t="s">
        <v>5526</v>
      </c>
      <c r="E2674" s="1">
        <v>807</v>
      </c>
      <c r="F2674" s="1" t="s">
        <v>5526</v>
      </c>
      <c r="G2674" s="1">
        <v>523241</v>
      </c>
      <c r="H2674" s="1" t="s">
        <v>5639</v>
      </c>
      <c r="I2674" s="1">
        <v>7</v>
      </c>
      <c r="J2674" s="1" t="s">
        <v>381</v>
      </c>
      <c r="K2674">
        <f t="shared" si="0"/>
        <v>1</v>
      </c>
      <c r="L2674" t="str">
        <f t="shared" si="1"/>
        <v>Zalužice</v>
      </c>
    </row>
    <row r="2675" spans="1:12" ht="12.75">
      <c r="A2675" s="1">
        <v>8</v>
      </c>
      <c r="B2675" s="1" t="s">
        <v>5276</v>
      </c>
      <c r="C2675" s="1">
        <v>803</v>
      </c>
      <c r="D2675" s="1" t="s">
        <v>5526</v>
      </c>
      <c r="E2675" s="1">
        <v>807</v>
      </c>
      <c r="F2675" s="1" t="s">
        <v>5526</v>
      </c>
      <c r="G2675" s="1">
        <v>523348</v>
      </c>
      <c r="H2675" s="1" t="s">
        <v>3816</v>
      </c>
      <c r="I2675" s="1">
        <v>5</v>
      </c>
      <c r="J2675" s="1" t="s">
        <v>381</v>
      </c>
      <c r="K2675">
        <f t="shared" si="0"/>
        <v>3</v>
      </c>
      <c r="L2675" t="str">
        <f t="shared" si="1"/>
        <v>Závadka (okres Michalovce)</v>
      </c>
    </row>
    <row r="2676" spans="1:12" ht="12.75">
      <c r="A2676" s="1">
        <v>8</v>
      </c>
      <c r="B2676" s="1" t="s">
        <v>5276</v>
      </c>
      <c r="C2676" s="1">
        <v>803</v>
      </c>
      <c r="D2676" s="1" t="s">
        <v>5526</v>
      </c>
      <c r="E2676" s="1">
        <v>807</v>
      </c>
      <c r="F2676" s="1" t="s">
        <v>5526</v>
      </c>
      <c r="G2676" s="1">
        <v>523356</v>
      </c>
      <c r="H2676" s="1" t="s">
        <v>5640</v>
      </c>
      <c r="I2676" s="1">
        <v>7</v>
      </c>
      <c r="J2676" s="1" t="s">
        <v>381</v>
      </c>
      <c r="K2676">
        <f t="shared" si="0"/>
        <v>1</v>
      </c>
      <c r="L2676" t="str">
        <f t="shared" si="1"/>
        <v>Zbudza</v>
      </c>
    </row>
    <row r="2677" spans="1:12" ht="12.75">
      <c r="A2677" s="1">
        <v>8</v>
      </c>
      <c r="B2677" s="1" t="s">
        <v>5276</v>
      </c>
      <c r="C2677" s="1">
        <v>803</v>
      </c>
      <c r="D2677" s="1" t="s">
        <v>5526</v>
      </c>
      <c r="E2677" s="1">
        <v>807</v>
      </c>
      <c r="F2677" s="1" t="s">
        <v>5526</v>
      </c>
      <c r="G2677" s="1">
        <v>523364</v>
      </c>
      <c r="H2677" s="1" t="s">
        <v>5641</v>
      </c>
      <c r="I2677" s="1">
        <v>7</v>
      </c>
      <c r="J2677" s="1" t="s">
        <v>381</v>
      </c>
      <c r="K2677">
        <f t="shared" si="0"/>
        <v>1</v>
      </c>
      <c r="L2677" t="str">
        <f t="shared" si="1"/>
        <v>Zemplínska Široká</v>
      </c>
    </row>
    <row r="2678" spans="1:12" ht="12.75">
      <c r="A2678" s="1">
        <v>8</v>
      </c>
      <c r="B2678" s="1" t="s">
        <v>5276</v>
      </c>
      <c r="C2678" s="1">
        <v>803</v>
      </c>
      <c r="D2678" s="1" t="s">
        <v>5526</v>
      </c>
      <c r="E2678" s="1">
        <v>807</v>
      </c>
      <c r="F2678" s="1" t="s">
        <v>5526</v>
      </c>
      <c r="G2678" s="1">
        <v>522635</v>
      </c>
      <c r="H2678" s="1" t="s">
        <v>5642</v>
      </c>
      <c r="I2678" s="1">
        <v>5</v>
      </c>
      <c r="J2678" s="1" t="s">
        <v>381</v>
      </c>
      <c r="K2678">
        <f t="shared" si="0"/>
        <v>1</v>
      </c>
      <c r="L2678" t="str">
        <f t="shared" si="1"/>
        <v>Zemplínske Kopčany</v>
      </c>
    </row>
    <row r="2679" spans="1:12" ht="12.75">
      <c r="A2679" s="1">
        <v>8</v>
      </c>
      <c r="B2679" s="1" t="s">
        <v>5276</v>
      </c>
      <c r="C2679" s="1">
        <v>803</v>
      </c>
      <c r="D2679" s="1" t="s">
        <v>5526</v>
      </c>
      <c r="E2679" s="1">
        <v>807</v>
      </c>
      <c r="F2679" s="1" t="s">
        <v>5526</v>
      </c>
      <c r="G2679" s="1">
        <v>523372</v>
      </c>
      <c r="H2679" s="1" t="s">
        <v>5643</v>
      </c>
      <c r="I2679" s="1">
        <v>7</v>
      </c>
      <c r="J2679" s="1" t="s">
        <v>381</v>
      </c>
      <c r="K2679">
        <f t="shared" si="0"/>
        <v>1</v>
      </c>
      <c r="L2679" t="str">
        <f t="shared" si="1"/>
        <v>Žbince</v>
      </c>
    </row>
    <row r="2680" spans="1:12" ht="12.75">
      <c r="A2680" s="1">
        <v>8</v>
      </c>
      <c r="B2680" s="1" t="s">
        <v>5276</v>
      </c>
      <c r="C2680" s="1">
        <v>803</v>
      </c>
      <c r="D2680" s="1" t="s">
        <v>5526</v>
      </c>
      <c r="E2680" s="1">
        <v>809</v>
      </c>
      <c r="F2680" s="1" t="s">
        <v>5644</v>
      </c>
      <c r="G2680" s="1">
        <v>522309</v>
      </c>
      <c r="H2680" s="1" t="s">
        <v>3530</v>
      </c>
      <c r="I2680" s="1">
        <v>5</v>
      </c>
      <c r="J2680" s="1" t="s">
        <v>381</v>
      </c>
      <c r="K2680">
        <f t="shared" si="0"/>
        <v>2</v>
      </c>
      <c r="L2680" t="str">
        <f t="shared" si="1"/>
        <v>Baškovce (okres Sobrance)</v>
      </c>
    </row>
    <row r="2681" spans="1:12" ht="12.75">
      <c r="A2681" s="1">
        <v>8</v>
      </c>
      <c r="B2681" s="1" t="s">
        <v>5276</v>
      </c>
      <c r="C2681" s="1">
        <v>803</v>
      </c>
      <c r="D2681" s="1" t="s">
        <v>5526</v>
      </c>
      <c r="E2681" s="1">
        <v>809</v>
      </c>
      <c r="F2681" s="1" t="s">
        <v>5644</v>
      </c>
      <c r="G2681" s="1">
        <v>522317</v>
      </c>
      <c r="H2681" s="1" t="s">
        <v>5645</v>
      </c>
      <c r="I2681" s="1">
        <v>5</v>
      </c>
      <c r="J2681" s="1" t="s">
        <v>381</v>
      </c>
      <c r="K2681">
        <f t="shared" si="0"/>
        <v>1</v>
      </c>
      <c r="L2681" t="str">
        <f t="shared" si="1"/>
        <v>Beňatina</v>
      </c>
    </row>
    <row r="2682" spans="1:12" ht="12.75">
      <c r="A2682" s="1">
        <v>8</v>
      </c>
      <c r="B2682" s="1" t="s">
        <v>5276</v>
      </c>
      <c r="C2682" s="1">
        <v>803</v>
      </c>
      <c r="D2682" s="1" t="s">
        <v>5526</v>
      </c>
      <c r="E2682" s="1">
        <v>809</v>
      </c>
      <c r="F2682" s="1" t="s">
        <v>5644</v>
      </c>
      <c r="G2682" s="1">
        <v>522325</v>
      </c>
      <c r="H2682" s="1" t="s">
        <v>5646</v>
      </c>
      <c r="I2682" s="1">
        <v>7</v>
      </c>
      <c r="J2682" s="1" t="s">
        <v>381</v>
      </c>
      <c r="K2682">
        <f t="shared" si="0"/>
        <v>1</v>
      </c>
      <c r="L2682" t="str">
        <f t="shared" si="1"/>
        <v>Bežovce</v>
      </c>
    </row>
    <row r="2683" spans="1:12" ht="12.75">
      <c r="A2683" s="1">
        <v>8</v>
      </c>
      <c r="B2683" s="1" t="s">
        <v>5276</v>
      </c>
      <c r="C2683" s="1">
        <v>803</v>
      </c>
      <c r="D2683" s="1" t="s">
        <v>5526</v>
      </c>
      <c r="E2683" s="1">
        <v>809</v>
      </c>
      <c r="F2683" s="1" t="s">
        <v>5644</v>
      </c>
      <c r="G2683" s="1">
        <v>522333</v>
      </c>
      <c r="H2683" s="1" t="s">
        <v>5647</v>
      </c>
      <c r="I2683" s="1">
        <v>5</v>
      </c>
      <c r="J2683" s="1" t="s">
        <v>381</v>
      </c>
      <c r="K2683">
        <f t="shared" si="0"/>
        <v>1</v>
      </c>
      <c r="L2683" t="str">
        <f t="shared" si="1"/>
        <v>Blatná Polianka</v>
      </c>
    </row>
    <row r="2684" spans="1:12" ht="12.75">
      <c r="A2684" s="1">
        <v>8</v>
      </c>
      <c r="B2684" s="1" t="s">
        <v>5276</v>
      </c>
      <c r="C2684" s="1">
        <v>803</v>
      </c>
      <c r="D2684" s="1" t="s">
        <v>5526</v>
      </c>
      <c r="E2684" s="1">
        <v>809</v>
      </c>
      <c r="F2684" s="1" t="s">
        <v>5644</v>
      </c>
      <c r="G2684" s="1">
        <v>522341</v>
      </c>
      <c r="H2684" s="1" t="s">
        <v>5648</v>
      </c>
      <c r="I2684" s="1">
        <v>7</v>
      </c>
      <c r="J2684" s="1" t="s">
        <v>381</v>
      </c>
      <c r="K2684">
        <f t="shared" si="0"/>
        <v>1</v>
      </c>
      <c r="L2684" t="str">
        <f t="shared" si="1"/>
        <v>Blatné Remety</v>
      </c>
    </row>
    <row r="2685" spans="1:12" ht="12.75">
      <c r="A2685" s="1">
        <v>8</v>
      </c>
      <c r="B2685" s="1" t="s">
        <v>5276</v>
      </c>
      <c r="C2685" s="1">
        <v>803</v>
      </c>
      <c r="D2685" s="1" t="s">
        <v>5526</v>
      </c>
      <c r="E2685" s="1">
        <v>809</v>
      </c>
      <c r="F2685" s="1" t="s">
        <v>5644</v>
      </c>
      <c r="G2685" s="1">
        <v>522350</v>
      </c>
      <c r="H2685" s="1" t="s">
        <v>5649</v>
      </c>
      <c r="I2685" s="1">
        <v>5</v>
      </c>
      <c r="J2685" s="1" t="s">
        <v>381</v>
      </c>
      <c r="K2685">
        <f t="shared" si="0"/>
        <v>1</v>
      </c>
      <c r="L2685" t="str">
        <f t="shared" si="1"/>
        <v>Blatné Revištia</v>
      </c>
    </row>
    <row r="2686" spans="1:12" ht="12.75">
      <c r="A2686" s="1">
        <v>8</v>
      </c>
      <c r="B2686" s="1" t="s">
        <v>5276</v>
      </c>
      <c r="C2686" s="1">
        <v>803</v>
      </c>
      <c r="D2686" s="1" t="s">
        <v>5526</v>
      </c>
      <c r="E2686" s="1">
        <v>809</v>
      </c>
      <c r="F2686" s="1" t="s">
        <v>5644</v>
      </c>
      <c r="G2686" s="1">
        <v>522384</v>
      </c>
      <c r="H2686" s="1" t="s">
        <v>5650</v>
      </c>
      <c r="I2686" s="1">
        <v>5</v>
      </c>
      <c r="J2686" s="1" t="s">
        <v>381</v>
      </c>
      <c r="K2686">
        <f t="shared" si="0"/>
        <v>1</v>
      </c>
      <c r="L2686" t="str">
        <f t="shared" si="1"/>
        <v>Bunkovce</v>
      </c>
    </row>
    <row r="2687" spans="1:12" ht="12.75">
      <c r="A2687" s="1">
        <v>8</v>
      </c>
      <c r="B2687" s="1" t="s">
        <v>5276</v>
      </c>
      <c r="C2687" s="1">
        <v>803</v>
      </c>
      <c r="D2687" s="1" t="s">
        <v>5526</v>
      </c>
      <c r="E2687" s="1">
        <v>809</v>
      </c>
      <c r="F2687" s="1" t="s">
        <v>5644</v>
      </c>
      <c r="G2687" s="1">
        <v>522422</v>
      </c>
      <c r="H2687" s="1" t="s">
        <v>5651</v>
      </c>
      <c r="I2687" s="1">
        <v>5</v>
      </c>
      <c r="J2687" s="1" t="s">
        <v>381</v>
      </c>
      <c r="K2687">
        <f t="shared" si="0"/>
        <v>1</v>
      </c>
      <c r="L2687" t="str">
        <f t="shared" si="1"/>
        <v>Fekišovce</v>
      </c>
    </row>
    <row r="2688" spans="1:12" ht="12.75">
      <c r="A2688" s="1">
        <v>8</v>
      </c>
      <c r="B2688" s="1" t="s">
        <v>5276</v>
      </c>
      <c r="C2688" s="1">
        <v>803</v>
      </c>
      <c r="D2688" s="1" t="s">
        <v>5526</v>
      </c>
      <c r="E2688" s="1">
        <v>809</v>
      </c>
      <c r="F2688" s="1" t="s">
        <v>5644</v>
      </c>
      <c r="G2688" s="1">
        <v>522457</v>
      </c>
      <c r="H2688" s="1" t="s">
        <v>5652</v>
      </c>
      <c r="I2688" s="1">
        <v>5</v>
      </c>
      <c r="J2688" s="1" t="s">
        <v>381</v>
      </c>
      <c r="K2688">
        <f t="shared" si="0"/>
        <v>1</v>
      </c>
      <c r="L2688" t="str">
        <f t="shared" si="1"/>
        <v>Hlivištia</v>
      </c>
    </row>
    <row r="2689" spans="1:12" ht="12.75">
      <c r="A2689" s="1">
        <v>8</v>
      </c>
      <c r="B2689" s="1" t="s">
        <v>5276</v>
      </c>
      <c r="C2689" s="1">
        <v>803</v>
      </c>
      <c r="D2689" s="1" t="s">
        <v>5526</v>
      </c>
      <c r="E2689" s="1">
        <v>809</v>
      </c>
      <c r="F2689" s="1" t="s">
        <v>5644</v>
      </c>
      <c r="G2689" s="1">
        <v>522473</v>
      </c>
      <c r="H2689" s="1" t="s">
        <v>5653</v>
      </c>
      <c r="I2689" s="1">
        <v>5</v>
      </c>
      <c r="J2689" s="1" t="s">
        <v>381</v>
      </c>
      <c r="K2689">
        <f t="shared" si="0"/>
        <v>1</v>
      </c>
      <c r="L2689" t="str">
        <f t="shared" si="1"/>
        <v>Horňa</v>
      </c>
    </row>
    <row r="2690" spans="1:12" ht="12.75">
      <c r="A2690" s="1">
        <v>8</v>
      </c>
      <c r="B2690" s="1" t="s">
        <v>5276</v>
      </c>
      <c r="C2690" s="1">
        <v>803</v>
      </c>
      <c r="D2690" s="1" t="s">
        <v>5526</v>
      </c>
      <c r="E2690" s="1">
        <v>809</v>
      </c>
      <c r="F2690" s="1" t="s">
        <v>5644</v>
      </c>
      <c r="G2690" s="1">
        <v>522490</v>
      </c>
      <c r="H2690" s="1" t="s">
        <v>5654</v>
      </c>
      <c r="I2690" s="1">
        <v>5</v>
      </c>
      <c r="J2690" s="1" t="s">
        <v>381</v>
      </c>
      <c r="K2690">
        <f t="shared" si="0"/>
        <v>1</v>
      </c>
      <c r="L2690" t="str">
        <f t="shared" si="1"/>
        <v>Husák</v>
      </c>
    </row>
    <row r="2691" spans="1:12" ht="12.75">
      <c r="A2691" s="1">
        <v>8</v>
      </c>
      <c r="B2691" s="1" t="s">
        <v>5276</v>
      </c>
      <c r="C2691" s="1">
        <v>803</v>
      </c>
      <c r="D2691" s="1" t="s">
        <v>5526</v>
      </c>
      <c r="E2691" s="1">
        <v>809</v>
      </c>
      <c r="F2691" s="1" t="s">
        <v>5644</v>
      </c>
      <c r="G2691" s="1">
        <v>522503</v>
      </c>
      <c r="H2691" s="1" t="s">
        <v>5655</v>
      </c>
      <c r="I2691" s="1">
        <v>7</v>
      </c>
      <c r="J2691" s="1" t="s">
        <v>381</v>
      </c>
      <c r="K2691">
        <f t="shared" si="0"/>
        <v>1</v>
      </c>
      <c r="L2691" t="str">
        <f t="shared" si="1"/>
        <v>Choňkovce</v>
      </c>
    </row>
    <row r="2692" spans="1:12" ht="12.75">
      <c r="A2692" s="1">
        <v>8</v>
      </c>
      <c r="B2692" s="1" t="s">
        <v>5276</v>
      </c>
      <c r="C2692" s="1">
        <v>803</v>
      </c>
      <c r="D2692" s="1" t="s">
        <v>5526</v>
      </c>
      <c r="E2692" s="1">
        <v>809</v>
      </c>
      <c r="F2692" s="1" t="s">
        <v>5644</v>
      </c>
      <c r="G2692" s="1">
        <v>522520</v>
      </c>
      <c r="H2692" s="1" t="s">
        <v>5656</v>
      </c>
      <c r="I2692" s="1">
        <v>5</v>
      </c>
      <c r="J2692" s="1" t="s">
        <v>381</v>
      </c>
      <c r="K2692">
        <f t="shared" si="0"/>
        <v>1</v>
      </c>
      <c r="L2692" t="str">
        <f t="shared" si="1"/>
        <v>Inovce</v>
      </c>
    </row>
    <row r="2693" spans="1:12" ht="12.75">
      <c r="A2693" s="1">
        <v>8</v>
      </c>
      <c r="B2693" s="1" t="s">
        <v>5276</v>
      </c>
      <c r="C2693" s="1">
        <v>803</v>
      </c>
      <c r="D2693" s="1" t="s">
        <v>5526</v>
      </c>
      <c r="E2693" s="1">
        <v>809</v>
      </c>
      <c r="F2693" s="1" t="s">
        <v>5644</v>
      </c>
      <c r="G2693" s="1">
        <v>522538</v>
      </c>
      <c r="H2693" s="1" t="s">
        <v>3543</v>
      </c>
      <c r="I2693" s="1">
        <v>5</v>
      </c>
      <c r="J2693" s="1" t="s">
        <v>381</v>
      </c>
      <c r="K2693">
        <f t="shared" si="0"/>
        <v>2</v>
      </c>
      <c r="L2693" t="str">
        <f t="shared" si="1"/>
        <v>Jasenov (okres Sobrance)</v>
      </c>
    </row>
    <row r="2694" spans="1:12" ht="12.75">
      <c r="A2694" s="1">
        <v>8</v>
      </c>
      <c r="B2694" s="1" t="s">
        <v>5276</v>
      </c>
      <c r="C2694" s="1">
        <v>803</v>
      </c>
      <c r="D2694" s="1" t="s">
        <v>5526</v>
      </c>
      <c r="E2694" s="1">
        <v>809</v>
      </c>
      <c r="F2694" s="1" t="s">
        <v>5644</v>
      </c>
      <c r="G2694" s="1">
        <v>522554</v>
      </c>
      <c r="H2694" s="1" t="s">
        <v>5657</v>
      </c>
      <c r="I2694" s="1">
        <v>5</v>
      </c>
      <c r="J2694" s="1" t="s">
        <v>381</v>
      </c>
      <c r="K2694">
        <f t="shared" si="0"/>
        <v>1</v>
      </c>
      <c r="L2694" t="str">
        <f t="shared" si="1"/>
        <v>Jenkovce</v>
      </c>
    </row>
    <row r="2695" spans="1:12" ht="12.75">
      <c r="A2695" s="1">
        <v>8</v>
      </c>
      <c r="B2695" s="1" t="s">
        <v>5276</v>
      </c>
      <c r="C2695" s="1">
        <v>803</v>
      </c>
      <c r="D2695" s="1" t="s">
        <v>5526</v>
      </c>
      <c r="E2695" s="1">
        <v>809</v>
      </c>
      <c r="F2695" s="1" t="s">
        <v>5644</v>
      </c>
      <c r="G2695" s="1">
        <v>522601</v>
      </c>
      <c r="H2695" s="1" t="s">
        <v>5658</v>
      </c>
      <c r="I2695" s="1">
        <v>5</v>
      </c>
      <c r="J2695" s="1" t="s">
        <v>381</v>
      </c>
      <c r="K2695">
        <f t="shared" si="0"/>
        <v>1</v>
      </c>
      <c r="L2695" t="str">
        <f t="shared" si="1"/>
        <v>Kolibabovce</v>
      </c>
    </row>
    <row r="2696" spans="1:12" ht="12.75">
      <c r="A2696" s="1">
        <v>8</v>
      </c>
      <c r="B2696" s="1" t="s">
        <v>5276</v>
      </c>
      <c r="C2696" s="1">
        <v>803</v>
      </c>
      <c r="D2696" s="1" t="s">
        <v>5526</v>
      </c>
      <c r="E2696" s="1">
        <v>809</v>
      </c>
      <c r="F2696" s="1" t="s">
        <v>5644</v>
      </c>
      <c r="G2696" s="1">
        <v>522627</v>
      </c>
      <c r="H2696" s="1" t="s">
        <v>5659</v>
      </c>
      <c r="I2696" s="1">
        <v>5</v>
      </c>
      <c r="J2696" s="1" t="s">
        <v>381</v>
      </c>
      <c r="K2696">
        <f t="shared" si="0"/>
        <v>1</v>
      </c>
      <c r="L2696" t="str">
        <f t="shared" si="1"/>
        <v>Koňuš</v>
      </c>
    </row>
    <row r="2697" spans="1:12" ht="12.75">
      <c r="A2697" s="1">
        <v>8</v>
      </c>
      <c r="B2697" s="1" t="s">
        <v>5276</v>
      </c>
      <c r="C2697" s="1">
        <v>803</v>
      </c>
      <c r="D2697" s="1" t="s">
        <v>5526</v>
      </c>
      <c r="E2697" s="1">
        <v>809</v>
      </c>
      <c r="F2697" s="1" t="s">
        <v>5644</v>
      </c>
      <c r="G2697" s="1">
        <v>522643</v>
      </c>
      <c r="H2697" s="1" t="s">
        <v>5660</v>
      </c>
      <c r="I2697" s="1">
        <v>5</v>
      </c>
      <c r="J2697" s="1" t="s">
        <v>381</v>
      </c>
      <c r="K2697">
        <f t="shared" si="0"/>
        <v>1</v>
      </c>
      <c r="L2697" t="str">
        <f t="shared" si="1"/>
        <v>Koromľa</v>
      </c>
    </row>
    <row r="2698" spans="1:12" ht="12.75">
      <c r="A2698" s="1">
        <v>8</v>
      </c>
      <c r="B2698" s="1" t="s">
        <v>5276</v>
      </c>
      <c r="C2698" s="1">
        <v>803</v>
      </c>
      <c r="D2698" s="1" t="s">
        <v>5526</v>
      </c>
      <c r="E2698" s="1">
        <v>809</v>
      </c>
      <c r="F2698" s="1" t="s">
        <v>5644</v>
      </c>
      <c r="G2698" s="1">
        <v>522660</v>
      </c>
      <c r="H2698" s="1" t="s">
        <v>5661</v>
      </c>
      <c r="I2698" s="1">
        <v>5</v>
      </c>
      <c r="J2698" s="1" t="s">
        <v>381</v>
      </c>
      <c r="K2698">
        <f t="shared" si="0"/>
        <v>1</v>
      </c>
      <c r="L2698" t="str">
        <f t="shared" si="1"/>
        <v>Krčava</v>
      </c>
    </row>
    <row r="2699" spans="1:12" ht="12.75">
      <c r="A2699" s="1">
        <v>8</v>
      </c>
      <c r="B2699" s="1" t="s">
        <v>5276</v>
      </c>
      <c r="C2699" s="1">
        <v>803</v>
      </c>
      <c r="D2699" s="1" t="s">
        <v>5526</v>
      </c>
      <c r="E2699" s="1">
        <v>809</v>
      </c>
      <c r="F2699" s="1" t="s">
        <v>5644</v>
      </c>
      <c r="G2699" s="1">
        <v>522678</v>
      </c>
      <c r="H2699" s="1" t="s">
        <v>5662</v>
      </c>
      <c r="I2699" s="1">
        <v>5</v>
      </c>
      <c r="J2699" s="1" t="s">
        <v>381</v>
      </c>
      <c r="K2699">
        <f t="shared" si="0"/>
        <v>1</v>
      </c>
      <c r="L2699" t="str">
        <f t="shared" si="1"/>
        <v>Kristy</v>
      </c>
    </row>
    <row r="2700" spans="1:12" ht="12.75">
      <c r="A2700" s="1">
        <v>8</v>
      </c>
      <c r="B2700" s="1" t="s">
        <v>5276</v>
      </c>
      <c r="C2700" s="1">
        <v>803</v>
      </c>
      <c r="D2700" s="1" t="s">
        <v>5526</v>
      </c>
      <c r="E2700" s="1">
        <v>809</v>
      </c>
      <c r="F2700" s="1" t="s">
        <v>5644</v>
      </c>
      <c r="G2700" s="1">
        <v>522716</v>
      </c>
      <c r="H2700" s="1" t="s">
        <v>5663</v>
      </c>
      <c r="I2700" s="1">
        <v>7</v>
      </c>
      <c r="J2700" s="1" t="s">
        <v>381</v>
      </c>
      <c r="K2700">
        <f t="shared" si="0"/>
        <v>1</v>
      </c>
      <c r="L2700" t="str">
        <f t="shared" si="1"/>
        <v>Lekárovce</v>
      </c>
    </row>
    <row r="2701" spans="1:12" ht="12.75">
      <c r="A2701" s="1">
        <v>8</v>
      </c>
      <c r="B2701" s="1" t="s">
        <v>5276</v>
      </c>
      <c r="C2701" s="1">
        <v>803</v>
      </c>
      <c r="D2701" s="1" t="s">
        <v>5526</v>
      </c>
      <c r="E2701" s="1">
        <v>809</v>
      </c>
      <c r="F2701" s="1" t="s">
        <v>5644</v>
      </c>
      <c r="G2701" s="1">
        <v>522813</v>
      </c>
      <c r="H2701" s="1" t="s">
        <v>5664</v>
      </c>
      <c r="I2701" s="1">
        <v>5</v>
      </c>
      <c r="J2701" s="1" t="s">
        <v>381</v>
      </c>
      <c r="K2701">
        <f t="shared" si="0"/>
        <v>1</v>
      </c>
      <c r="L2701" t="str">
        <f t="shared" si="1"/>
        <v>Nižná Rybnica</v>
      </c>
    </row>
    <row r="2702" spans="1:12" ht="12.75">
      <c r="A2702" s="1">
        <v>8</v>
      </c>
      <c r="B2702" s="1" t="s">
        <v>5276</v>
      </c>
      <c r="C2702" s="1">
        <v>803</v>
      </c>
      <c r="D2702" s="1" t="s">
        <v>5526</v>
      </c>
      <c r="E2702" s="1">
        <v>809</v>
      </c>
      <c r="F2702" s="1" t="s">
        <v>5644</v>
      </c>
      <c r="G2702" s="1">
        <v>522821</v>
      </c>
      <c r="H2702" s="1" t="s">
        <v>5665</v>
      </c>
      <c r="I2702" s="1">
        <v>5</v>
      </c>
      <c r="J2702" s="1" t="s">
        <v>381</v>
      </c>
      <c r="K2702">
        <f t="shared" si="0"/>
        <v>1</v>
      </c>
      <c r="L2702" t="str">
        <f t="shared" si="1"/>
        <v>Nižné Nemecké</v>
      </c>
    </row>
    <row r="2703" spans="1:12" ht="12.75">
      <c r="A2703" s="1">
        <v>8</v>
      </c>
      <c r="B2703" s="1" t="s">
        <v>5276</v>
      </c>
      <c r="C2703" s="1">
        <v>803</v>
      </c>
      <c r="D2703" s="1" t="s">
        <v>5526</v>
      </c>
      <c r="E2703" s="1">
        <v>809</v>
      </c>
      <c r="F2703" s="1" t="s">
        <v>5644</v>
      </c>
      <c r="G2703" s="1">
        <v>522830</v>
      </c>
      <c r="H2703" s="1" t="s">
        <v>5666</v>
      </c>
      <c r="I2703" s="1">
        <v>5</v>
      </c>
      <c r="J2703" s="1" t="s">
        <v>381</v>
      </c>
      <c r="K2703">
        <f t="shared" si="0"/>
        <v>1</v>
      </c>
      <c r="L2703" t="str">
        <f t="shared" si="1"/>
        <v>Orechová</v>
      </c>
    </row>
    <row r="2704" spans="1:12" ht="12.75">
      <c r="A2704" s="1">
        <v>8</v>
      </c>
      <c r="B2704" s="1" t="s">
        <v>5276</v>
      </c>
      <c r="C2704" s="1">
        <v>803</v>
      </c>
      <c r="D2704" s="1" t="s">
        <v>5526</v>
      </c>
      <c r="E2704" s="1">
        <v>809</v>
      </c>
      <c r="F2704" s="1" t="s">
        <v>5644</v>
      </c>
      <c r="G2704" s="1">
        <v>522856</v>
      </c>
      <c r="H2704" s="1" t="s">
        <v>755</v>
      </c>
      <c r="I2704" s="1">
        <v>5</v>
      </c>
      <c r="J2704" s="1" t="s">
        <v>381</v>
      </c>
      <c r="K2704">
        <f t="shared" si="0"/>
        <v>2</v>
      </c>
      <c r="L2704" t="str">
        <f t="shared" si="1"/>
        <v>Ostrov (okres Sobrance)</v>
      </c>
    </row>
    <row r="2705" spans="1:12" ht="12.75">
      <c r="A2705" s="1">
        <v>8</v>
      </c>
      <c r="B2705" s="1" t="s">
        <v>5276</v>
      </c>
      <c r="C2705" s="1">
        <v>803</v>
      </c>
      <c r="D2705" s="1" t="s">
        <v>5526</v>
      </c>
      <c r="E2705" s="1">
        <v>809</v>
      </c>
      <c r="F2705" s="1" t="s">
        <v>5644</v>
      </c>
      <c r="G2705" s="1">
        <v>522899</v>
      </c>
      <c r="H2705" s="1" t="s">
        <v>3000</v>
      </c>
      <c r="I2705" s="1">
        <v>5</v>
      </c>
      <c r="J2705" s="1" t="s">
        <v>381</v>
      </c>
      <c r="K2705">
        <f t="shared" si="0"/>
        <v>3</v>
      </c>
      <c r="L2705" t="str">
        <f t="shared" si="1"/>
        <v>Petrovce (okres Sobrance)</v>
      </c>
    </row>
    <row r="2706" spans="1:12" ht="12.75">
      <c r="A2706" s="1">
        <v>8</v>
      </c>
      <c r="B2706" s="1" t="s">
        <v>5276</v>
      </c>
      <c r="C2706" s="1">
        <v>803</v>
      </c>
      <c r="D2706" s="1" t="s">
        <v>5526</v>
      </c>
      <c r="E2706" s="1">
        <v>809</v>
      </c>
      <c r="F2706" s="1" t="s">
        <v>5644</v>
      </c>
      <c r="G2706" s="1">
        <v>522911</v>
      </c>
      <c r="H2706" s="1" t="s">
        <v>5667</v>
      </c>
      <c r="I2706" s="1">
        <v>5</v>
      </c>
      <c r="J2706" s="1" t="s">
        <v>381</v>
      </c>
      <c r="K2706">
        <f t="shared" si="0"/>
        <v>1</v>
      </c>
      <c r="L2706" t="str">
        <f t="shared" si="1"/>
        <v>Pinkovce</v>
      </c>
    </row>
    <row r="2707" spans="1:12" ht="12.75">
      <c r="A2707" s="1">
        <v>8</v>
      </c>
      <c r="B2707" s="1" t="s">
        <v>5276</v>
      </c>
      <c r="C2707" s="1">
        <v>803</v>
      </c>
      <c r="D2707" s="1" t="s">
        <v>5526</v>
      </c>
      <c r="E2707" s="1">
        <v>809</v>
      </c>
      <c r="F2707" s="1" t="s">
        <v>5644</v>
      </c>
      <c r="G2707" s="1">
        <v>522929</v>
      </c>
      <c r="H2707" s="1" t="s">
        <v>5668</v>
      </c>
      <c r="I2707" s="1">
        <v>5</v>
      </c>
      <c r="J2707" s="1" t="s">
        <v>381</v>
      </c>
      <c r="K2707">
        <f t="shared" si="0"/>
        <v>1</v>
      </c>
      <c r="L2707" t="str">
        <f t="shared" si="1"/>
        <v>Podhoroď</v>
      </c>
    </row>
    <row r="2708" spans="1:12" ht="12.75">
      <c r="A2708" s="1">
        <v>8</v>
      </c>
      <c r="B2708" s="1" t="s">
        <v>5276</v>
      </c>
      <c r="C2708" s="1">
        <v>803</v>
      </c>
      <c r="D2708" s="1" t="s">
        <v>5526</v>
      </c>
      <c r="E2708" s="1">
        <v>809</v>
      </c>
      <c r="F2708" s="1" t="s">
        <v>5644</v>
      </c>
      <c r="G2708" s="1">
        <v>522937</v>
      </c>
      <c r="H2708" s="1" t="s">
        <v>5669</v>
      </c>
      <c r="I2708" s="1">
        <v>5</v>
      </c>
      <c r="J2708" s="1" t="s">
        <v>381</v>
      </c>
      <c r="K2708">
        <f t="shared" si="0"/>
        <v>1</v>
      </c>
      <c r="L2708" t="str">
        <f t="shared" si="1"/>
        <v>Porostov</v>
      </c>
    </row>
    <row r="2709" spans="1:12" ht="12.75">
      <c r="A2709" s="1">
        <v>8</v>
      </c>
      <c r="B2709" s="1" t="s">
        <v>5276</v>
      </c>
      <c r="C2709" s="1">
        <v>803</v>
      </c>
      <c r="D2709" s="1" t="s">
        <v>5526</v>
      </c>
      <c r="E2709" s="1">
        <v>809</v>
      </c>
      <c r="F2709" s="1" t="s">
        <v>5644</v>
      </c>
      <c r="G2709" s="1">
        <v>522953</v>
      </c>
      <c r="H2709" s="1" t="s">
        <v>2407</v>
      </c>
      <c r="I2709" s="1">
        <v>5</v>
      </c>
      <c r="J2709" s="1" t="s">
        <v>381</v>
      </c>
      <c r="K2709">
        <f t="shared" si="0"/>
        <v>4</v>
      </c>
      <c r="L2709" t="str">
        <f t="shared" si="1"/>
        <v>Porúbka (okres Sobrance)</v>
      </c>
    </row>
    <row r="2710" spans="1:12" ht="12.75">
      <c r="A2710" s="1">
        <v>8</v>
      </c>
      <c r="B2710" s="1" t="s">
        <v>5276</v>
      </c>
      <c r="C2710" s="1">
        <v>803</v>
      </c>
      <c r="D2710" s="1" t="s">
        <v>5526</v>
      </c>
      <c r="E2710" s="1">
        <v>809</v>
      </c>
      <c r="F2710" s="1" t="s">
        <v>5644</v>
      </c>
      <c r="G2710" s="1">
        <v>522970</v>
      </c>
      <c r="H2710" s="1" t="s">
        <v>5670</v>
      </c>
      <c r="I2710" s="1">
        <v>5</v>
      </c>
      <c r="J2710" s="1" t="s">
        <v>381</v>
      </c>
      <c r="K2710">
        <f t="shared" si="0"/>
        <v>1</v>
      </c>
      <c r="L2710" t="str">
        <f t="shared" si="1"/>
        <v>Priekopa</v>
      </c>
    </row>
    <row r="2711" spans="1:12" ht="12.75">
      <c r="A2711" s="1">
        <v>8</v>
      </c>
      <c r="B2711" s="1" t="s">
        <v>5276</v>
      </c>
      <c r="C2711" s="1">
        <v>803</v>
      </c>
      <c r="D2711" s="1" t="s">
        <v>5526</v>
      </c>
      <c r="E2711" s="1">
        <v>809</v>
      </c>
      <c r="F2711" s="1" t="s">
        <v>5644</v>
      </c>
      <c r="G2711" s="1">
        <v>523003</v>
      </c>
      <c r="H2711" s="1" t="s">
        <v>5671</v>
      </c>
      <c r="I2711" s="1">
        <v>7</v>
      </c>
      <c r="J2711" s="1" t="s">
        <v>381</v>
      </c>
      <c r="K2711">
        <f t="shared" si="0"/>
        <v>1</v>
      </c>
      <c r="L2711" t="str">
        <f t="shared" si="1"/>
        <v>Remetské Hámre</v>
      </c>
    </row>
    <row r="2712" spans="1:12" ht="12.75">
      <c r="A2712" s="1">
        <v>8</v>
      </c>
      <c r="B2712" s="1" t="s">
        <v>5276</v>
      </c>
      <c r="C2712" s="1">
        <v>803</v>
      </c>
      <c r="D2712" s="1" t="s">
        <v>5526</v>
      </c>
      <c r="E2712" s="1">
        <v>809</v>
      </c>
      <c r="F2712" s="1" t="s">
        <v>5644</v>
      </c>
      <c r="G2712" s="1">
        <v>523011</v>
      </c>
      <c r="H2712" s="1" t="s">
        <v>5672</v>
      </c>
      <c r="I2712" s="1">
        <v>5</v>
      </c>
      <c r="J2712" s="1" t="s">
        <v>381</v>
      </c>
      <c r="K2712">
        <f t="shared" si="0"/>
        <v>1</v>
      </c>
      <c r="L2712" t="str">
        <f t="shared" si="1"/>
        <v>Ruská Bystrá</v>
      </c>
    </row>
    <row r="2713" spans="1:12" ht="12.75">
      <c r="A2713" s="1">
        <v>8</v>
      </c>
      <c r="B2713" s="1" t="s">
        <v>5276</v>
      </c>
      <c r="C2713" s="1">
        <v>803</v>
      </c>
      <c r="D2713" s="1" t="s">
        <v>5526</v>
      </c>
      <c r="E2713" s="1">
        <v>809</v>
      </c>
      <c r="F2713" s="1" t="s">
        <v>5644</v>
      </c>
      <c r="G2713" s="1">
        <v>523020</v>
      </c>
      <c r="H2713" s="1" t="s">
        <v>1068</v>
      </c>
      <c r="I2713" s="1">
        <v>5</v>
      </c>
      <c r="J2713" s="1" t="s">
        <v>381</v>
      </c>
      <c r="K2713">
        <f t="shared" si="0"/>
        <v>2</v>
      </c>
      <c r="L2713" t="str">
        <f t="shared" si="1"/>
        <v>Ruskovce (okres Sobrance)</v>
      </c>
    </row>
    <row r="2714" spans="1:12" ht="12.75">
      <c r="A2714" s="1">
        <v>8</v>
      </c>
      <c r="B2714" s="1" t="s">
        <v>5276</v>
      </c>
      <c r="C2714" s="1">
        <v>803</v>
      </c>
      <c r="D2714" s="1" t="s">
        <v>5526</v>
      </c>
      <c r="E2714" s="1">
        <v>809</v>
      </c>
      <c r="F2714" s="1" t="s">
        <v>5644</v>
      </c>
      <c r="G2714" s="1">
        <v>523038</v>
      </c>
      <c r="H2714" s="1" t="s">
        <v>5673</v>
      </c>
      <c r="I2714" s="1">
        <v>5</v>
      </c>
      <c r="J2714" s="1" t="s">
        <v>381</v>
      </c>
      <c r="K2714">
        <f t="shared" si="0"/>
        <v>1</v>
      </c>
      <c r="L2714" t="str">
        <f t="shared" si="1"/>
        <v>Ruský Hrabovec</v>
      </c>
    </row>
    <row r="2715" spans="1:12" ht="12.75">
      <c r="A2715" s="1">
        <v>8</v>
      </c>
      <c r="B2715" s="1" t="s">
        <v>5276</v>
      </c>
      <c r="C2715" s="1">
        <v>803</v>
      </c>
      <c r="D2715" s="1" t="s">
        <v>5526</v>
      </c>
      <c r="E2715" s="1">
        <v>809</v>
      </c>
      <c r="F2715" s="1" t="s">
        <v>5644</v>
      </c>
      <c r="G2715" s="1">
        <v>523046</v>
      </c>
      <c r="H2715" s="1" t="s">
        <v>5674</v>
      </c>
      <c r="I2715" s="1">
        <v>5</v>
      </c>
      <c r="J2715" s="1" t="s">
        <v>381</v>
      </c>
      <c r="K2715">
        <f t="shared" si="0"/>
        <v>1</v>
      </c>
      <c r="L2715" t="str">
        <f t="shared" si="1"/>
        <v>Sejkov</v>
      </c>
    </row>
    <row r="2716" spans="1:12" ht="12.75">
      <c r="A2716" s="1">
        <v>8</v>
      </c>
      <c r="B2716" s="1" t="s">
        <v>5276</v>
      </c>
      <c r="C2716" s="1">
        <v>803</v>
      </c>
      <c r="D2716" s="1" t="s">
        <v>5526</v>
      </c>
      <c r="E2716" s="1">
        <v>809</v>
      </c>
      <c r="F2716" s="1" t="s">
        <v>5644</v>
      </c>
      <c r="G2716" s="1">
        <v>523089</v>
      </c>
      <c r="H2716" s="1" t="s">
        <v>5644</v>
      </c>
      <c r="I2716" s="1">
        <v>13</v>
      </c>
      <c r="J2716" s="1" t="s">
        <v>381</v>
      </c>
      <c r="K2716">
        <f t="shared" si="0"/>
        <v>1</v>
      </c>
      <c r="L2716" t="str">
        <f t="shared" si="1"/>
        <v>Sobrance</v>
      </c>
    </row>
    <row r="2717" spans="1:12" ht="12.75">
      <c r="A2717" s="1">
        <v>8</v>
      </c>
      <c r="B2717" s="1" t="s">
        <v>5276</v>
      </c>
      <c r="C2717" s="1">
        <v>803</v>
      </c>
      <c r="D2717" s="1" t="s">
        <v>5526</v>
      </c>
      <c r="E2717" s="1">
        <v>809</v>
      </c>
      <c r="F2717" s="1" t="s">
        <v>5644</v>
      </c>
      <c r="G2717" s="1">
        <v>523143</v>
      </c>
      <c r="H2717" s="1" t="s">
        <v>5675</v>
      </c>
      <c r="I2717" s="1">
        <v>5</v>
      </c>
      <c r="J2717" s="1" t="s">
        <v>381</v>
      </c>
      <c r="K2717">
        <f t="shared" si="0"/>
        <v>1</v>
      </c>
      <c r="L2717" t="str">
        <f t="shared" si="1"/>
        <v>Svätuš</v>
      </c>
    </row>
    <row r="2718" spans="1:12" ht="12.75">
      <c r="A2718" s="1">
        <v>8</v>
      </c>
      <c r="B2718" s="1" t="s">
        <v>5276</v>
      </c>
      <c r="C2718" s="1">
        <v>803</v>
      </c>
      <c r="D2718" s="1" t="s">
        <v>5526</v>
      </c>
      <c r="E2718" s="1">
        <v>809</v>
      </c>
      <c r="F2718" s="1" t="s">
        <v>5644</v>
      </c>
      <c r="G2718" s="1">
        <v>523160</v>
      </c>
      <c r="H2718" s="1" t="s">
        <v>5676</v>
      </c>
      <c r="I2718" s="1">
        <v>5</v>
      </c>
      <c r="J2718" s="1" t="s">
        <v>381</v>
      </c>
      <c r="K2718">
        <f t="shared" si="0"/>
        <v>1</v>
      </c>
      <c r="L2718" t="str">
        <f t="shared" si="1"/>
        <v>Tašuľa</v>
      </c>
    </row>
    <row r="2719" spans="1:12" ht="12.75">
      <c r="A2719" s="1">
        <v>8</v>
      </c>
      <c r="B2719" s="1" t="s">
        <v>5276</v>
      </c>
      <c r="C2719" s="1">
        <v>803</v>
      </c>
      <c r="D2719" s="1" t="s">
        <v>5526</v>
      </c>
      <c r="E2719" s="1">
        <v>809</v>
      </c>
      <c r="F2719" s="1" t="s">
        <v>5644</v>
      </c>
      <c r="G2719" s="1">
        <v>523178</v>
      </c>
      <c r="H2719" s="1" t="s">
        <v>5677</v>
      </c>
      <c r="I2719" s="1">
        <v>7</v>
      </c>
      <c r="J2719" s="1" t="s">
        <v>381</v>
      </c>
      <c r="K2719">
        <f t="shared" si="0"/>
        <v>1</v>
      </c>
      <c r="L2719" t="str">
        <f t="shared" si="1"/>
        <v>Tibava</v>
      </c>
    </row>
    <row r="2720" spans="1:12" ht="12.75">
      <c r="A2720" s="1">
        <v>8</v>
      </c>
      <c r="B2720" s="1" t="s">
        <v>5276</v>
      </c>
      <c r="C2720" s="1">
        <v>803</v>
      </c>
      <c r="D2720" s="1" t="s">
        <v>5526</v>
      </c>
      <c r="E2720" s="1">
        <v>809</v>
      </c>
      <c r="F2720" s="1" t="s">
        <v>5644</v>
      </c>
      <c r="G2720" s="1">
        <v>523224</v>
      </c>
      <c r="H2720" s="1" t="s">
        <v>5678</v>
      </c>
      <c r="I2720" s="1">
        <v>7</v>
      </c>
      <c r="J2720" s="1" t="s">
        <v>381</v>
      </c>
      <c r="K2720">
        <f t="shared" si="0"/>
        <v>1</v>
      </c>
      <c r="L2720" t="str">
        <f t="shared" si="1"/>
        <v>Úbrež</v>
      </c>
    </row>
    <row r="2721" spans="1:12" ht="12.75">
      <c r="A2721" s="1">
        <v>8</v>
      </c>
      <c r="B2721" s="1" t="s">
        <v>5276</v>
      </c>
      <c r="C2721" s="1">
        <v>803</v>
      </c>
      <c r="D2721" s="1" t="s">
        <v>5526</v>
      </c>
      <c r="E2721" s="1">
        <v>809</v>
      </c>
      <c r="F2721" s="1" t="s">
        <v>5644</v>
      </c>
      <c r="G2721" s="1">
        <v>523232</v>
      </c>
      <c r="H2721" s="1" t="s">
        <v>5679</v>
      </c>
      <c r="I2721" s="1">
        <v>5</v>
      </c>
      <c r="J2721" s="1" t="s">
        <v>381</v>
      </c>
      <c r="K2721">
        <f t="shared" si="0"/>
        <v>1</v>
      </c>
      <c r="L2721" t="str">
        <f t="shared" si="1"/>
        <v>Veľké Revištia</v>
      </c>
    </row>
    <row r="2722" spans="1:12" ht="12.75">
      <c r="A2722" s="1">
        <v>8</v>
      </c>
      <c r="B2722" s="1" t="s">
        <v>5276</v>
      </c>
      <c r="C2722" s="1">
        <v>803</v>
      </c>
      <c r="D2722" s="1" t="s">
        <v>5526</v>
      </c>
      <c r="E2722" s="1">
        <v>809</v>
      </c>
      <c r="F2722" s="1" t="s">
        <v>5644</v>
      </c>
      <c r="G2722" s="1">
        <v>523267</v>
      </c>
      <c r="H2722" s="1" t="s">
        <v>5680</v>
      </c>
      <c r="I2722" s="1">
        <v>5</v>
      </c>
      <c r="J2722" s="1" t="s">
        <v>381</v>
      </c>
      <c r="K2722">
        <f t="shared" si="0"/>
        <v>1</v>
      </c>
      <c r="L2722" t="str">
        <f t="shared" si="1"/>
        <v>Vojnatina</v>
      </c>
    </row>
    <row r="2723" spans="1:12" ht="12.75">
      <c r="A2723" s="1">
        <v>8</v>
      </c>
      <c r="B2723" s="1" t="s">
        <v>5276</v>
      </c>
      <c r="C2723" s="1">
        <v>803</v>
      </c>
      <c r="D2723" s="1" t="s">
        <v>5526</v>
      </c>
      <c r="E2723" s="1">
        <v>809</v>
      </c>
      <c r="F2723" s="1" t="s">
        <v>5644</v>
      </c>
      <c r="G2723" s="1">
        <v>523305</v>
      </c>
      <c r="H2723" s="1" t="s">
        <v>5681</v>
      </c>
      <c r="I2723" s="1">
        <v>5</v>
      </c>
      <c r="J2723" s="1" t="s">
        <v>381</v>
      </c>
      <c r="K2723">
        <f t="shared" si="0"/>
        <v>1</v>
      </c>
      <c r="L2723" t="str">
        <f t="shared" si="1"/>
        <v>Vyšná Rybnica</v>
      </c>
    </row>
    <row r="2724" spans="1:12" ht="12.75">
      <c r="A2724" s="1">
        <v>8</v>
      </c>
      <c r="B2724" s="1" t="s">
        <v>5276</v>
      </c>
      <c r="C2724" s="1">
        <v>803</v>
      </c>
      <c r="D2724" s="1" t="s">
        <v>5526</v>
      </c>
      <c r="E2724" s="1">
        <v>809</v>
      </c>
      <c r="F2724" s="1" t="s">
        <v>5644</v>
      </c>
      <c r="G2724" s="1">
        <v>523313</v>
      </c>
      <c r="H2724" s="1" t="s">
        <v>5682</v>
      </c>
      <c r="I2724" s="1">
        <v>5</v>
      </c>
      <c r="J2724" s="1" t="s">
        <v>381</v>
      </c>
      <c r="K2724">
        <f t="shared" si="0"/>
        <v>1</v>
      </c>
      <c r="L2724" t="str">
        <f t="shared" si="1"/>
        <v>Vyšné Nemecké</v>
      </c>
    </row>
    <row r="2725" spans="1:12" ht="12.75">
      <c r="A2725" s="1">
        <v>8</v>
      </c>
      <c r="B2725" s="1" t="s">
        <v>5276</v>
      </c>
      <c r="C2725" s="1">
        <v>803</v>
      </c>
      <c r="D2725" s="1" t="s">
        <v>5526</v>
      </c>
      <c r="E2725" s="1">
        <v>809</v>
      </c>
      <c r="F2725" s="1" t="s">
        <v>5644</v>
      </c>
      <c r="G2725" s="1">
        <v>523321</v>
      </c>
      <c r="H2725" s="1" t="s">
        <v>5683</v>
      </c>
      <c r="I2725" s="1">
        <v>5</v>
      </c>
      <c r="J2725" s="1" t="s">
        <v>381</v>
      </c>
      <c r="K2725">
        <f t="shared" si="0"/>
        <v>1</v>
      </c>
      <c r="L2725" t="str">
        <f t="shared" si="1"/>
        <v>Vyšné Remety</v>
      </c>
    </row>
    <row r="2726" spans="1:12" ht="12.75">
      <c r="A2726" s="1">
        <v>8</v>
      </c>
      <c r="B2726" s="1" t="s">
        <v>5276</v>
      </c>
      <c r="C2726" s="1">
        <v>803</v>
      </c>
      <c r="D2726" s="1" t="s">
        <v>5526</v>
      </c>
      <c r="E2726" s="1">
        <v>809</v>
      </c>
      <c r="F2726" s="1" t="s">
        <v>5644</v>
      </c>
      <c r="G2726" s="1">
        <v>523330</v>
      </c>
      <c r="H2726" s="1" t="s">
        <v>5684</v>
      </c>
      <c r="I2726" s="1">
        <v>7</v>
      </c>
      <c r="J2726" s="1" t="s">
        <v>381</v>
      </c>
      <c r="K2726">
        <f t="shared" si="0"/>
        <v>1</v>
      </c>
      <c r="L2726" t="str">
        <f t="shared" si="1"/>
        <v>Záhor</v>
      </c>
    </row>
    <row r="2727" spans="1:12" ht="12.75">
      <c r="A2727" s="1">
        <v>8</v>
      </c>
      <c r="B2727" s="1" t="s">
        <v>5276</v>
      </c>
      <c r="C2727" s="1">
        <v>804</v>
      </c>
      <c r="D2727" s="1" t="s">
        <v>5685</v>
      </c>
      <c r="E2727" s="1">
        <v>808</v>
      </c>
      <c r="F2727" s="1" t="s">
        <v>5685</v>
      </c>
      <c r="G2727" s="1">
        <v>525537</v>
      </c>
      <c r="H2727" s="1" t="s">
        <v>5686</v>
      </c>
      <c r="I2727" s="1">
        <v>5</v>
      </c>
      <c r="J2727" s="1" t="s">
        <v>381</v>
      </c>
      <c r="K2727">
        <f t="shared" si="0"/>
        <v>1</v>
      </c>
      <c r="L2727" t="str">
        <f t="shared" si="1"/>
        <v>Ardovo</v>
      </c>
    </row>
    <row r="2728" spans="1:12" ht="12.75">
      <c r="A2728" s="1">
        <v>8</v>
      </c>
      <c r="B2728" s="1" t="s">
        <v>5276</v>
      </c>
      <c r="C2728" s="1">
        <v>804</v>
      </c>
      <c r="D2728" s="1" t="s">
        <v>5685</v>
      </c>
      <c r="E2728" s="1">
        <v>808</v>
      </c>
      <c r="F2728" s="1" t="s">
        <v>5685</v>
      </c>
      <c r="G2728" s="1">
        <v>525545</v>
      </c>
      <c r="H2728" s="1" t="s">
        <v>5687</v>
      </c>
      <c r="I2728" s="1">
        <v>7</v>
      </c>
      <c r="J2728" s="1" t="s">
        <v>381</v>
      </c>
      <c r="K2728">
        <f t="shared" si="0"/>
        <v>1</v>
      </c>
      <c r="L2728" t="str">
        <f t="shared" si="1"/>
        <v>Betliar</v>
      </c>
    </row>
    <row r="2729" spans="1:12" ht="12.75">
      <c r="A2729" s="1">
        <v>8</v>
      </c>
      <c r="B2729" s="1" t="s">
        <v>5276</v>
      </c>
      <c r="C2729" s="1">
        <v>804</v>
      </c>
      <c r="D2729" s="1" t="s">
        <v>5685</v>
      </c>
      <c r="E2729" s="1">
        <v>808</v>
      </c>
      <c r="F2729" s="1" t="s">
        <v>5685</v>
      </c>
      <c r="G2729" s="1">
        <v>525553</v>
      </c>
      <c r="H2729" s="1" t="s">
        <v>5688</v>
      </c>
      <c r="I2729" s="1">
        <v>5</v>
      </c>
      <c r="J2729" s="1" t="s">
        <v>381</v>
      </c>
      <c r="K2729">
        <f t="shared" si="0"/>
        <v>1</v>
      </c>
      <c r="L2729" t="str">
        <f t="shared" si="1"/>
        <v>Bohúňovo</v>
      </c>
    </row>
    <row r="2730" spans="1:12" ht="12.75">
      <c r="A2730" s="1">
        <v>8</v>
      </c>
      <c r="B2730" s="1" t="s">
        <v>5276</v>
      </c>
      <c r="C2730" s="1">
        <v>804</v>
      </c>
      <c r="D2730" s="1" t="s">
        <v>5685</v>
      </c>
      <c r="E2730" s="1">
        <v>808</v>
      </c>
      <c r="F2730" s="1" t="s">
        <v>5685</v>
      </c>
      <c r="G2730" s="1">
        <v>525561</v>
      </c>
      <c r="H2730" s="1" t="s">
        <v>5689</v>
      </c>
      <c r="I2730" s="1">
        <v>5</v>
      </c>
      <c r="J2730" s="1" t="s">
        <v>381</v>
      </c>
      <c r="K2730">
        <f t="shared" si="0"/>
        <v>1</v>
      </c>
      <c r="L2730" t="str">
        <f t="shared" si="1"/>
        <v>Bôrka</v>
      </c>
    </row>
    <row r="2731" spans="1:12" ht="12.75">
      <c r="A2731" s="1">
        <v>8</v>
      </c>
      <c r="B2731" s="1" t="s">
        <v>5276</v>
      </c>
      <c r="C2731" s="1">
        <v>804</v>
      </c>
      <c r="D2731" s="1" t="s">
        <v>5685</v>
      </c>
      <c r="E2731" s="1">
        <v>808</v>
      </c>
      <c r="F2731" s="1" t="s">
        <v>5685</v>
      </c>
      <c r="G2731" s="1">
        <v>525570</v>
      </c>
      <c r="H2731" s="1" t="s">
        <v>5690</v>
      </c>
      <c r="I2731" s="1">
        <v>5</v>
      </c>
      <c r="J2731" s="1" t="s">
        <v>381</v>
      </c>
      <c r="K2731">
        <f t="shared" si="0"/>
        <v>1</v>
      </c>
      <c r="L2731" t="str">
        <f t="shared" si="1"/>
        <v>Brdárka</v>
      </c>
    </row>
    <row r="2732" spans="1:12" ht="12.75">
      <c r="A2732" s="1">
        <v>8</v>
      </c>
      <c r="B2732" s="1" t="s">
        <v>5276</v>
      </c>
      <c r="C2732" s="1">
        <v>804</v>
      </c>
      <c r="D2732" s="1" t="s">
        <v>5685</v>
      </c>
      <c r="E2732" s="1">
        <v>808</v>
      </c>
      <c r="F2732" s="1" t="s">
        <v>5685</v>
      </c>
      <c r="G2732" s="1">
        <v>514578</v>
      </c>
      <c r="H2732" s="1" t="s">
        <v>5691</v>
      </c>
      <c r="I2732" s="1">
        <v>5</v>
      </c>
      <c r="J2732" s="1" t="s">
        <v>381</v>
      </c>
      <c r="K2732">
        <f t="shared" si="0"/>
        <v>1</v>
      </c>
      <c r="L2732" t="str">
        <f t="shared" si="1"/>
        <v>Bretka</v>
      </c>
    </row>
    <row r="2733" spans="1:12" ht="12.75">
      <c r="A2733" s="1">
        <v>8</v>
      </c>
      <c r="B2733" s="1" t="s">
        <v>5276</v>
      </c>
      <c r="C2733" s="1">
        <v>804</v>
      </c>
      <c r="D2733" s="1" t="s">
        <v>5685</v>
      </c>
      <c r="E2733" s="1">
        <v>808</v>
      </c>
      <c r="F2733" s="1" t="s">
        <v>5685</v>
      </c>
      <c r="G2733" s="1">
        <v>560022</v>
      </c>
      <c r="H2733" s="1" t="s">
        <v>5692</v>
      </c>
      <c r="I2733" s="1">
        <v>9</v>
      </c>
      <c r="J2733" s="1" t="s">
        <v>381</v>
      </c>
      <c r="K2733">
        <f t="shared" si="0"/>
        <v>1</v>
      </c>
      <c r="L2733" t="str">
        <f t="shared" si="1"/>
        <v>Brzotín</v>
      </c>
    </row>
    <row r="2734" spans="1:12" ht="12.75">
      <c r="A2734" s="1">
        <v>8</v>
      </c>
      <c r="B2734" s="1" t="s">
        <v>5276</v>
      </c>
      <c r="C2734" s="1">
        <v>804</v>
      </c>
      <c r="D2734" s="1" t="s">
        <v>5685</v>
      </c>
      <c r="E2734" s="1">
        <v>808</v>
      </c>
      <c r="F2734" s="1" t="s">
        <v>5685</v>
      </c>
      <c r="G2734" s="1">
        <v>525596</v>
      </c>
      <c r="H2734" s="1" t="s">
        <v>966</v>
      </c>
      <c r="I2734" s="1">
        <v>7</v>
      </c>
      <c r="J2734" s="1" t="s">
        <v>381</v>
      </c>
      <c r="K2734">
        <f t="shared" si="0"/>
        <v>2</v>
      </c>
      <c r="L2734" t="str">
        <f t="shared" si="1"/>
        <v>Čierna Lehota (okres Rožňava)</v>
      </c>
    </row>
    <row r="2735" spans="1:12" ht="12.75">
      <c r="A2735" s="1">
        <v>8</v>
      </c>
      <c r="B2735" s="1" t="s">
        <v>5276</v>
      </c>
      <c r="C2735" s="1">
        <v>804</v>
      </c>
      <c r="D2735" s="1" t="s">
        <v>5685</v>
      </c>
      <c r="E2735" s="1">
        <v>808</v>
      </c>
      <c r="F2735" s="1" t="s">
        <v>5685</v>
      </c>
      <c r="G2735" s="1">
        <v>525600</v>
      </c>
      <c r="H2735" s="1" t="s">
        <v>5693</v>
      </c>
      <c r="I2735" s="1">
        <v>5</v>
      </c>
      <c r="J2735" s="1" t="s">
        <v>381</v>
      </c>
      <c r="K2735">
        <f t="shared" si="0"/>
        <v>1</v>
      </c>
      <c r="L2735" t="str">
        <f t="shared" si="1"/>
        <v>Čoltovo</v>
      </c>
    </row>
    <row r="2736" spans="1:12" ht="12.75">
      <c r="A2736" s="1">
        <v>8</v>
      </c>
      <c r="B2736" s="1" t="s">
        <v>5276</v>
      </c>
      <c r="C2736" s="1">
        <v>804</v>
      </c>
      <c r="D2736" s="1" t="s">
        <v>5685</v>
      </c>
      <c r="E2736" s="1">
        <v>808</v>
      </c>
      <c r="F2736" s="1" t="s">
        <v>5685</v>
      </c>
      <c r="G2736" s="1">
        <v>560031</v>
      </c>
      <c r="H2736" s="1" t="s">
        <v>5694</v>
      </c>
      <c r="I2736" s="1">
        <v>7</v>
      </c>
      <c r="J2736" s="1" t="s">
        <v>381</v>
      </c>
      <c r="K2736">
        <f t="shared" si="0"/>
        <v>1</v>
      </c>
      <c r="L2736" t="str">
        <f t="shared" si="1"/>
        <v>Čučma</v>
      </c>
    </row>
    <row r="2737" spans="1:12" ht="12.75">
      <c r="A2737" s="1">
        <v>8</v>
      </c>
      <c r="B2737" s="1" t="s">
        <v>5276</v>
      </c>
      <c r="C2737" s="1">
        <v>804</v>
      </c>
      <c r="D2737" s="1" t="s">
        <v>5685</v>
      </c>
      <c r="E2737" s="1">
        <v>808</v>
      </c>
      <c r="F2737" s="1" t="s">
        <v>5685</v>
      </c>
      <c r="G2737" s="1">
        <v>525618</v>
      </c>
      <c r="H2737" s="1" t="s">
        <v>5695</v>
      </c>
      <c r="I2737" s="1">
        <v>5</v>
      </c>
      <c r="J2737" s="1" t="s">
        <v>381</v>
      </c>
      <c r="K2737">
        <f t="shared" si="0"/>
        <v>1</v>
      </c>
      <c r="L2737" t="str">
        <f t="shared" si="1"/>
        <v>Dedinky</v>
      </c>
    </row>
    <row r="2738" spans="1:12" ht="12.75">
      <c r="A2738" s="1">
        <v>8</v>
      </c>
      <c r="B2738" s="1" t="s">
        <v>5276</v>
      </c>
      <c r="C2738" s="1">
        <v>804</v>
      </c>
      <c r="D2738" s="1" t="s">
        <v>5685</v>
      </c>
      <c r="E2738" s="1">
        <v>808</v>
      </c>
      <c r="F2738" s="1" t="s">
        <v>5685</v>
      </c>
      <c r="G2738" s="1">
        <v>525626</v>
      </c>
      <c r="H2738" s="1" t="s">
        <v>5696</v>
      </c>
      <c r="I2738" s="1">
        <v>7</v>
      </c>
      <c r="J2738" s="1" t="s">
        <v>381</v>
      </c>
      <c r="K2738">
        <f t="shared" si="0"/>
        <v>1</v>
      </c>
      <c r="L2738" t="str">
        <f t="shared" si="1"/>
        <v>Dlhá Ves</v>
      </c>
    </row>
    <row r="2739" spans="1:12" ht="12.75">
      <c r="A2739" s="1">
        <v>8</v>
      </c>
      <c r="B2739" s="1" t="s">
        <v>5276</v>
      </c>
      <c r="C2739" s="1">
        <v>804</v>
      </c>
      <c r="D2739" s="1" t="s">
        <v>5685</v>
      </c>
      <c r="E2739" s="1">
        <v>808</v>
      </c>
      <c r="F2739" s="1" t="s">
        <v>5685</v>
      </c>
      <c r="G2739" s="1">
        <v>525634</v>
      </c>
      <c r="H2739" s="1" t="s">
        <v>5697</v>
      </c>
      <c r="I2739" s="1">
        <v>11</v>
      </c>
      <c r="J2739" s="1" t="s">
        <v>381</v>
      </c>
      <c r="K2739">
        <f t="shared" si="0"/>
        <v>1</v>
      </c>
      <c r="L2739" t="str">
        <f t="shared" si="1"/>
        <v>Dobšiná</v>
      </c>
    </row>
    <row r="2740" spans="1:12" ht="12.75">
      <c r="A2740" s="1">
        <v>8</v>
      </c>
      <c r="B2740" s="1" t="s">
        <v>5276</v>
      </c>
      <c r="C2740" s="1">
        <v>804</v>
      </c>
      <c r="D2740" s="1" t="s">
        <v>5685</v>
      </c>
      <c r="E2740" s="1">
        <v>808</v>
      </c>
      <c r="F2740" s="1" t="s">
        <v>5685</v>
      </c>
      <c r="G2740" s="1">
        <v>525642</v>
      </c>
      <c r="H2740" s="1" t="s">
        <v>5698</v>
      </c>
      <c r="I2740" s="1">
        <v>7</v>
      </c>
      <c r="J2740" s="1" t="s">
        <v>381</v>
      </c>
      <c r="K2740">
        <f t="shared" si="0"/>
        <v>1</v>
      </c>
      <c r="L2740" t="str">
        <f t="shared" si="1"/>
        <v>Drnava</v>
      </c>
    </row>
    <row r="2741" spans="1:12" ht="12.75">
      <c r="A2741" s="1">
        <v>8</v>
      </c>
      <c r="B2741" s="1" t="s">
        <v>5276</v>
      </c>
      <c r="C2741" s="1">
        <v>804</v>
      </c>
      <c r="D2741" s="1" t="s">
        <v>5685</v>
      </c>
      <c r="E2741" s="1">
        <v>808</v>
      </c>
      <c r="F2741" s="1" t="s">
        <v>5685</v>
      </c>
      <c r="G2741" s="1">
        <v>525651</v>
      </c>
      <c r="H2741" s="1" t="s">
        <v>5699</v>
      </c>
      <c r="I2741" s="1">
        <v>7</v>
      </c>
      <c r="J2741" s="1" t="s">
        <v>381</v>
      </c>
      <c r="K2741">
        <f t="shared" si="0"/>
        <v>1</v>
      </c>
      <c r="L2741" t="str">
        <f t="shared" si="1"/>
        <v>Gemerská Hôrka</v>
      </c>
    </row>
    <row r="2742" spans="1:12" ht="12.75">
      <c r="A2742" s="1">
        <v>8</v>
      </c>
      <c r="B2742" s="1" t="s">
        <v>5276</v>
      </c>
      <c r="C2742" s="1">
        <v>804</v>
      </c>
      <c r="D2742" s="1" t="s">
        <v>5685</v>
      </c>
      <c r="E2742" s="1">
        <v>808</v>
      </c>
      <c r="F2742" s="1" t="s">
        <v>5685</v>
      </c>
      <c r="G2742" s="1">
        <v>514748</v>
      </c>
      <c r="H2742" s="1" t="s">
        <v>5700</v>
      </c>
      <c r="I2742" s="1">
        <v>7</v>
      </c>
      <c r="J2742" s="1" t="s">
        <v>381</v>
      </c>
      <c r="K2742">
        <f t="shared" si="0"/>
        <v>1</v>
      </c>
      <c r="L2742" t="str">
        <f t="shared" si="1"/>
        <v>Gemerská Panica</v>
      </c>
    </row>
    <row r="2743" spans="1:12" ht="12.75">
      <c r="A2743" s="1">
        <v>8</v>
      </c>
      <c r="B2743" s="1" t="s">
        <v>5276</v>
      </c>
      <c r="C2743" s="1">
        <v>804</v>
      </c>
      <c r="D2743" s="1" t="s">
        <v>5685</v>
      </c>
      <c r="E2743" s="1">
        <v>808</v>
      </c>
      <c r="F2743" s="1" t="s">
        <v>5685</v>
      </c>
      <c r="G2743" s="1">
        <v>525669</v>
      </c>
      <c r="H2743" s="1" t="s">
        <v>5701</v>
      </c>
      <c r="I2743" s="1">
        <v>9</v>
      </c>
      <c r="J2743" s="1" t="s">
        <v>381</v>
      </c>
      <c r="K2743">
        <f t="shared" si="0"/>
        <v>1</v>
      </c>
      <c r="L2743" t="str">
        <f t="shared" si="1"/>
        <v>Gemerská Poloma</v>
      </c>
    </row>
    <row r="2744" spans="1:12" ht="12.75">
      <c r="A2744" s="1">
        <v>8</v>
      </c>
      <c r="B2744" s="1" t="s">
        <v>5276</v>
      </c>
      <c r="C2744" s="1">
        <v>804</v>
      </c>
      <c r="D2744" s="1" t="s">
        <v>5685</v>
      </c>
      <c r="E2744" s="1">
        <v>808</v>
      </c>
      <c r="F2744" s="1" t="s">
        <v>5685</v>
      </c>
      <c r="G2744" s="1">
        <v>525693</v>
      </c>
      <c r="H2744" s="1" t="s">
        <v>5702</v>
      </c>
      <c r="I2744" s="1">
        <v>5</v>
      </c>
      <c r="J2744" s="1" t="s">
        <v>381</v>
      </c>
      <c r="K2744">
        <f t="shared" si="0"/>
        <v>1</v>
      </c>
      <c r="L2744" t="str">
        <f t="shared" si="1"/>
        <v>Gočaltovo</v>
      </c>
    </row>
    <row r="2745" spans="1:12" ht="12.75">
      <c r="A2745" s="1">
        <v>8</v>
      </c>
      <c r="B2745" s="1" t="s">
        <v>5276</v>
      </c>
      <c r="C2745" s="1">
        <v>804</v>
      </c>
      <c r="D2745" s="1" t="s">
        <v>5685</v>
      </c>
      <c r="E2745" s="1">
        <v>808</v>
      </c>
      <c r="F2745" s="1" t="s">
        <v>5685</v>
      </c>
      <c r="G2745" s="1">
        <v>525707</v>
      </c>
      <c r="H2745" s="1" t="s">
        <v>5703</v>
      </c>
      <c r="I2745" s="1">
        <v>5</v>
      </c>
      <c r="J2745" s="1" t="s">
        <v>381</v>
      </c>
      <c r="K2745">
        <f t="shared" si="0"/>
        <v>1</v>
      </c>
      <c r="L2745" t="str">
        <f t="shared" si="1"/>
        <v>Gočovo</v>
      </c>
    </row>
    <row r="2746" spans="1:12" ht="12.75">
      <c r="A2746" s="1">
        <v>8</v>
      </c>
      <c r="B2746" s="1" t="s">
        <v>5276</v>
      </c>
      <c r="C2746" s="1">
        <v>804</v>
      </c>
      <c r="D2746" s="1" t="s">
        <v>5685</v>
      </c>
      <c r="E2746" s="1">
        <v>808</v>
      </c>
      <c r="F2746" s="1" t="s">
        <v>5685</v>
      </c>
      <c r="G2746" s="1">
        <v>525715</v>
      </c>
      <c r="H2746" s="1" t="s">
        <v>5704</v>
      </c>
      <c r="I2746" s="1">
        <v>5</v>
      </c>
      <c r="J2746" s="1" t="s">
        <v>381</v>
      </c>
      <c r="K2746">
        <f t="shared" si="0"/>
        <v>1</v>
      </c>
      <c r="L2746" t="str">
        <f t="shared" si="1"/>
        <v>Hanková</v>
      </c>
    </row>
    <row r="2747" spans="1:12" ht="12.75">
      <c r="A2747" s="1">
        <v>8</v>
      </c>
      <c r="B2747" s="1" t="s">
        <v>5276</v>
      </c>
      <c r="C2747" s="1">
        <v>804</v>
      </c>
      <c r="D2747" s="1" t="s">
        <v>5685</v>
      </c>
      <c r="E2747" s="1">
        <v>808</v>
      </c>
      <c r="F2747" s="1" t="s">
        <v>5685</v>
      </c>
      <c r="G2747" s="1">
        <v>525723</v>
      </c>
      <c r="H2747" s="1" t="s">
        <v>5705</v>
      </c>
      <c r="I2747" s="1">
        <v>5</v>
      </c>
      <c r="J2747" s="1" t="s">
        <v>381</v>
      </c>
      <c r="K2747">
        <f t="shared" si="0"/>
        <v>1</v>
      </c>
      <c r="L2747" t="str">
        <f t="shared" si="1"/>
        <v>Henckovce</v>
      </c>
    </row>
    <row r="2748" spans="1:12" ht="12.75">
      <c r="A2748" s="1">
        <v>8</v>
      </c>
      <c r="B2748" s="1" t="s">
        <v>5276</v>
      </c>
      <c r="C2748" s="1">
        <v>804</v>
      </c>
      <c r="D2748" s="1" t="s">
        <v>5685</v>
      </c>
      <c r="E2748" s="1">
        <v>808</v>
      </c>
      <c r="F2748" s="1" t="s">
        <v>5685</v>
      </c>
      <c r="G2748" s="1">
        <v>525731</v>
      </c>
      <c r="H2748" s="1" t="s">
        <v>5706</v>
      </c>
      <c r="I2748" s="1">
        <v>5</v>
      </c>
      <c r="J2748" s="1" t="s">
        <v>381</v>
      </c>
      <c r="K2748">
        <f t="shared" si="0"/>
        <v>1</v>
      </c>
      <c r="L2748" t="str">
        <f t="shared" si="1"/>
        <v>Honce</v>
      </c>
    </row>
    <row r="2749" spans="1:12" ht="12.75">
      <c r="A2749" s="1">
        <v>8</v>
      </c>
      <c r="B2749" s="1" t="s">
        <v>5276</v>
      </c>
      <c r="C2749" s="1">
        <v>804</v>
      </c>
      <c r="D2749" s="1" t="s">
        <v>5685</v>
      </c>
      <c r="E2749" s="1">
        <v>808</v>
      </c>
      <c r="F2749" s="1" t="s">
        <v>5685</v>
      </c>
      <c r="G2749" s="1">
        <v>525740</v>
      </c>
      <c r="H2749" s="1" t="s">
        <v>5707</v>
      </c>
      <c r="I2749" s="1">
        <v>9</v>
      </c>
      <c r="J2749" s="1" t="s">
        <v>381</v>
      </c>
      <c r="K2749">
        <f t="shared" si="0"/>
        <v>1</v>
      </c>
      <c r="L2749" t="str">
        <f t="shared" si="1"/>
        <v>Hrhov</v>
      </c>
    </row>
    <row r="2750" spans="1:12" ht="12.75">
      <c r="A2750" s="1">
        <v>8</v>
      </c>
      <c r="B2750" s="1" t="s">
        <v>5276</v>
      </c>
      <c r="C2750" s="1">
        <v>804</v>
      </c>
      <c r="D2750" s="1" t="s">
        <v>5685</v>
      </c>
      <c r="E2750" s="1">
        <v>808</v>
      </c>
      <c r="F2750" s="1" t="s">
        <v>5685</v>
      </c>
      <c r="G2750" s="1">
        <v>525758</v>
      </c>
      <c r="H2750" s="1" t="s">
        <v>3055</v>
      </c>
      <c r="I2750" s="1">
        <v>5</v>
      </c>
      <c r="J2750" s="1" t="s">
        <v>381</v>
      </c>
      <c r="K2750">
        <f t="shared" si="0"/>
        <v>2</v>
      </c>
      <c r="L2750" t="str">
        <f t="shared" si="1"/>
        <v>Hrušov (okres Rožňava)</v>
      </c>
    </row>
    <row r="2751" spans="1:12" ht="12.75">
      <c r="A2751" s="1">
        <v>8</v>
      </c>
      <c r="B2751" s="1" t="s">
        <v>5276</v>
      </c>
      <c r="C2751" s="1">
        <v>804</v>
      </c>
      <c r="D2751" s="1" t="s">
        <v>5685</v>
      </c>
      <c r="E2751" s="1">
        <v>808</v>
      </c>
      <c r="F2751" s="1" t="s">
        <v>5685</v>
      </c>
      <c r="G2751" s="1">
        <v>525782</v>
      </c>
      <c r="H2751" s="1" t="s">
        <v>5708</v>
      </c>
      <c r="I2751" s="1">
        <v>7</v>
      </c>
      <c r="J2751" s="1" t="s">
        <v>381</v>
      </c>
      <c r="K2751">
        <f t="shared" si="0"/>
        <v>1</v>
      </c>
      <c r="L2751" t="str">
        <f t="shared" si="1"/>
        <v>Jablonov nad Turňou</v>
      </c>
    </row>
    <row r="2752" spans="1:12" ht="12.75">
      <c r="A2752" s="1">
        <v>8</v>
      </c>
      <c r="B2752" s="1" t="s">
        <v>5276</v>
      </c>
      <c r="C2752" s="1">
        <v>804</v>
      </c>
      <c r="D2752" s="1" t="s">
        <v>5685</v>
      </c>
      <c r="E2752" s="1">
        <v>808</v>
      </c>
      <c r="F2752" s="1" t="s">
        <v>5685</v>
      </c>
      <c r="G2752" s="1">
        <v>560049</v>
      </c>
      <c r="H2752" s="1" t="s">
        <v>5709</v>
      </c>
      <c r="I2752" s="1">
        <v>7</v>
      </c>
      <c r="J2752" s="1" t="s">
        <v>381</v>
      </c>
      <c r="K2752">
        <f t="shared" si="0"/>
        <v>1</v>
      </c>
      <c r="L2752" t="str">
        <f t="shared" si="1"/>
        <v>Jovice</v>
      </c>
    </row>
    <row r="2753" spans="1:12" ht="12.75">
      <c r="A2753" s="1">
        <v>8</v>
      </c>
      <c r="B2753" s="1" t="s">
        <v>5276</v>
      </c>
      <c r="C2753" s="1">
        <v>804</v>
      </c>
      <c r="D2753" s="1" t="s">
        <v>5685</v>
      </c>
      <c r="E2753" s="1">
        <v>808</v>
      </c>
      <c r="F2753" s="1" t="s">
        <v>5685</v>
      </c>
      <c r="G2753" s="1">
        <v>525821</v>
      </c>
      <c r="H2753" s="1" t="s">
        <v>5710</v>
      </c>
      <c r="I2753" s="1">
        <v>5</v>
      </c>
      <c r="J2753" s="1" t="s">
        <v>381</v>
      </c>
      <c r="K2753">
        <f t="shared" si="0"/>
        <v>1</v>
      </c>
      <c r="L2753" t="str">
        <f t="shared" si="1"/>
        <v>Kečovo</v>
      </c>
    </row>
    <row r="2754" spans="1:12" ht="12.75">
      <c r="A2754" s="1">
        <v>8</v>
      </c>
      <c r="B2754" s="1" t="s">
        <v>5276</v>
      </c>
      <c r="C2754" s="1">
        <v>804</v>
      </c>
      <c r="D2754" s="1" t="s">
        <v>5685</v>
      </c>
      <c r="E2754" s="1">
        <v>808</v>
      </c>
      <c r="F2754" s="1" t="s">
        <v>5685</v>
      </c>
      <c r="G2754" s="1">
        <v>525839</v>
      </c>
      <c r="H2754" s="1" t="s">
        <v>5711</v>
      </c>
      <c r="I2754" s="1">
        <v>5</v>
      </c>
      <c r="J2754" s="1" t="s">
        <v>381</v>
      </c>
      <c r="K2754">
        <f t="shared" si="0"/>
        <v>1</v>
      </c>
      <c r="L2754" t="str">
        <f t="shared" si="1"/>
        <v>Kobeliarovo</v>
      </c>
    </row>
    <row r="2755" spans="1:12" ht="12.75">
      <c r="A2755" s="1">
        <v>8</v>
      </c>
      <c r="B2755" s="1" t="s">
        <v>5276</v>
      </c>
      <c r="C2755" s="1">
        <v>804</v>
      </c>
      <c r="D2755" s="1" t="s">
        <v>5685</v>
      </c>
      <c r="E2755" s="1">
        <v>808</v>
      </c>
      <c r="F2755" s="1" t="s">
        <v>5685</v>
      </c>
      <c r="G2755" s="1">
        <v>525847</v>
      </c>
      <c r="H2755" s="1" t="s">
        <v>5712</v>
      </c>
      <c r="I2755" s="1">
        <v>5</v>
      </c>
      <c r="J2755" s="1" t="s">
        <v>381</v>
      </c>
      <c r="K2755">
        <f t="shared" si="0"/>
        <v>1</v>
      </c>
      <c r="L2755" t="str">
        <f t="shared" si="1"/>
        <v>Koceľovce</v>
      </c>
    </row>
    <row r="2756" spans="1:12" ht="12.75">
      <c r="A2756" s="1">
        <v>8</v>
      </c>
      <c r="B2756" s="1" t="s">
        <v>5276</v>
      </c>
      <c r="C2756" s="1">
        <v>804</v>
      </c>
      <c r="D2756" s="1" t="s">
        <v>5685</v>
      </c>
      <c r="E2756" s="1">
        <v>808</v>
      </c>
      <c r="F2756" s="1" t="s">
        <v>5685</v>
      </c>
      <c r="G2756" s="1">
        <v>525855</v>
      </c>
      <c r="H2756" s="1" t="s">
        <v>3275</v>
      </c>
      <c r="I2756" s="1">
        <v>5</v>
      </c>
      <c r="J2756" s="1" t="s">
        <v>381</v>
      </c>
      <c r="K2756">
        <f t="shared" si="0"/>
        <v>2</v>
      </c>
      <c r="L2756" t="str">
        <f t="shared" si="1"/>
        <v>Kováčová (okres Rožňava)</v>
      </c>
    </row>
    <row r="2757" spans="1:12" ht="12.75">
      <c r="A2757" s="1">
        <v>8</v>
      </c>
      <c r="B2757" s="1" t="s">
        <v>5276</v>
      </c>
      <c r="C2757" s="1">
        <v>804</v>
      </c>
      <c r="D2757" s="1" t="s">
        <v>5685</v>
      </c>
      <c r="E2757" s="1">
        <v>808</v>
      </c>
      <c r="F2757" s="1" t="s">
        <v>5685</v>
      </c>
      <c r="G2757" s="1">
        <v>525863</v>
      </c>
      <c r="H2757" s="1" t="s">
        <v>5714</v>
      </c>
      <c r="I2757" s="1">
        <v>7</v>
      </c>
      <c r="J2757" s="1" t="s">
        <v>381</v>
      </c>
      <c r="K2757">
        <f t="shared" si="0"/>
        <v>1</v>
      </c>
      <c r="L2757" t="str">
        <f t="shared" si="1"/>
        <v>Krásnohorská Dlhá Lúka</v>
      </c>
    </row>
    <row r="2758" spans="1:12" ht="12.75">
      <c r="A2758" s="1">
        <v>8</v>
      </c>
      <c r="B2758" s="1" t="s">
        <v>5276</v>
      </c>
      <c r="C2758" s="1">
        <v>804</v>
      </c>
      <c r="D2758" s="1" t="s">
        <v>5685</v>
      </c>
      <c r="E2758" s="1">
        <v>808</v>
      </c>
      <c r="F2758" s="1" t="s">
        <v>5685</v>
      </c>
      <c r="G2758" s="1">
        <v>525871</v>
      </c>
      <c r="H2758" s="1" t="s">
        <v>5715</v>
      </c>
      <c r="I2758" s="1">
        <v>9</v>
      </c>
      <c r="J2758" s="1" t="s">
        <v>381</v>
      </c>
      <c r="K2758">
        <f t="shared" si="0"/>
        <v>1</v>
      </c>
      <c r="L2758" t="str">
        <f t="shared" si="1"/>
        <v>Krásnohorské Podhradie</v>
      </c>
    </row>
    <row r="2759" spans="1:12" ht="12.75">
      <c r="A2759" s="1">
        <v>8</v>
      </c>
      <c r="B2759" s="1" t="s">
        <v>5276</v>
      </c>
      <c r="C2759" s="1">
        <v>804</v>
      </c>
      <c r="D2759" s="1" t="s">
        <v>5685</v>
      </c>
      <c r="E2759" s="1">
        <v>808</v>
      </c>
      <c r="F2759" s="1" t="s">
        <v>5685</v>
      </c>
      <c r="G2759" s="1">
        <v>560065</v>
      </c>
      <c r="H2759" s="1" t="s">
        <v>5716</v>
      </c>
      <c r="I2759" s="1">
        <v>5</v>
      </c>
      <c r="J2759" s="1" t="s">
        <v>381</v>
      </c>
      <c r="K2759">
        <f t="shared" si="0"/>
        <v>1</v>
      </c>
      <c r="L2759" t="str">
        <f t="shared" si="1"/>
        <v>Kružná</v>
      </c>
    </row>
    <row r="2760" spans="1:12" ht="12.75">
      <c r="A2760" s="1">
        <v>8</v>
      </c>
      <c r="B2760" s="1" t="s">
        <v>5276</v>
      </c>
      <c r="C2760" s="1">
        <v>804</v>
      </c>
      <c r="D2760" s="1" t="s">
        <v>5685</v>
      </c>
      <c r="E2760" s="1">
        <v>808</v>
      </c>
      <c r="F2760" s="1" t="s">
        <v>5685</v>
      </c>
      <c r="G2760" s="1">
        <v>525898</v>
      </c>
      <c r="H2760" s="1" t="s">
        <v>5718</v>
      </c>
      <c r="I2760" s="1">
        <v>5</v>
      </c>
      <c r="J2760" s="1" t="s">
        <v>381</v>
      </c>
      <c r="K2760">
        <f t="shared" si="0"/>
        <v>1</v>
      </c>
      <c r="L2760" t="str">
        <f t="shared" si="1"/>
        <v>Kunova Teplica</v>
      </c>
    </row>
    <row r="2761" spans="1:12" ht="12.75">
      <c r="A2761" s="1">
        <v>8</v>
      </c>
      <c r="B2761" s="1" t="s">
        <v>5276</v>
      </c>
      <c r="C2761" s="1">
        <v>804</v>
      </c>
      <c r="D2761" s="1" t="s">
        <v>5685</v>
      </c>
      <c r="E2761" s="1">
        <v>808</v>
      </c>
      <c r="F2761" s="1" t="s">
        <v>5685</v>
      </c>
      <c r="G2761" s="1">
        <v>525910</v>
      </c>
      <c r="H2761" s="1" t="s">
        <v>1941</v>
      </c>
      <c r="I2761" s="1">
        <v>7</v>
      </c>
      <c r="J2761" s="1" t="s">
        <v>381</v>
      </c>
      <c r="K2761">
        <f t="shared" si="0"/>
        <v>2</v>
      </c>
      <c r="L2761" t="str">
        <f t="shared" si="1"/>
        <v>Lipovník (okres Rožňava)</v>
      </c>
    </row>
    <row r="2762" spans="1:12" ht="12.75">
      <c r="A2762" s="1">
        <v>8</v>
      </c>
      <c r="B2762" s="1" t="s">
        <v>5276</v>
      </c>
      <c r="C2762" s="1">
        <v>804</v>
      </c>
      <c r="D2762" s="1" t="s">
        <v>5685</v>
      </c>
      <c r="E2762" s="1">
        <v>808</v>
      </c>
      <c r="F2762" s="1" t="s">
        <v>5685</v>
      </c>
      <c r="G2762" s="1">
        <v>525936</v>
      </c>
      <c r="H2762" s="1" t="s">
        <v>4192</v>
      </c>
      <c r="I2762" s="1">
        <v>5</v>
      </c>
      <c r="J2762" s="1" t="s">
        <v>381</v>
      </c>
      <c r="K2762">
        <f t="shared" si="0"/>
        <v>4</v>
      </c>
      <c r="L2762" t="str">
        <f t="shared" si="1"/>
        <v>Lúčka (okres Rožňava)</v>
      </c>
    </row>
    <row r="2763" spans="1:12" ht="12.75">
      <c r="A2763" s="1">
        <v>8</v>
      </c>
      <c r="B2763" s="1" t="s">
        <v>5276</v>
      </c>
      <c r="C2763" s="1">
        <v>804</v>
      </c>
      <c r="D2763" s="1" t="s">
        <v>5685</v>
      </c>
      <c r="E2763" s="1">
        <v>808</v>
      </c>
      <c r="F2763" s="1" t="s">
        <v>5685</v>
      </c>
      <c r="G2763" s="1">
        <v>525952</v>
      </c>
      <c r="H2763" s="1" t="s">
        <v>5720</v>
      </c>
      <c r="I2763" s="1">
        <v>5</v>
      </c>
      <c r="J2763" s="1" t="s">
        <v>381</v>
      </c>
      <c r="K2763">
        <f t="shared" si="0"/>
        <v>1</v>
      </c>
      <c r="L2763" t="str">
        <f t="shared" si="1"/>
        <v>Markuška</v>
      </c>
    </row>
    <row r="2764" spans="1:12" ht="12.75">
      <c r="A2764" s="1">
        <v>8</v>
      </c>
      <c r="B2764" s="1" t="s">
        <v>5276</v>
      </c>
      <c r="C2764" s="1">
        <v>804</v>
      </c>
      <c r="D2764" s="1" t="s">
        <v>5685</v>
      </c>
      <c r="E2764" s="1">
        <v>808</v>
      </c>
      <c r="F2764" s="1" t="s">
        <v>5685</v>
      </c>
      <c r="G2764" s="1">
        <v>525961</v>
      </c>
      <c r="H2764" s="1" t="s">
        <v>5721</v>
      </c>
      <c r="I2764" s="1">
        <v>5</v>
      </c>
      <c r="J2764" s="1" t="s">
        <v>381</v>
      </c>
      <c r="K2764">
        <f t="shared" si="0"/>
        <v>1</v>
      </c>
      <c r="L2764" t="str">
        <f t="shared" si="1"/>
        <v>Meliata</v>
      </c>
    </row>
    <row r="2765" spans="1:12" ht="12.75">
      <c r="A2765" s="1">
        <v>8</v>
      </c>
      <c r="B2765" s="1" t="s">
        <v>5276</v>
      </c>
      <c r="C2765" s="1">
        <v>804</v>
      </c>
      <c r="D2765" s="1" t="s">
        <v>5685</v>
      </c>
      <c r="E2765" s="1">
        <v>808</v>
      </c>
      <c r="F2765" s="1" t="s">
        <v>5685</v>
      </c>
      <c r="G2765" s="1">
        <v>526045</v>
      </c>
      <c r="H2765" s="1" t="s">
        <v>5722</v>
      </c>
      <c r="I2765" s="1">
        <v>9</v>
      </c>
      <c r="J2765" s="1" t="s">
        <v>381</v>
      </c>
      <c r="K2765">
        <f t="shared" si="0"/>
        <v>1</v>
      </c>
      <c r="L2765" t="str">
        <f t="shared" si="1"/>
        <v>Nižná Slaná</v>
      </c>
    </row>
    <row r="2766" spans="1:12" ht="12.75">
      <c r="A2766" s="1">
        <v>8</v>
      </c>
      <c r="B2766" s="1" t="s">
        <v>5276</v>
      </c>
      <c r="C2766" s="1">
        <v>804</v>
      </c>
      <c r="D2766" s="1" t="s">
        <v>5685</v>
      </c>
      <c r="E2766" s="1">
        <v>808</v>
      </c>
      <c r="F2766" s="1" t="s">
        <v>5685</v>
      </c>
      <c r="G2766" s="1">
        <v>526053</v>
      </c>
      <c r="H2766" s="1" t="s">
        <v>5723</v>
      </c>
      <c r="I2766" s="1">
        <v>5</v>
      </c>
      <c r="J2766" s="1" t="s">
        <v>381</v>
      </c>
      <c r="K2766">
        <f t="shared" si="0"/>
        <v>1</v>
      </c>
      <c r="L2766" t="str">
        <f t="shared" si="1"/>
        <v>Ochtiná</v>
      </c>
    </row>
    <row r="2767" spans="1:12" ht="12.75">
      <c r="A2767" s="1">
        <v>8</v>
      </c>
      <c r="B2767" s="1" t="s">
        <v>5276</v>
      </c>
      <c r="C2767" s="1">
        <v>804</v>
      </c>
      <c r="D2767" s="1" t="s">
        <v>5685</v>
      </c>
      <c r="E2767" s="1">
        <v>808</v>
      </c>
      <c r="F2767" s="1" t="s">
        <v>5685</v>
      </c>
      <c r="G2767" s="1">
        <v>526061</v>
      </c>
      <c r="H2767" s="1" t="s">
        <v>5725</v>
      </c>
      <c r="I2767" s="1">
        <v>7</v>
      </c>
      <c r="J2767" s="1" t="s">
        <v>381</v>
      </c>
      <c r="K2767">
        <f t="shared" si="0"/>
        <v>1</v>
      </c>
      <c r="L2767" t="str">
        <f t="shared" si="1"/>
        <v>Pača</v>
      </c>
    </row>
    <row r="2768" spans="1:12" ht="12.75">
      <c r="A2768" s="1">
        <v>8</v>
      </c>
      <c r="B2768" s="1" t="s">
        <v>5276</v>
      </c>
      <c r="C2768" s="1">
        <v>804</v>
      </c>
      <c r="D2768" s="1" t="s">
        <v>5685</v>
      </c>
      <c r="E2768" s="1">
        <v>808</v>
      </c>
      <c r="F2768" s="1" t="s">
        <v>5685</v>
      </c>
      <c r="G2768" s="1">
        <v>526070</v>
      </c>
      <c r="H2768" s="1" t="s">
        <v>5726</v>
      </c>
      <c r="I2768" s="1">
        <v>5</v>
      </c>
      <c r="J2768" s="1" t="s">
        <v>381</v>
      </c>
      <c r="K2768">
        <f t="shared" si="0"/>
        <v>1</v>
      </c>
      <c r="L2768" t="str">
        <f t="shared" si="1"/>
        <v>Pašková</v>
      </c>
    </row>
    <row r="2769" spans="1:12" ht="12.75">
      <c r="A2769" s="1">
        <v>8</v>
      </c>
      <c r="B2769" s="1" t="s">
        <v>5276</v>
      </c>
      <c r="C2769" s="1">
        <v>804</v>
      </c>
      <c r="D2769" s="1" t="s">
        <v>5685</v>
      </c>
      <c r="E2769" s="1">
        <v>808</v>
      </c>
      <c r="F2769" s="1" t="s">
        <v>5685</v>
      </c>
      <c r="G2769" s="1">
        <v>526088</v>
      </c>
      <c r="H2769" s="1" t="s">
        <v>5727</v>
      </c>
      <c r="I2769" s="1">
        <v>5</v>
      </c>
      <c r="J2769" s="1" t="s">
        <v>381</v>
      </c>
      <c r="K2769">
        <f t="shared" si="0"/>
        <v>1</v>
      </c>
      <c r="L2769" t="str">
        <f t="shared" si="1"/>
        <v>Petrovo</v>
      </c>
    </row>
    <row r="2770" spans="1:12" ht="12.75">
      <c r="A2770" s="1">
        <v>8</v>
      </c>
      <c r="B2770" s="1" t="s">
        <v>5276</v>
      </c>
      <c r="C2770" s="1">
        <v>804</v>
      </c>
      <c r="D2770" s="1" t="s">
        <v>5685</v>
      </c>
      <c r="E2770" s="1">
        <v>808</v>
      </c>
      <c r="F2770" s="1" t="s">
        <v>5685</v>
      </c>
      <c r="G2770" s="1">
        <v>526096</v>
      </c>
      <c r="H2770" s="1" t="s">
        <v>5728</v>
      </c>
      <c r="I2770" s="1">
        <v>9</v>
      </c>
      <c r="J2770" s="1" t="s">
        <v>381</v>
      </c>
      <c r="K2770">
        <f t="shared" si="0"/>
        <v>1</v>
      </c>
      <c r="L2770" t="str">
        <f t="shared" si="1"/>
        <v>Plešivec</v>
      </c>
    </row>
    <row r="2771" spans="1:12" ht="12.75">
      <c r="A2771" s="1">
        <v>8</v>
      </c>
      <c r="B2771" s="1" t="s">
        <v>5276</v>
      </c>
      <c r="C2771" s="1">
        <v>804</v>
      </c>
      <c r="D2771" s="1" t="s">
        <v>5685</v>
      </c>
      <c r="E2771" s="1">
        <v>808</v>
      </c>
      <c r="F2771" s="1" t="s">
        <v>5685</v>
      </c>
      <c r="G2771" s="1">
        <v>526126</v>
      </c>
      <c r="H2771" s="1" t="s">
        <v>5729</v>
      </c>
      <c r="I2771" s="1">
        <v>7</v>
      </c>
      <c r="J2771" s="1" t="s">
        <v>381</v>
      </c>
      <c r="K2771">
        <f t="shared" si="0"/>
        <v>1</v>
      </c>
      <c r="L2771" t="str">
        <f t="shared" si="1"/>
        <v>Rakovnica</v>
      </c>
    </row>
    <row r="2772" spans="1:12" ht="12.75">
      <c r="A2772" s="1">
        <v>8</v>
      </c>
      <c r="B2772" s="1" t="s">
        <v>5276</v>
      </c>
      <c r="C2772" s="1">
        <v>804</v>
      </c>
      <c r="D2772" s="1" t="s">
        <v>5685</v>
      </c>
      <c r="E2772" s="1">
        <v>808</v>
      </c>
      <c r="F2772" s="1" t="s">
        <v>5685</v>
      </c>
      <c r="G2772" s="1">
        <v>526134</v>
      </c>
      <c r="H2772" s="1" t="s">
        <v>5730</v>
      </c>
      <c r="I2772" s="1">
        <v>7</v>
      </c>
      <c r="J2772" s="1" t="s">
        <v>381</v>
      </c>
      <c r="K2772">
        <f t="shared" si="0"/>
        <v>1</v>
      </c>
      <c r="L2772" t="str">
        <f t="shared" si="1"/>
        <v>Rejdová</v>
      </c>
    </row>
    <row r="2773" spans="1:12" ht="12.75">
      <c r="A2773" s="1">
        <v>8</v>
      </c>
      <c r="B2773" s="1" t="s">
        <v>5276</v>
      </c>
      <c r="C2773" s="1">
        <v>804</v>
      </c>
      <c r="D2773" s="1" t="s">
        <v>5685</v>
      </c>
      <c r="E2773" s="1">
        <v>808</v>
      </c>
      <c r="F2773" s="1" t="s">
        <v>5685</v>
      </c>
      <c r="G2773" s="1">
        <v>526177</v>
      </c>
      <c r="H2773" s="1" t="s">
        <v>5731</v>
      </c>
      <c r="I2773" s="1">
        <v>5</v>
      </c>
      <c r="J2773" s="1" t="s">
        <v>381</v>
      </c>
      <c r="K2773">
        <f t="shared" si="0"/>
        <v>1</v>
      </c>
      <c r="L2773" t="str">
        <f t="shared" si="1"/>
        <v>Rochovce</v>
      </c>
    </row>
    <row r="2774" spans="1:12" ht="12.75">
      <c r="A2774" s="1">
        <v>8</v>
      </c>
      <c r="B2774" s="1" t="s">
        <v>5276</v>
      </c>
      <c r="C2774" s="1">
        <v>804</v>
      </c>
      <c r="D2774" s="1" t="s">
        <v>5685</v>
      </c>
      <c r="E2774" s="1">
        <v>808</v>
      </c>
      <c r="F2774" s="1" t="s">
        <v>5685</v>
      </c>
      <c r="G2774" s="1">
        <v>526185</v>
      </c>
      <c r="H2774" s="1" t="s">
        <v>5732</v>
      </c>
      <c r="I2774" s="1">
        <v>5</v>
      </c>
      <c r="J2774" s="1" t="s">
        <v>381</v>
      </c>
      <c r="K2774">
        <f t="shared" si="0"/>
        <v>1</v>
      </c>
      <c r="L2774" t="str">
        <f t="shared" si="1"/>
        <v>Roštár</v>
      </c>
    </row>
    <row r="2775" spans="1:12" ht="12.75">
      <c r="A2775" s="1">
        <v>8</v>
      </c>
      <c r="B2775" s="1" t="s">
        <v>5276</v>
      </c>
      <c r="C2775" s="1">
        <v>804</v>
      </c>
      <c r="D2775" s="1" t="s">
        <v>5685</v>
      </c>
      <c r="E2775" s="1">
        <v>808</v>
      </c>
      <c r="F2775" s="1" t="s">
        <v>5685</v>
      </c>
      <c r="G2775" s="1">
        <v>526193</v>
      </c>
      <c r="H2775" s="1" t="s">
        <v>5733</v>
      </c>
      <c r="I2775" s="1">
        <v>5</v>
      </c>
      <c r="J2775" s="1" t="s">
        <v>381</v>
      </c>
      <c r="K2775">
        <f t="shared" si="0"/>
        <v>1</v>
      </c>
      <c r="L2775" t="str">
        <f t="shared" si="1"/>
        <v>Rozložná</v>
      </c>
    </row>
    <row r="2776" spans="1:12" ht="12.75">
      <c r="A2776" s="1">
        <v>8</v>
      </c>
      <c r="B2776" s="1" t="s">
        <v>5276</v>
      </c>
      <c r="C2776" s="1">
        <v>804</v>
      </c>
      <c r="D2776" s="1" t="s">
        <v>5685</v>
      </c>
      <c r="E2776" s="1">
        <v>808</v>
      </c>
      <c r="F2776" s="1" t="s">
        <v>5685</v>
      </c>
      <c r="G2776" s="1">
        <v>525529</v>
      </c>
      <c r="H2776" s="1" t="s">
        <v>5685</v>
      </c>
      <c r="I2776" s="1">
        <v>17</v>
      </c>
      <c r="J2776" s="1" t="s">
        <v>381</v>
      </c>
      <c r="K2776">
        <f t="shared" si="0"/>
        <v>1</v>
      </c>
      <c r="L2776" t="str">
        <f t="shared" si="1"/>
        <v>Rožňava</v>
      </c>
    </row>
    <row r="2777" spans="1:12" ht="12.75">
      <c r="A2777" s="1">
        <v>8</v>
      </c>
      <c r="B2777" s="1" t="s">
        <v>5276</v>
      </c>
      <c r="C2777" s="1">
        <v>804</v>
      </c>
      <c r="D2777" s="1" t="s">
        <v>5685</v>
      </c>
      <c r="E2777" s="1">
        <v>808</v>
      </c>
      <c r="F2777" s="1" t="s">
        <v>5685</v>
      </c>
      <c r="G2777" s="1">
        <v>526207</v>
      </c>
      <c r="H2777" s="1" t="s">
        <v>5735</v>
      </c>
      <c r="I2777" s="1">
        <v>5</v>
      </c>
      <c r="J2777" s="1" t="s">
        <v>381</v>
      </c>
      <c r="K2777">
        <f t="shared" si="0"/>
        <v>1</v>
      </c>
      <c r="L2777" t="str">
        <f t="shared" si="1"/>
        <v>Rožňavské Bystré</v>
      </c>
    </row>
    <row r="2778" spans="1:12" ht="12.75">
      <c r="A2778" s="1">
        <v>8</v>
      </c>
      <c r="B2778" s="1" t="s">
        <v>5276</v>
      </c>
      <c r="C2778" s="1">
        <v>804</v>
      </c>
      <c r="D2778" s="1" t="s">
        <v>5685</v>
      </c>
      <c r="E2778" s="1">
        <v>808</v>
      </c>
      <c r="F2778" s="1" t="s">
        <v>5685</v>
      </c>
      <c r="G2778" s="1">
        <v>526215</v>
      </c>
      <c r="H2778" s="1" t="s">
        <v>5736</v>
      </c>
      <c r="I2778" s="1">
        <v>5</v>
      </c>
      <c r="J2778" s="1" t="s">
        <v>381</v>
      </c>
      <c r="K2778">
        <f t="shared" si="0"/>
        <v>1</v>
      </c>
      <c r="L2778" t="str">
        <f t="shared" si="1"/>
        <v>Rudná</v>
      </c>
    </row>
    <row r="2779" spans="1:12" ht="12.75">
      <c r="A2779" s="1">
        <v>8</v>
      </c>
      <c r="B2779" s="1" t="s">
        <v>5276</v>
      </c>
      <c r="C2779" s="1">
        <v>804</v>
      </c>
      <c r="D2779" s="1" t="s">
        <v>5685</v>
      </c>
      <c r="E2779" s="1">
        <v>808</v>
      </c>
      <c r="F2779" s="1" t="s">
        <v>5685</v>
      </c>
      <c r="G2779" s="1">
        <v>526223</v>
      </c>
      <c r="H2779" s="1" t="s">
        <v>5737</v>
      </c>
      <c r="I2779" s="1">
        <v>5</v>
      </c>
      <c r="J2779" s="1" t="s">
        <v>381</v>
      </c>
      <c r="K2779">
        <f t="shared" si="0"/>
        <v>1</v>
      </c>
      <c r="L2779" t="str">
        <f t="shared" si="1"/>
        <v>Silica</v>
      </c>
    </row>
    <row r="2780" spans="1:12" ht="12.75">
      <c r="A2780" s="1">
        <v>8</v>
      </c>
      <c r="B2780" s="1" t="s">
        <v>5276</v>
      </c>
      <c r="C2780" s="1">
        <v>804</v>
      </c>
      <c r="D2780" s="1" t="s">
        <v>5685</v>
      </c>
      <c r="E2780" s="1">
        <v>808</v>
      </c>
      <c r="F2780" s="1" t="s">
        <v>5685</v>
      </c>
      <c r="G2780" s="1">
        <v>526231</v>
      </c>
      <c r="H2780" s="1" t="s">
        <v>5738</v>
      </c>
      <c r="I2780" s="1">
        <v>5</v>
      </c>
      <c r="J2780" s="1" t="s">
        <v>381</v>
      </c>
      <c r="K2780">
        <f t="shared" si="0"/>
        <v>1</v>
      </c>
      <c r="L2780" t="str">
        <f t="shared" si="1"/>
        <v>Silická Brezová</v>
      </c>
    </row>
    <row r="2781" spans="1:12" ht="12.75">
      <c r="A2781" s="1">
        <v>8</v>
      </c>
      <c r="B2781" s="1" t="s">
        <v>5276</v>
      </c>
      <c r="C2781" s="1">
        <v>804</v>
      </c>
      <c r="D2781" s="1" t="s">
        <v>5685</v>
      </c>
      <c r="E2781" s="1">
        <v>808</v>
      </c>
      <c r="F2781" s="1" t="s">
        <v>5685</v>
      </c>
      <c r="G2781" s="1">
        <v>526240</v>
      </c>
      <c r="H2781" s="1" t="s">
        <v>5740</v>
      </c>
      <c r="I2781" s="1">
        <v>5</v>
      </c>
      <c r="J2781" s="1" t="s">
        <v>381</v>
      </c>
      <c r="K2781">
        <f t="shared" si="0"/>
        <v>1</v>
      </c>
      <c r="L2781" t="str">
        <f t="shared" si="1"/>
        <v>Silická Jablonica</v>
      </c>
    </row>
    <row r="2782" spans="1:12" ht="12.75">
      <c r="A2782" s="1">
        <v>8</v>
      </c>
      <c r="B2782" s="1" t="s">
        <v>5276</v>
      </c>
      <c r="C2782" s="1">
        <v>804</v>
      </c>
      <c r="D2782" s="1" t="s">
        <v>5685</v>
      </c>
      <c r="E2782" s="1">
        <v>808</v>
      </c>
      <c r="F2782" s="1" t="s">
        <v>5685</v>
      </c>
      <c r="G2782" s="1">
        <v>526266</v>
      </c>
      <c r="H2782" s="1" t="s">
        <v>5741</v>
      </c>
      <c r="I2782" s="1">
        <v>5</v>
      </c>
      <c r="J2782" s="1" t="s">
        <v>381</v>
      </c>
      <c r="K2782">
        <f t="shared" si="0"/>
        <v>1</v>
      </c>
      <c r="L2782" t="str">
        <f t="shared" si="1"/>
        <v>Slavec</v>
      </c>
    </row>
    <row r="2783" spans="1:12" ht="12.75">
      <c r="A2783" s="1">
        <v>8</v>
      </c>
      <c r="B2783" s="1" t="s">
        <v>5276</v>
      </c>
      <c r="C2783" s="1">
        <v>804</v>
      </c>
      <c r="D2783" s="1" t="s">
        <v>5685</v>
      </c>
      <c r="E2783" s="1">
        <v>808</v>
      </c>
      <c r="F2783" s="1" t="s">
        <v>5685</v>
      </c>
      <c r="G2783" s="1">
        <v>526274</v>
      </c>
      <c r="H2783" s="1" t="s">
        <v>5742</v>
      </c>
      <c r="I2783" s="1">
        <v>5</v>
      </c>
      <c r="J2783" s="1" t="s">
        <v>381</v>
      </c>
      <c r="K2783">
        <f t="shared" si="0"/>
        <v>1</v>
      </c>
      <c r="L2783" t="str">
        <f t="shared" si="1"/>
        <v>Slavoška</v>
      </c>
    </row>
    <row r="2784" spans="1:12" ht="12.75">
      <c r="A2784" s="1">
        <v>8</v>
      </c>
      <c r="B2784" s="1" t="s">
        <v>5276</v>
      </c>
      <c r="C2784" s="1">
        <v>804</v>
      </c>
      <c r="D2784" s="1" t="s">
        <v>5685</v>
      </c>
      <c r="E2784" s="1">
        <v>808</v>
      </c>
      <c r="F2784" s="1" t="s">
        <v>5685</v>
      </c>
      <c r="G2784" s="1">
        <v>526282</v>
      </c>
      <c r="H2784" s="1" t="s">
        <v>5744</v>
      </c>
      <c r="I2784" s="1">
        <v>9</v>
      </c>
      <c r="J2784" s="1" t="s">
        <v>381</v>
      </c>
      <c r="K2784">
        <f t="shared" si="0"/>
        <v>1</v>
      </c>
      <c r="L2784" t="str">
        <f t="shared" si="1"/>
        <v>Slavošovce</v>
      </c>
    </row>
    <row r="2785" spans="1:12" ht="12.75">
      <c r="A2785" s="1">
        <v>8</v>
      </c>
      <c r="B2785" s="1" t="s">
        <v>5276</v>
      </c>
      <c r="C2785" s="1">
        <v>804</v>
      </c>
      <c r="D2785" s="1" t="s">
        <v>5685</v>
      </c>
      <c r="E2785" s="1">
        <v>808</v>
      </c>
      <c r="F2785" s="1" t="s">
        <v>5685</v>
      </c>
      <c r="G2785" s="1">
        <v>526291</v>
      </c>
      <c r="H2785" s="1" t="s">
        <v>5745</v>
      </c>
      <c r="I2785" s="1">
        <v>5</v>
      </c>
      <c r="J2785" s="1" t="s">
        <v>381</v>
      </c>
      <c r="K2785">
        <f t="shared" si="0"/>
        <v>1</v>
      </c>
      <c r="L2785" t="str">
        <f t="shared" si="1"/>
        <v>Stratená</v>
      </c>
    </row>
    <row r="2786" spans="1:12" ht="12.75">
      <c r="A2786" s="1">
        <v>8</v>
      </c>
      <c r="B2786" s="1" t="s">
        <v>5276</v>
      </c>
      <c r="C2786" s="1">
        <v>804</v>
      </c>
      <c r="D2786" s="1" t="s">
        <v>5685</v>
      </c>
      <c r="E2786" s="1">
        <v>808</v>
      </c>
      <c r="F2786" s="1" t="s">
        <v>5685</v>
      </c>
      <c r="G2786" s="1">
        <v>526312</v>
      </c>
      <c r="H2786" s="1" t="s">
        <v>5858</v>
      </c>
      <c r="I2786" s="1">
        <v>9</v>
      </c>
      <c r="J2786" s="1" t="s">
        <v>381</v>
      </c>
      <c r="K2786">
        <f t="shared" si="0"/>
        <v>1</v>
      </c>
      <c r="L2786" t="str">
        <f t="shared" si="1"/>
        <v>Štítnik</v>
      </c>
    </row>
    <row r="2787" spans="1:12" ht="12.75">
      <c r="A2787" s="1">
        <v>8</v>
      </c>
      <c r="B2787" s="1" t="s">
        <v>5276</v>
      </c>
      <c r="C2787" s="1">
        <v>804</v>
      </c>
      <c r="D2787" s="1" t="s">
        <v>5685</v>
      </c>
      <c r="E2787" s="1">
        <v>808</v>
      </c>
      <c r="F2787" s="1" t="s">
        <v>5685</v>
      </c>
      <c r="G2787" s="1">
        <v>526339</v>
      </c>
      <c r="H2787" s="1" t="s">
        <v>5859</v>
      </c>
      <c r="I2787" s="1">
        <v>7</v>
      </c>
      <c r="J2787" s="1" t="s">
        <v>381</v>
      </c>
      <c r="K2787">
        <f t="shared" si="0"/>
        <v>1</v>
      </c>
      <c r="L2787" t="str">
        <f t="shared" si="1"/>
        <v>Vlachovo</v>
      </c>
    </row>
    <row r="2788" spans="1:12" ht="12.75">
      <c r="A2788" s="1">
        <v>8</v>
      </c>
      <c r="B2788" s="1" t="s">
        <v>5276</v>
      </c>
      <c r="C2788" s="1">
        <v>804</v>
      </c>
      <c r="D2788" s="1" t="s">
        <v>5685</v>
      </c>
      <c r="E2788" s="1">
        <v>808</v>
      </c>
      <c r="F2788" s="1" t="s">
        <v>5685</v>
      </c>
      <c r="G2788" s="1">
        <v>526347</v>
      </c>
      <c r="H2788" s="1" t="s">
        <v>5860</v>
      </c>
      <c r="I2788" s="1">
        <v>5</v>
      </c>
      <c r="J2788" s="1" t="s">
        <v>381</v>
      </c>
      <c r="K2788">
        <f t="shared" si="0"/>
        <v>1</v>
      </c>
      <c r="L2788" t="str">
        <f t="shared" si="1"/>
        <v>Vyšná Slaná</v>
      </c>
    </row>
    <row r="2789" spans="1:12" ht="12.75">
      <c r="A2789" s="1">
        <v>8</v>
      </c>
      <c r="B2789" s="1" t="s">
        <v>5276</v>
      </c>
      <c r="C2789" s="1">
        <v>805</v>
      </c>
      <c r="D2789" s="1" t="s">
        <v>5861</v>
      </c>
      <c r="E2789" s="1">
        <v>801</v>
      </c>
      <c r="F2789" s="1" t="s">
        <v>5862</v>
      </c>
      <c r="G2789" s="1">
        <v>526509</v>
      </c>
      <c r="H2789" s="1" t="s">
        <v>5862</v>
      </c>
      <c r="I2789" s="1">
        <v>13</v>
      </c>
      <c r="J2789" s="1" t="s">
        <v>381</v>
      </c>
      <c r="K2789">
        <f t="shared" si="0"/>
        <v>1</v>
      </c>
      <c r="L2789" t="str">
        <f t="shared" si="1"/>
        <v>Gelnica</v>
      </c>
    </row>
    <row r="2790" spans="1:12" ht="12.75">
      <c r="A2790" s="1">
        <v>8</v>
      </c>
      <c r="B2790" s="1" t="s">
        <v>5276</v>
      </c>
      <c r="C2790" s="1">
        <v>805</v>
      </c>
      <c r="D2790" s="1" t="s">
        <v>5861</v>
      </c>
      <c r="E2790" s="1">
        <v>801</v>
      </c>
      <c r="F2790" s="1" t="s">
        <v>5862</v>
      </c>
      <c r="G2790" s="1">
        <v>526541</v>
      </c>
      <c r="H2790" s="1" t="s">
        <v>5863</v>
      </c>
      <c r="I2790" s="1">
        <v>9</v>
      </c>
      <c r="J2790" s="1" t="s">
        <v>381</v>
      </c>
      <c r="K2790">
        <f t="shared" si="0"/>
        <v>1</v>
      </c>
      <c r="L2790" t="str">
        <f t="shared" si="1"/>
        <v>Helcmanovce</v>
      </c>
    </row>
    <row r="2791" spans="1:12" ht="12.75">
      <c r="A2791" s="1">
        <v>8</v>
      </c>
      <c r="B2791" s="1" t="s">
        <v>5276</v>
      </c>
      <c r="C2791" s="1">
        <v>805</v>
      </c>
      <c r="D2791" s="1" t="s">
        <v>5861</v>
      </c>
      <c r="E2791" s="1">
        <v>801</v>
      </c>
      <c r="F2791" s="1" t="s">
        <v>5862</v>
      </c>
      <c r="G2791" s="1">
        <v>526550</v>
      </c>
      <c r="H2791" s="1" t="s">
        <v>5864</v>
      </c>
      <c r="I2791" s="1">
        <v>5</v>
      </c>
      <c r="J2791" s="1" t="s">
        <v>381</v>
      </c>
      <c r="K2791">
        <f t="shared" si="0"/>
        <v>1</v>
      </c>
      <c r="L2791" t="str">
        <f t="shared" si="1"/>
        <v>Henclová</v>
      </c>
    </row>
    <row r="2792" spans="1:12" ht="12.75">
      <c r="A2792" s="1">
        <v>8</v>
      </c>
      <c r="B2792" s="1" t="s">
        <v>5276</v>
      </c>
      <c r="C2792" s="1">
        <v>805</v>
      </c>
      <c r="D2792" s="1" t="s">
        <v>5861</v>
      </c>
      <c r="E2792" s="1">
        <v>801</v>
      </c>
      <c r="F2792" s="1" t="s">
        <v>5862</v>
      </c>
      <c r="G2792" s="1">
        <v>543144</v>
      </c>
      <c r="H2792" s="1" t="s">
        <v>5865</v>
      </c>
      <c r="I2792" s="1">
        <v>5</v>
      </c>
      <c r="J2792" s="1" t="s">
        <v>381</v>
      </c>
      <c r="K2792">
        <f t="shared" si="0"/>
        <v>1</v>
      </c>
      <c r="L2792" t="str">
        <f t="shared" si="1"/>
        <v>Hrišovce</v>
      </c>
    </row>
    <row r="2793" spans="1:12" ht="12.75">
      <c r="A2793" s="1">
        <v>8</v>
      </c>
      <c r="B2793" s="1" t="s">
        <v>5276</v>
      </c>
      <c r="C2793" s="1">
        <v>805</v>
      </c>
      <c r="D2793" s="1" t="s">
        <v>5861</v>
      </c>
      <c r="E2793" s="1">
        <v>801</v>
      </c>
      <c r="F2793" s="1" t="s">
        <v>5862</v>
      </c>
      <c r="G2793" s="1">
        <v>543187</v>
      </c>
      <c r="H2793" s="1" t="s">
        <v>5866</v>
      </c>
      <c r="I2793" s="1">
        <v>9</v>
      </c>
      <c r="J2793" s="1" t="s">
        <v>381</v>
      </c>
      <c r="K2793">
        <f t="shared" si="0"/>
        <v>1</v>
      </c>
      <c r="L2793" t="str">
        <f t="shared" si="1"/>
        <v>Jaklovce</v>
      </c>
    </row>
    <row r="2794" spans="1:12" ht="12.75">
      <c r="A2794" s="1">
        <v>8</v>
      </c>
      <c r="B2794" s="1" t="s">
        <v>5276</v>
      </c>
      <c r="C2794" s="1">
        <v>805</v>
      </c>
      <c r="D2794" s="1" t="s">
        <v>5861</v>
      </c>
      <c r="E2794" s="1">
        <v>801</v>
      </c>
      <c r="F2794" s="1" t="s">
        <v>5862</v>
      </c>
      <c r="G2794" s="1">
        <v>543233</v>
      </c>
      <c r="H2794" s="1" t="s">
        <v>5867</v>
      </c>
      <c r="I2794" s="1">
        <v>9</v>
      </c>
      <c r="J2794" s="1" t="s">
        <v>381</v>
      </c>
      <c r="K2794">
        <f t="shared" si="0"/>
        <v>1</v>
      </c>
      <c r="L2794" t="str">
        <f t="shared" si="1"/>
        <v>Kluknava</v>
      </c>
    </row>
    <row r="2795" spans="1:12" ht="12.75">
      <c r="A2795" s="1">
        <v>8</v>
      </c>
      <c r="B2795" s="1" t="s">
        <v>5276</v>
      </c>
      <c r="C2795" s="1">
        <v>805</v>
      </c>
      <c r="D2795" s="1" t="s">
        <v>5861</v>
      </c>
      <c r="E2795" s="1">
        <v>801</v>
      </c>
      <c r="F2795" s="1" t="s">
        <v>5862</v>
      </c>
      <c r="G2795" s="1">
        <v>543241</v>
      </c>
      <c r="H2795" s="1" t="s">
        <v>5868</v>
      </c>
      <c r="I2795" s="1">
        <v>7</v>
      </c>
      <c r="J2795" s="1" t="s">
        <v>381</v>
      </c>
      <c r="K2795">
        <f t="shared" si="0"/>
        <v>1</v>
      </c>
      <c r="L2795" t="str">
        <f t="shared" si="1"/>
        <v>Kojšov</v>
      </c>
    </row>
    <row r="2796" spans="1:12" ht="12.75">
      <c r="A2796" s="1">
        <v>8</v>
      </c>
      <c r="B2796" s="1" t="s">
        <v>5276</v>
      </c>
      <c r="C2796" s="1">
        <v>805</v>
      </c>
      <c r="D2796" s="1" t="s">
        <v>5861</v>
      </c>
      <c r="E2796" s="1">
        <v>801</v>
      </c>
      <c r="F2796" s="1" t="s">
        <v>5862</v>
      </c>
      <c r="G2796" s="1">
        <v>543322</v>
      </c>
      <c r="H2796" s="1" t="s">
        <v>5869</v>
      </c>
      <c r="I2796" s="1">
        <v>9</v>
      </c>
      <c r="J2796" s="1" t="s">
        <v>381</v>
      </c>
      <c r="K2796">
        <f t="shared" si="0"/>
        <v>1</v>
      </c>
      <c r="L2796" t="str">
        <f t="shared" si="1"/>
        <v>Margecany</v>
      </c>
    </row>
    <row r="2797" spans="1:12" ht="12.75">
      <c r="A2797" s="1">
        <v>8</v>
      </c>
      <c r="B2797" s="1" t="s">
        <v>5276</v>
      </c>
      <c r="C2797" s="1">
        <v>805</v>
      </c>
      <c r="D2797" s="1" t="s">
        <v>5861</v>
      </c>
      <c r="E2797" s="1">
        <v>801</v>
      </c>
      <c r="F2797" s="1" t="s">
        <v>5862</v>
      </c>
      <c r="G2797" s="1">
        <v>543365</v>
      </c>
      <c r="H2797" s="1" t="s">
        <v>5870</v>
      </c>
      <c r="I2797" s="1">
        <v>7</v>
      </c>
      <c r="J2797" s="1" t="s">
        <v>381</v>
      </c>
      <c r="K2797">
        <f t="shared" si="0"/>
        <v>1</v>
      </c>
      <c r="L2797" t="str">
        <f t="shared" si="1"/>
        <v>Mníšek nad Hnilcom</v>
      </c>
    </row>
    <row r="2798" spans="1:12" ht="12.75">
      <c r="A2798" s="1">
        <v>8</v>
      </c>
      <c r="B2798" s="1" t="s">
        <v>5276</v>
      </c>
      <c r="C2798" s="1">
        <v>805</v>
      </c>
      <c r="D2798" s="1" t="s">
        <v>5861</v>
      </c>
      <c r="E2798" s="1">
        <v>801</v>
      </c>
      <c r="F2798" s="1" t="s">
        <v>5862</v>
      </c>
      <c r="G2798" s="1">
        <v>543373</v>
      </c>
      <c r="H2798" s="1" t="s">
        <v>5871</v>
      </c>
      <c r="I2798" s="1">
        <v>9</v>
      </c>
      <c r="J2798" s="1" t="s">
        <v>381</v>
      </c>
      <c r="K2798">
        <f t="shared" si="0"/>
        <v>1</v>
      </c>
      <c r="L2798" t="str">
        <f t="shared" si="1"/>
        <v>Nálepkovo</v>
      </c>
    </row>
    <row r="2799" spans="1:12" ht="12.75">
      <c r="A2799" s="1">
        <v>8</v>
      </c>
      <c r="B2799" s="1" t="s">
        <v>5276</v>
      </c>
      <c r="C2799" s="1">
        <v>805</v>
      </c>
      <c r="D2799" s="1" t="s">
        <v>5861</v>
      </c>
      <c r="E2799" s="1">
        <v>801</v>
      </c>
      <c r="F2799" s="1" t="s">
        <v>5862</v>
      </c>
      <c r="G2799" s="1">
        <v>543497</v>
      </c>
      <c r="H2799" s="1" t="s">
        <v>5872</v>
      </c>
      <c r="I2799" s="1">
        <v>11</v>
      </c>
      <c r="J2799" s="1" t="s">
        <v>381</v>
      </c>
      <c r="K2799">
        <f t="shared" si="0"/>
        <v>1</v>
      </c>
      <c r="L2799" t="str">
        <f t="shared" si="1"/>
        <v>Prakovce</v>
      </c>
    </row>
    <row r="2800" spans="1:12" ht="12.75">
      <c r="A2800" s="1">
        <v>8</v>
      </c>
      <c r="B2800" s="1" t="s">
        <v>5276</v>
      </c>
      <c r="C2800" s="1">
        <v>805</v>
      </c>
      <c r="D2800" s="1" t="s">
        <v>5861</v>
      </c>
      <c r="E2800" s="1">
        <v>801</v>
      </c>
      <c r="F2800" s="1" t="s">
        <v>5862</v>
      </c>
      <c r="G2800" s="1">
        <v>543501</v>
      </c>
      <c r="H2800" s="1" t="s">
        <v>5873</v>
      </c>
      <c r="I2800" s="1">
        <v>9</v>
      </c>
      <c r="J2800" s="1" t="s">
        <v>381</v>
      </c>
      <c r="K2800">
        <f t="shared" si="0"/>
        <v>1</v>
      </c>
      <c r="L2800" t="str">
        <f t="shared" si="1"/>
        <v>Richnava</v>
      </c>
    </row>
    <row r="2801" spans="1:12" ht="12.75">
      <c r="A2801" s="1">
        <v>8</v>
      </c>
      <c r="B2801" s="1" t="s">
        <v>5276</v>
      </c>
      <c r="C2801" s="1">
        <v>805</v>
      </c>
      <c r="D2801" s="1" t="s">
        <v>5861</v>
      </c>
      <c r="E2801" s="1">
        <v>801</v>
      </c>
      <c r="F2801" s="1" t="s">
        <v>5862</v>
      </c>
      <c r="G2801" s="1">
        <v>543551</v>
      </c>
      <c r="H2801" s="1" t="s">
        <v>5874</v>
      </c>
      <c r="I2801" s="1">
        <v>5</v>
      </c>
      <c r="J2801" s="1" t="s">
        <v>381</v>
      </c>
      <c r="K2801">
        <f t="shared" si="0"/>
        <v>1</v>
      </c>
      <c r="L2801" t="str">
        <f t="shared" si="1"/>
        <v>Smolnícka Huta</v>
      </c>
    </row>
    <row r="2802" spans="1:12" ht="12.75">
      <c r="A2802" s="1">
        <v>8</v>
      </c>
      <c r="B2802" s="1" t="s">
        <v>5276</v>
      </c>
      <c r="C2802" s="1">
        <v>805</v>
      </c>
      <c r="D2802" s="1" t="s">
        <v>5861</v>
      </c>
      <c r="E2802" s="1">
        <v>801</v>
      </c>
      <c r="F2802" s="1" t="s">
        <v>5862</v>
      </c>
      <c r="G2802" s="1">
        <v>543560</v>
      </c>
      <c r="H2802" s="1" t="s">
        <v>5875</v>
      </c>
      <c r="I2802" s="1">
        <v>7</v>
      </c>
      <c r="J2802" s="1" t="s">
        <v>381</v>
      </c>
      <c r="K2802">
        <f t="shared" si="0"/>
        <v>1</v>
      </c>
      <c r="L2802" t="str">
        <f t="shared" si="1"/>
        <v>Smolník</v>
      </c>
    </row>
    <row r="2803" spans="1:12" ht="12.75">
      <c r="A2803" s="1">
        <v>8</v>
      </c>
      <c r="B2803" s="1" t="s">
        <v>5276</v>
      </c>
      <c r="C2803" s="1">
        <v>805</v>
      </c>
      <c r="D2803" s="1" t="s">
        <v>5861</v>
      </c>
      <c r="E2803" s="1">
        <v>801</v>
      </c>
      <c r="F2803" s="1" t="s">
        <v>5862</v>
      </c>
      <c r="G2803" s="1">
        <v>543632</v>
      </c>
      <c r="H2803" s="1" t="s">
        <v>5876</v>
      </c>
      <c r="I2803" s="1">
        <v>5</v>
      </c>
      <c r="J2803" s="1" t="s">
        <v>381</v>
      </c>
      <c r="K2803">
        <f t="shared" si="0"/>
        <v>1</v>
      </c>
      <c r="L2803" t="str">
        <f t="shared" si="1"/>
        <v>Stará Voda</v>
      </c>
    </row>
    <row r="2804" spans="1:12" ht="12.75">
      <c r="A2804" s="1">
        <v>8</v>
      </c>
      <c r="B2804" s="1" t="s">
        <v>5276</v>
      </c>
      <c r="C2804" s="1">
        <v>805</v>
      </c>
      <c r="D2804" s="1" t="s">
        <v>5861</v>
      </c>
      <c r="E2804" s="1">
        <v>801</v>
      </c>
      <c r="F2804" s="1" t="s">
        <v>5862</v>
      </c>
      <c r="G2804" s="1">
        <v>543659</v>
      </c>
      <c r="H2804" s="1" t="s">
        <v>5877</v>
      </c>
      <c r="I2804" s="1">
        <v>9</v>
      </c>
      <c r="J2804" s="1" t="s">
        <v>381</v>
      </c>
      <c r="K2804">
        <f t="shared" si="0"/>
        <v>1</v>
      </c>
      <c r="L2804" t="str">
        <f t="shared" si="1"/>
        <v>Švedlár</v>
      </c>
    </row>
    <row r="2805" spans="1:12" ht="12.75">
      <c r="A2805" s="1">
        <v>8</v>
      </c>
      <c r="B2805" s="1" t="s">
        <v>5276</v>
      </c>
      <c r="C2805" s="1">
        <v>805</v>
      </c>
      <c r="D2805" s="1" t="s">
        <v>5861</v>
      </c>
      <c r="E2805" s="1">
        <v>801</v>
      </c>
      <c r="F2805" s="1" t="s">
        <v>5862</v>
      </c>
      <c r="G2805" s="1">
        <v>543683</v>
      </c>
      <c r="H2805" s="1" t="s">
        <v>5878</v>
      </c>
      <c r="I2805" s="1">
        <v>5</v>
      </c>
      <c r="J2805" s="1" t="s">
        <v>381</v>
      </c>
      <c r="K2805">
        <f t="shared" si="0"/>
        <v>1</v>
      </c>
      <c r="L2805" t="str">
        <f t="shared" si="1"/>
        <v>Úhorná</v>
      </c>
    </row>
    <row r="2806" spans="1:12" ht="12.75">
      <c r="A2806" s="1">
        <v>8</v>
      </c>
      <c r="B2806" s="1" t="s">
        <v>5276</v>
      </c>
      <c r="C2806" s="1">
        <v>805</v>
      </c>
      <c r="D2806" s="1" t="s">
        <v>5861</v>
      </c>
      <c r="E2806" s="1">
        <v>801</v>
      </c>
      <c r="F2806" s="1" t="s">
        <v>5862</v>
      </c>
      <c r="G2806" s="1">
        <v>543705</v>
      </c>
      <c r="H2806" s="1" t="s">
        <v>5879</v>
      </c>
      <c r="I2806" s="1">
        <v>7</v>
      </c>
      <c r="J2806" s="1" t="s">
        <v>381</v>
      </c>
      <c r="K2806">
        <f t="shared" si="0"/>
        <v>1</v>
      </c>
      <c r="L2806" t="str">
        <f t="shared" si="1"/>
        <v>Veľký Folkmar</v>
      </c>
    </row>
    <row r="2807" spans="1:12" ht="12.75">
      <c r="A2807" s="1">
        <v>8</v>
      </c>
      <c r="B2807" s="1" t="s">
        <v>5276</v>
      </c>
      <c r="C2807" s="1">
        <v>805</v>
      </c>
      <c r="D2807" s="1" t="s">
        <v>5861</v>
      </c>
      <c r="E2807" s="1">
        <v>801</v>
      </c>
      <c r="F2807" s="1" t="s">
        <v>5862</v>
      </c>
      <c r="G2807" s="1">
        <v>526631</v>
      </c>
      <c r="H2807" s="1" t="s">
        <v>3816</v>
      </c>
      <c r="I2807" s="1">
        <v>7</v>
      </c>
      <c r="J2807" s="1" t="s">
        <v>381</v>
      </c>
      <c r="K2807">
        <f t="shared" si="0"/>
        <v>3</v>
      </c>
      <c r="L2807" t="str">
        <f t="shared" si="1"/>
        <v>Závadka (okres Gelnica)</v>
      </c>
    </row>
    <row r="2808" spans="1:12" ht="12.75">
      <c r="A2808" s="1">
        <v>8</v>
      </c>
      <c r="B2808" s="1" t="s">
        <v>5276</v>
      </c>
      <c r="C2808" s="1">
        <v>805</v>
      </c>
      <c r="D2808" s="1" t="s">
        <v>5861</v>
      </c>
      <c r="E2808" s="1">
        <v>801</v>
      </c>
      <c r="F2808" s="1" t="s">
        <v>5862</v>
      </c>
      <c r="G2808" s="1">
        <v>526649</v>
      </c>
      <c r="H2808" s="1" t="s">
        <v>5880</v>
      </c>
      <c r="I2808" s="1">
        <v>7</v>
      </c>
      <c r="J2808" s="1" t="s">
        <v>381</v>
      </c>
      <c r="K2808">
        <f t="shared" si="0"/>
        <v>1</v>
      </c>
      <c r="L2808" t="str">
        <f t="shared" si="1"/>
        <v>Žakarovce</v>
      </c>
    </row>
    <row r="2809" spans="1:12" ht="12.75">
      <c r="A2809" s="1">
        <v>8</v>
      </c>
      <c r="B2809" s="1" t="s">
        <v>5276</v>
      </c>
      <c r="C2809" s="1">
        <v>805</v>
      </c>
      <c r="D2809" s="1" t="s">
        <v>5861</v>
      </c>
      <c r="E2809" s="1">
        <v>810</v>
      </c>
      <c r="F2809" s="1" t="s">
        <v>5861</v>
      </c>
      <c r="G2809" s="1">
        <v>526363</v>
      </c>
      <c r="H2809" s="1" t="s">
        <v>5881</v>
      </c>
      <c r="I2809" s="1">
        <v>7</v>
      </c>
      <c r="J2809" s="1" t="s">
        <v>381</v>
      </c>
      <c r="K2809">
        <f t="shared" si="0"/>
        <v>1</v>
      </c>
      <c r="L2809" t="str">
        <f t="shared" si="1"/>
        <v>Arnutovce</v>
      </c>
    </row>
    <row r="2810" spans="1:12" ht="12.75">
      <c r="A2810" s="1">
        <v>8</v>
      </c>
      <c r="B2810" s="1" t="s">
        <v>5276</v>
      </c>
      <c r="C2810" s="1">
        <v>805</v>
      </c>
      <c r="D2810" s="1" t="s">
        <v>5861</v>
      </c>
      <c r="E2810" s="1">
        <v>810</v>
      </c>
      <c r="F2810" s="1" t="s">
        <v>5861</v>
      </c>
      <c r="G2810" s="1">
        <v>526398</v>
      </c>
      <c r="H2810" s="1" t="s">
        <v>5882</v>
      </c>
      <c r="I2810" s="1">
        <v>7</v>
      </c>
      <c r="J2810" s="1" t="s">
        <v>381</v>
      </c>
      <c r="K2810">
        <f t="shared" si="0"/>
        <v>1</v>
      </c>
      <c r="L2810" t="str">
        <f t="shared" si="1"/>
        <v>Betlanovce</v>
      </c>
    </row>
    <row r="2811" spans="1:12" ht="12.75">
      <c r="A2811" s="1">
        <v>8</v>
      </c>
      <c r="B2811" s="1" t="s">
        <v>5276</v>
      </c>
      <c r="C2811" s="1">
        <v>805</v>
      </c>
      <c r="D2811" s="1" t="s">
        <v>5861</v>
      </c>
      <c r="E2811" s="1">
        <v>810</v>
      </c>
      <c r="F2811" s="1" t="s">
        <v>5861</v>
      </c>
      <c r="G2811" s="1">
        <v>526436</v>
      </c>
      <c r="H2811" s="1" t="s">
        <v>5883</v>
      </c>
      <c r="I2811" s="1">
        <v>9</v>
      </c>
      <c r="J2811" s="1" t="s">
        <v>381</v>
      </c>
      <c r="K2811">
        <f t="shared" si="0"/>
        <v>1</v>
      </c>
      <c r="L2811" t="str">
        <f t="shared" si="1"/>
        <v>Bystrany</v>
      </c>
    </row>
    <row r="2812" spans="1:12" ht="12.75">
      <c r="A2812" s="1">
        <v>8</v>
      </c>
      <c r="B2812" s="1" t="s">
        <v>5276</v>
      </c>
      <c r="C2812" s="1">
        <v>805</v>
      </c>
      <c r="D2812" s="1" t="s">
        <v>5861</v>
      </c>
      <c r="E2812" s="1">
        <v>810</v>
      </c>
      <c r="F2812" s="1" t="s">
        <v>5861</v>
      </c>
      <c r="G2812" s="1">
        <v>526444</v>
      </c>
      <c r="H2812" s="1" t="s">
        <v>5884</v>
      </c>
      <c r="I2812" s="1">
        <v>5</v>
      </c>
      <c r="J2812" s="1" t="s">
        <v>381</v>
      </c>
      <c r="K2812">
        <f t="shared" si="0"/>
        <v>1</v>
      </c>
      <c r="L2812" t="str">
        <f t="shared" si="1"/>
        <v>Danišovce</v>
      </c>
    </row>
    <row r="2813" spans="1:12" ht="12.75">
      <c r="A2813" s="1">
        <v>8</v>
      </c>
      <c r="B2813" s="1" t="s">
        <v>5276</v>
      </c>
      <c r="C2813" s="1">
        <v>805</v>
      </c>
      <c r="D2813" s="1" t="s">
        <v>5861</v>
      </c>
      <c r="E2813" s="1">
        <v>810</v>
      </c>
      <c r="F2813" s="1" t="s">
        <v>5861</v>
      </c>
      <c r="G2813" s="1">
        <v>526533</v>
      </c>
      <c r="H2813" s="1" t="s">
        <v>5885</v>
      </c>
      <c r="I2813" s="1">
        <v>9</v>
      </c>
      <c r="J2813" s="1" t="s">
        <v>381</v>
      </c>
      <c r="K2813">
        <f t="shared" si="0"/>
        <v>1</v>
      </c>
      <c r="L2813" t="str">
        <f t="shared" si="1"/>
        <v>Harichovce</v>
      </c>
    </row>
    <row r="2814" spans="1:12" ht="12.75">
      <c r="A2814" s="1">
        <v>8</v>
      </c>
      <c r="B2814" s="1" t="s">
        <v>5276</v>
      </c>
      <c r="C2814" s="1">
        <v>805</v>
      </c>
      <c r="D2814" s="1" t="s">
        <v>5861</v>
      </c>
      <c r="E2814" s="1">
        <v>810</v>
      </c>
      <c r="F2814" s="1" t="s">
        <v>5861</v>
      </c>
      <c r="G2814" s="1">
        <v>526568</v>
      </c>
      <c r="H2814" s="1" t="s">
        <v>5886</v>
      </c>
      <c r="I2814" s="1">
        <v>5</v>
      </c>
      <c r="J2814" s="1" t="s">
        <v>381</v>
      </c>
      <c r="K2814">
        <f t="shared" si="0"/>
        <v>1</v>
      </c>
      <c r="L2814" t="str">
        <f t="shared" si="1"/>
        <v>Hincovce</v>
      </c>
    </row>
    <row r="2815" spans="1:12" ht="12.75">
      <c r="A2815" s="1">
        <v>8</v>
      </c>
      <c r="B2815" s="1" t="s">
        <v>5276</v>
      </c>
      <c r="C2815" s="1">
        <v>805</v>
      </c>
      <c r="D2815" s="1" t="s">
        <v>5861</v>
      </c>
      <c r="E2815" s="1">
        <v>810</v>
      </c>
      <c r="F2815" s="1" t="s">
        <v>5861</v>
      </c>
      <c r="G2815" s="1">
        <v>526576</v>
      </c>
      <c r="H2815" s="1" t="s">
        <v>5887</v>
      </c>
      <c r="I2815" s="1">
        <v>5</v>
      </c>
      <c r="J2815" s="1" t="s">
        <v>381</v>
      </c>
      <c r="K2815">
        <f t="shared" si="0"/>
        <v>1</v>
      </c>
      <c r="L2815" t="str">
        <f t="shared" si="1"/>
        <v>Hnilčík</v>
      </c>
    </row>
    <row r="2816" spans="1:12" ht="12.75">
      <c r="A2816" s="1">
        <v>8</v>
      </c>
      <c r="B2816" s="1" t="s">
        <v>5276</v>
      </c>
      <c r="C2816" s="1">
        <v>805</v>
      </c>
      <c r="D2816" s="1" t="s">
        <v>5861</v>
      </c>
      <c r="E2816" s="1">
        <v>810</v>
      </c>
      <c r="F2816" s="1" t="s">
        <v>5861</v>
      </c>
      <c r="G2816" s="1">
        <v>526584</v>
      </c>
      <c r="H2816" s="1" t="s">
        <v>5888</v>
      </c>
      <c r="I2816" s="1">
        <v>5</v>
      </c>
      <c r="J2816" s="1" t="s">
        <v>381</v>
      </c>
      <c r="K2816">
        <f t="shared" si="0"/>
        <v>1</v>
      </c>
      <c r="L2816" t="str">
        <f t="shared" si="1"/>
        <v>Hnilec</v>
      </c>
    </row>
    <row r="2817" spans="1:12" ht="12.75">
      <c r="A2817" s="1">
        <v>8</v>
      </c>
      <c r="B2817" s="1" t="s">
        <v>5276</v>
      </c>
      <c r="C2817" s="1">
        <v>805</v>
      </c>
      <c r="D2817" s="1" t="s">
        <v>5861</v>
      </c>
      <c r="E2817" s="1">
        <v>810</v>
      </c>
      <c r="F2817" s="1" t="s">
        <v>5861</v>
      </c>
      <c r="G2817" s="1">
        <v>526592</v>
      </c>
      <c r="H2817" s="1" t="s">
        <v>5889</v>
      </c>
      <c r="I2817" s="1">
        <v>9</v>
      </c>
      <c r="J2817" s="1" t="s">
        <v>381</v>
      </c>
      <c r="K2817">
        <f t="shared" si="0"/>
        <v>1</v>
      </c>
      <c r="L2817" t="str">
        <f t="shared" si="1"/>
        <v>Hrabušice</v>
      </c>
    </row>
    <row r="2818" spans="1:12" ht="12.75">
      <c r="A2818" s="1">
        <v>8</v>
      </c>
      <c r="B2818" s="1" t="s">
        <v>5276</v>
      </c>
      <c r="C2818" s="1">
        <v>805</v>
      </c>
      <c r="D2818" s="1" t="s">
        <v>5861</v>
      </c>
      <c r="E2818" s="1">
        <v>810</v>
      </c>
      <c r="F2818" s="1" t="s">
        <v>5861</v>
      </c>
      <c r="G2818" s="1">
        <v>543152</v>
      </c>
      <c r="H2818" s="1" t="s">
        <v>5890</v>
      </c>
      <c r="I2818" s="1">
        <v>7</v>
      </c>
      <c r="J2818" s="1" t="s">
        <v>381</v>
      </c>
      <c r="K2818">
        <f t="shared" si="0"/>
        <v>1</v>
      </c>
      <c r="L2818" t="str">
        <f t="shared" si="1"/>
        <v>Chrasť nad Hornádom</v>
      </c>
    </row>
    <row r="2819" spans="1:12" ht="12.75">
      <c r="A2819" s="1">
        <v>8</v>
      </c>
      <c r="B2819" s="1" t="s">
        <v>5276</v>
      </c>
      <c r="C2819" s="1">
        <v>805</v>
      </c>
      <c r="D2819" s="1" t="s">
        <v>5861</v>
      </c>
      <c r="E2819" s="1">
        <v>810</v>
      </c>
      <c r="F2819" s="1" t="s">
        <v>5861</v>
      </c>
      <c r="G2819" s="1">
        <v>543161</v>
      </c>
      <c r="H2819" s="1" t="s">
        <v>5891</v>
      </c>
      <c r="I2819" s="1">
        <v>7</v>
      </c>
      <c r="J2819" s="1" t="s">
        <v>381</v>
      </c>
      <c r="K2819">
        <f t="shared" si="0"/>
        <v>1</v>
      </c>
      <c r="L2819" t="str">
        <f t="shared" si="1"/>
        <v>Iliašovce</v>
      </c>
    </row>
    <row r="2820" spans="1:12" ht="12.75">
      <c r="A2820" s="1">
        <v>8</v>
      </c>
      <c r="B2820" s="1" t="s">
        <v>5276</v>
      </c>
      <c r="C2820" s="1">
        <v>805</v>
      </c>
      <c r="D2820" s="1" t="s">
        <v>5861</v>
      </c>
      <c r="E2820" s="1">
        <v>810</v>
      </c>
      <c r="F2820" s="1" t="s">
        <v>5861</v>
      </c>
      <c r="G2820" s="1">
        <v>543195</v>
      </c>
      <c r="H2820" s="1" t="s">
        <v>2062</v>
      </c>
      <c r="I2820" s="1">
        <v>9</v>
      </c>
      <c r="J2820" s="1" t="s">
        <v>381</v>
      </c>
      <c r="K2820">
        <f t="shared" si="0"/>
        <v>2</v>
      </c>
      <c r="L2820" t="str">
        <f t="shared" si="1"/>
        <v>Jamník (okres Spišská Nová Ves)</v>
      </c>
    </row>
    <row r="2821" spans="1:12" ht="12.75">
      <c r="A2821" s="1">
        <v>8</v>
      </c>
      <c r="B2821" s="1" t="s">
        <v>5276</v>
      </c>
      <c r="C2821" s="1">
        <v>805</v>
      </c>
      <c r="D2821" s="1" t="s">
        <v>5861</v>
      </c>
      <c r="E2821" s="1">
        <v>810</v>
      </c>
      <c r="F2821" s="1" t="s">
        <v>5861</v>
      </c>
      <c r="G2821" s="1">
        <v>543209</v>
      </c>
      <c r="H2821" s="1" t="s">
        <v>5892</v>
      </c>
      <c r="I2821" s="1">
        <v>5</v>
      </c>
      <c r="J2821" s="1" t="s">
        <v>381</v>
      </c>
      <c r="K2821">
        <f t="shared" si="0"/>
        <v>1</v>
      </c>
      <c r="L2821" t="str">
        <f t="shared" si="1"/>
        <v>Kaľava</v>
      </c>
    </row>
    <row r="2822" spans="1:12" ht="12.75">
      <c r="A2822" s="1">
        <v>8</v>
      </c>
      <c r="B2822" s="1" t="s">
        <v>5276</v>
      </c>
      <c r="C2822" s="1">
        <v>805</v>
      </c>
      <c r="D2822" s="1" t="s">
        <v>5861</v>
      </c>
      <c r="E2822" s="1">
        <v>810</v>
      </c>
      <c r="F2822" s="1" t="s">
        <v>5861</v>
      </c>
      <c r="G2822" s="1">
        <v>543250</v>
      </c>
      <c r="H2822" s="1" t="s">
        <v>5893</v>
      </c>
      <c r="I2822" s="1">
        <v>5</v>
      </c>
      <c r="J2822" s="1" t="s">
        <v>381</v>
      </c>
      <c r="K2822">
        <f t="shared" si="0"/>
        <v>1</v>
      </c>
      <c r="L2822" t="str">
        <f t="shared" si="1"/>
        <v>Kolinovce</v>
      </c>
    </row>
    <row r="2823" spans="1:12" ht="12.75">
      <c r="A2823" s="1">
        <v>8</v>
      </c>
      <c r="B2823" s="1" t="s">
        <v>5276</v>
      </c>
      <c r="C2823" s="1">
        <v>805</v>
      </c>
      <c r="D2823" s="1" t="s">
        <v>5861</v>
      </c>
      <c r="E2823" s="1">
        <v>810</v>
      </c>
      <c r="F2823" s="1" t="s">
        <v>5861</v>
      </c>
      <c r="G2823" s="1">
        <v>543268</v>
      </c>
      <c r="H2823" s="1" t="s">
        <v>5894</v>
      </c>
      <c r="I2823" s="1">
        <v>12</v>
      </c>
      <c r="J2823" s="1" t="s">
        <v>381</v>
      </c>
      <c r="K2823">
        <f t="shared" si="0"/>
        <v>1</v>
      </c>
      <c r="L2823" t="str">
        <f t="shared" si="1"/>
        <v>Krompachy</v>
      </c>
    </row>
    <row r="2824" spans="1:12" ht="12.75">
      <c r="A2824" s="1">
        <v>8</v>
      </c>
      <c r="B2824" s="1" t="s">
        <v>5276</v>
      </c>
      <c r="C2824" s="1">
        <v>805</v>
      </c>
      <c r="D2824" s="1" t="s">
        <v>5861</v>
      </c>
      <c r="E2824" s="1">
        <v>810</v>
      </c>
      <c r="F2824" s="1" t="s">
        <v>5861</v>
      </c>
      <c r="G2824" s="1">
        <v>543284</v>
      </c>
      <c r="H2824" s="1" t="s">
        <v>5896</v>
      </c>
      <c r="I2824" s="1">
        <v>9</v>
      </c>
      <c r="J2824" s="1" t="s">
        <v>381</v>
      </c>
      <c r="K2824">
        <f t="shared" si="0"/>
        <v>1</v>
      </c>
      <c r="L2824" t="str">
        <f t="shared" si="1"/>
        <v>Letanovce</v>
      </c>
    </row>
    <row r="2825" spans="1:12" ht="12.75">
      <c r="A2825" s="1">
        <v>8</v>
      </c>
      <c r="B2825" s="1" t="s">
        <v>5276</v>
      </c>
      <c r="C2825" s="1">
        <v>805</v>
      </c>
      <c r="D2825" s="1" t="s">
        <v>5861</v>
      </c>
      <c r="E2825" s="1">
        <v>810</v>
      </c>
      <c r="F2825" s="1" t="s">
        <v>5861</v>
      </c>
      <c r="G2825" s="1">
        <v>543306</v>
      </c>
      <c r="H2825" s="1" t="s">
        <v>5897</v>
      </c>
      <c r="I2825" s="1">
        <v>5</v>
      </c>
      <c r="J2825" s="1" t="s">
        <v>381</v>
      </c>
      <c r="K2825">
        <f t="shared" si="0"/>
        <v>1</v>
      </c>
      <c r="L2825" t="str">
        <f t="shared" si="1"/>
        <v>Lieskovany</v>
      </c>
    </row>
    <row r="2826" spans="1:12" ht="12.75">
      <c r="A2826" s="1">
        <v>8</v>
      </c>
      <c r="B2826" s="1" t="s">
        <v>5276</v>
      </c>
      <c r="C2826" s="1">
        <v>805</v>
      </c>
      <c r="D2826" s="1" t="s">
        <v>5861</v>
      </c>
      <c r="E2826" s="1">
        <v>810</v>
      </c>
      <c r="F2826" s="1" t="s">
        <v>5861</v>
      </c>
      <c r="G2826" s="1">
        <v>543331</v>
      </c>
      <c r="H2826" s="1" t="s">
        <v>5899</v>
      </c>
      <c r="I2826" s="1">
        <v>11</v>
      </c>
      <c r="J2826" s="1" t="s">
        <v>381</v>
      </c>
      <c r="K2826">
        <f t="shared" si="0"/>
        <v>1</v>
      </c>
      <c r="L2826" t="str">
        <f t="shared" si="1"/>
        <v>Markušovce</v>
      </c>
    </row>
    <row r="2827" spans="1:12" ht="12.75">
      <c r="A2827" s="1">
        <v>8</v>
      </c>
      <c r="B2827" s="1" t="s">
        <v>5276</v>
      </c>
      <c r="C2827" s="1">
        <v>805</v>
      </c>
      <c r="D2827" s="1" t="s">
        <v>5861</v>
      </c>
      <c r="E2827" s="1">
        <v>810</v>
      </c>
      <c r="F2827" s="1" t="s">
        <v>5861</v>
      </c>
      <c r="G2827" s="1">
        <v>543349</v>
      </c>
      <c r="H2827" s="1" t="s">
        <v>5902</v>
      </c>
      <c r="I2827" s="1">
        <v>5</v>
      </c>
      <c r="J2827" s="1" t="s">
        <v>381</v>
      </c>
      <c r="K2827">
        <f t="shared" si="0"/>
        <v>1</v>
      </c>
      <c r="L2827" t="str">
        <f t="shared" si="1"/>
        <v>Matejovce nad Hornádom</v>
      </c>
    </row>
    <row r="2828" spans="1:12" ht="12.75">
      <c r="A2828" s="1">
        <v>8</v>
      </c>
      <c r="B2828" s="1" t="s">
        <v>5276</v>
      </c>
      <c r="C2828" s="1">
        <v>805</v>
      </c>
      <c r="D2828" s="1" t="s">
        <v>5861</v>
      </c>
      <c r="E2828" s="1">
        <v>810</v>
      </c>
      <c r="F2828" s="1" t="s">
        <v>5861</v>
      </c>
      <c r="G2828" s="1">
        <v>543357</v>
      </c>
      <c r="H2828" s="1" t="s">
        <v>5903</v>
      </c>
      <c r="I2828" s="1">
        <v>7</v>
      </c>
      <c r="J2828" s="1" t="s">
        <v>381</v>
      </c>
      <c r="K2828">
        <f t="shared" si="0"/>
        <v>1</v>
      </c>
      <c r="L2828" t="str">
        <f t="shared" si="1"/>
        <v>Mlynky</v>
      </c>
    </row>
    <row r="2829" spans="1:12" ht="12.75">
      <c r="A2829" s="1">
        <v>8</v>
      </c>
      <c r="B2829" s="1" t="s">
        <v>5276</v>
      </c>
      <c r="C2829" s="1">
        <v>805</v>
      </c>
      <c r="D2829" s="1" t="s">
        <v>5861</v>
      </c>
      <c r="E2829" s="1">
        <v>810</v>
      </c>
      <c r="F2829" s="1" t="s">
        <v>5861</v>
      </c>
      <c r="G2829" s="1">
        <v>543403</v>
      </c>
      <c r="H2829" s="1" t="s">
        <v>5905</v>
      </c>
      <c r="I2829" s="1">
        <v>7</v>
      </c>
      <c r="J2829" s="1" t="s">
        <v>381</v>
      </c>
      <c r="K2829">
        <f t="shared" si="0"/>
        <v>1</v>
      </c>
      <c r="L2829" t="str">
        <f t="shared" si="1"/>
        <v>Odorín</v>
      </c>
    </row>
    <row r="2830" spans="1:12" ht="12.75">
      <c r="A2830" s="1">
        <v>8</v>
      </c>
      <c r="B2830" s="1" t="s">
        <v>5276</v>
      </c>
      <c r="C2830" s="1">
        <v>805</v>
      </c>
      <c r="D2830" s="1" t="s">
        <v>5861</v>
      </c>
      <c r="E2830" s="1">
        <v>810</v>
      </c>
      <c r="F2830" s="1" t="s">
        <v>5861</v>
      </c>
      <c r="G2830" s="1">
        <v>543411</v>
      </c>
      <c r="H2830" s="1" t="s">
        <v>5907</v>
      </c>
      <c r="I2830" s="1">
        <v>7</v>
      </c>
      <c r="J2830" s="1" t="s">
        <v>381</v>
      </c>
      <c r="K2830">
        <f t="shared" si="0"/>
        <v>1</v>
      </c>
      <c r="L2830" t="str">
        <f t="shared" si="1"/>
        <v>Olcnava</v>
      </c>
    </row>
    <row r="2831" spans="1:12" ht="12.75">
      <c r="A2831" s="1">
        <v>8</v>
      </c>
      <c r="B2831" s="1" t="s">
        <v>5276</v>
      </c>
      <c r="C2831" s="1">
        <v>805</v>
      </c>
      <c r="D2831" s="1" t="s">
        <v>5861</v>
      </c>
      <c r="E2831" s="1">
        <v>810</v>
      </c>
      <c r="F2831" s="1" t="s">
        <v>5861</v>
      </c>
      <c r="G2831" s="1">
        <v>543438</v>
      </c>
      <c r="H2831" s="1" t="s">
        <v>4822</v>
      </c>
      <c r="I2831" s="1">
        <v>5</v>
      </c>
      <c r="J2831" s="1" t="s">
        <v>381</v>
      </c>
      <c r="K2831">
        <f t="shared" si="0"/>
        <v>2</v>
      </c>
      <c r="L2831" t="str">
        <f t="shared" si="1"/>
        <v>Oľšavka (okres Spišská Nová Ves)</v>
      </c>
    </row>
    <row r="2832" spans="1:12" ht="12.75">
      <c r="A2832" s="1">
        <v>8</v>
      </c>
      <c r="B2832" s="1" t="s">
        <v>5276</v>
      </c>
      <c r="C2832" s="1">
        <v>805</v>
      </c>
      <c r="D2832" s="1" t="s">
        <v>5861</v>
      </c>
      <c r="E2832" s="1">
        <v>810</v>
      </c>
      <c r="F2832" s="1" t="s">
        <v>5861</v>
      </c>
      <c r="G2832" s="1">
        <v>543489</v>
      </c>
      <c r="H2832" s="1" t="s">
        <v>5909</v>
      </c>
      <c r="I2832" s="1">
        <v>7</v>
      </c>
      <c r="J2832" s="1" t="s">
        <v>381</v>
      </c>
      <c r="K2832">
        <f t="shared" si="0"/>
        <v>1</v>
      </c>
      <c r="L2832" t="str">
        <f t="shared" si="1"/>
        <v>Poráč</v>
      </c>
    </row>
    <row r="2833" spans="1:12" ht="12.75">
      <c r="A2833" s="1">
        <v>8</v>
      </c>
      <c r="B2833" s="1" t="s">
        <v>5276</v>
      </c>
      <c r="C2833" s="1">
        <v>805</v>
      </c>
      <c r="D2833" s="1" t="s">
        <v>5861</v>
      </c>
      <c r="E2833" s="1">
        <v>810</v>
      </c>
      <c r="F2833" s="1" t="s">
        <v>5861</v>
      </c>
      <c r="G2833" s="1">
        <v>543519</v>
      </c>
      <c r="H2833" s="1" t="s">
        <v>5911</v>
      </c>
      <c r="I2833" s="1">
        <v>11</v>
      </c>
      <c r="J2833" s="1" t="s">
        <v>381</v>
      </c>
      <c r="K2833">
        <f t="shared" si="0"/>
        <v>1</v>
      </c>
      <c r="L2833" t="str">
        <f t="shared" si="1"/>
        <v>Rudňany</v>
      </c>
    </row>
    <row r="2834" spans="1:12" ht="12.75">
      <c r="A2834" s="1">
        <v>8</v>
      </c>
      <c r="B2834" s="1" t="s">
        <v>5276</v>
      </c>
      <c r="C2834" s="1">
        <v>805</v>
      </c>
      <c r="D2834" s="1" t="s">
        <v>5861</v>
      </c>
      <c r="E2834" s="1">
        <v>810</v>
      </c>
      <c r="F2834" s="1" t="s">
        <v>5861</v>
      </c>
      <c r="G2834" s="1">
        <v>543527</v>
      </c>
      <c r="H2834" s="1" t="s">
        <v>5913</v>
      </c>
      <c r="I2834" s="1">
        <v>5</v>
      </c>
      <c r="J2834" s="1" t="s">
        <v>381</v>
      </c>
      <c r="K2834">
        <f t="shared" si="0"/>
        <v>1</v>
      </c>
      <c r="L2834" t="str">
        <f t="shared" si="1"/>
        <v>Slatvina</v>
      </c>
    </row>
    <row r="2835" spans="1:12" ht="12.75">
      <c r="A2835" s="1">
        <v>8</v>
      </c>
      <c r="B2835" s="1" t="s">
        <v>5276</v>
      </c>
      <c r="C2835" s="1">
        <v>805</v>
      </c>
      <c r="D2835" s="1" t="s">
        <v>5861</v>
      </c>
      <c r="E2835" s="1">
        <v>810</v>
      </c>
      <c r="F2835" s="1" t="s">
        <v>5861</v>
      </c>
      <c r="G2835" s="1">
        <v>543535</v>
      </c>
      <c r="H2835" s="1" t="s">
        <v>5914</v>
      </c>
      <c r="I2835" s="1">
        <v>7</v>
      </c>
      <c r="J2835" s="1" t="s">
        <v>381</v>
      </c>
      <c r="K2835">
        <f t="shared" si="0"/>
        <v>1</v>
      </c>
      <c r="L2835" t="str">
        <f t="shared" si="1"/>
        <v>Slovinky</v>
      </c>
    </row>
    <row r="2836" spans="1:12" ht="12.75">
      <c r="A2836" s="1">
        <v>8</v>
      </c>
      <c r="B2836" s="1" t="s">
        <v>5276</v>
      </c>
      <c r="C2836" s="1">
        <v>805</v>
      </c>
      <c r="D2836" s="1" t="s">
        <v>5861</v>
      </c>
      <c r="E2836" s="1">
        <v>810</v>
      </c>
      <c r="F2836" s="1" t="s">
        <v>5861</v>
      </c>
      <c r="G2836" s="1">
        <v>560154</v>
      </c>
      <c r="H2836" s="1" t="s">
        <v>5916</v>
      </c>
      <c r="I2836" s="1">
        <v>13</v>
      </c>
      <c r="J2836" s="1" t="s">
        <v>381</v>
      </c>
      <c r="K2836">
        <f t="shared" si="0"/>
        <v>1</v>
      </c>
      <c r="L2836" t="str">
        <f t="shared" si="1"/>
        <v>Smižany</v>
      </c>
    </row>
    <row r="2837" spans="1:12" ht="12.75">
      <c r="A2837" s="1">
        <v>8</v>
      </c>
      <c r="B2837" s="1" t="s">
        <v>5276</v>
      </c>
      <c r="C2837" s="1">
        <v>805</v>
      </c>
      <c r="D2837" s="1" t="s">
        <v>5861</v>
      </c>
      <c r="E2837" s="1">
        <v>810</v>
      </c>
      <c r="F2837" s="1" t="s">
        <v>5861</v>
      </c>
      <c r="G2837" s="1">
        <v>526355</v>
      </c>
      <c r="H2837" s="1" t="s">
        <v>5861</v>
      </c>
      <c r="I2837" s="1">
        <v>19</v>
      </c>
      <c r="J2837" s="1" t="s">
        <v>381</v>
      </c>
      <c r="K2837">
        <f t="shared" si="0"/>
        <v>1</v>
      </c>
      <c r="L2837" t="str">
        <f t="shared" si="1"/>
        <v>Spišská Nová Ves</v>
      </c>
    </row>
    <row r="2838" spans="1:12" ht="12.75">
      <c r="A2838" s="1">
        <v>8</v>
      </c>
      <c r="B2838" s="1" t="s">
        <v>5276</v>
      </c>
      <c r="C2838" s="1">
        <v>805</v>
      </c>
      <c r="D2838" s="1" t="s">
        <v>5861</v>
      </c>
      <c r="E2838" s="1">
        <v>810</v>
      </c>
      <c r="F2838" s="1" t="s">
        <v>5861</v>
      </c>
      <c r="G2838" s="1">
        <v>543586</v>
      </c>
      <c r="H2838" s="1" t="s">
        <v>5920</v>
      </c>
      <c r="I2838" s="1">
        <v>9</v>
      </c>
      <c r="J2838" s="1" t="s">
        <v>381</v>
      </c>
      <c r="K2838">
        <f t="shared" si="0"/>
        <v>1</v>
      </c>
      <c r="L2838" t="str">
        <f t="shared" si="1"/>
        <v>Spišské Tomášovce</v>
      </c>
    </row>
    <row r="2839" spans="1:12" ht="12.75">
      <c r="A2839" s="1">
        <v>8</v>
      </c>
      <c r="B2839" s="1" t="s">
        <v>5276</v>
      </c>
      <c r="C2839" s="1">
        <v>805</v>
      </c>
      <c r="D2839" s="1" t="s">
        <v>5861</v>
      </c>
      <c r="E2839" s="1">
        <v>810</v>
      </c>
      <c r="F2839" s="1" t="s">
        <v>5861</v>
      </c>
      <c r="G2839" s="1">
        <v>543594</v>
      </c>
      <c r="H2839" s="1" t="s">
        <v>5923</v>
      </c>
      <c r="I2839" s="1">
        <v>9</v>
      </c>
      <c r="J2839" s="1" t="s">
        <v>381</v>
      </c>
      <c r="K2839">
        <f t="shared" si="0"/>
        <v>1</v>
      </c>
      <c r="L2839" t="str">
        <f t="shared" si="1"/>
        <v>Spišské Vlachy</v>
      </c>
    </row>
    <row r="2840" spans="1:12" ht="12.75">
      <c r="A2840" s="1">
        <v>8</v>
      </c>
      <c r="B2840" s="1" t="s">
        <v>5276</v>
      </c>
      <c r="C2840" s="1">
        <v>805</v>
      </c>
      <c r="D2840" s="1" t="s">
        <v>5861</v>
      </c>
      <c r="E2840" s="1">
        <v>810</v>
      </c>
      <c r="F2840" s="1" t="s">
        <v>5861</v>
      </c>
      <c r="G2840" s="1">
        <v>543616</v>
      </c>
      <c r="H2840" s="1" t="s">
        <v>5925</v>
      </c>
      <c r="I2840" s="1">
        <v>9</v>
      </c>
      <c r="J2840" s="1" t="s">
        <v>381</v>
      </c>
      <c r="K2840">
        <f t="shared" si="0"/>
        <v>1</v>
      </c>
      <c r="L2840" t="str">
        <f t="shared" si="1"/>
        <v>Spišský Hrušov</v>
      </c>
    </row>
    <row r="2841" spans="1:12" ht="12.75">
      <c r="A2841" s="1">
        <v>8</v>
      </c>
      <c r="B2841" s="1" t="s">
        <v>5276</v>
      </c>
      <c r="C2841" s="1">
        <v>805</v>
      </c>
      <c r="D2841" s="1" t="s">
        <v>5861</v>
      </c>
      <c r="E2841" s="1">
        <v>810</v>
      </c>
      <c r="F2841" s="1" t="s">
        <v>5861</v>
      </c>
      <c r="G2841" s="1">
        <v>543667</v>
      </c>
      <c r="H2841" s="1" t="s">
        <v>5927</v>
      </c>
      <c r="I2841" s="1">
        <v>7</v>
      </c>
      <c r="J2841" s="1" t="s">
        <v>381</v>
      </c>
      <c r="K2841">
        <f t="shared" si="0"/>
        <v>1</v>
      </c>
      <c r="L2841" t="str">
        <f t="shared" si="1"/>
        <v>Teplička</v>
      </c>
    </row>
    <row r="2842" spans="1:12" ht="12.75">
      <c r="A2842" s="1">
        <v>8</v>
      </c>
      <c r="B2842" s="1" t="s">
        <v>5276</v>
      </c>
      <c r="C2842" s="1">
        <v>805</v>
      </c>
      <c r="D2842" s="1" t="s">
        <v>5861</v>
      </c>
      <c r="E2842" s="1">
        <v>810</v>
      </c>
      <c r="F2842" s="1" t="s">
        <v>5861</v>
      </c>
      <c r="G2842" s="1">
        <v>543713</v>
      </c>
      <c r="H2842" s="1" t="s">
        <v>5930</v>
      </c>
      <c r="I2842" s="1">
        <v>7</v>
      </c>
      <c r="J2842" s="1" t="s">
        <v>381</v>
      </c>
      <c r="K2842">
        <f t="shared" si="0"/>
        <v>1</v>
      </c>
      <c r="L2842" t="str">
        <f t="shared" si="1"/>
        <v>Vítkovce</v>
      </c>
    </row>
    <row r="2843" spans="1:12" ht="12.75">
      <c r="A2843" s="1">
        <v>8</v>
      </c>
      <c r="B2843" s="1" t="s">
        <v>5276</v>
      </c>
      <c r="C2843" s="1">
        <v>805</v>
      </c>
      <c r="D2843" s="1" t="s">
        <v>5861</v>
      </c>
      <c r="E2843" s="1">
        <v>810</v>
      </c>
      <c r="F2843" s="1" t="s">
        <v>5861</v>
      </c>
      <c r="G2843" s="1">
        <v>543721</v>
      </c>
      <c r="H2843" s="1" t="s">
        <v>5932</v>
      </c>
      <c r="I2843" s="1">
        <v>5</v>
      </c>
      <c r="J2843" s="1" t="s">
        <v>381</v>
      </c>
      <c r="K2843">
        <f t="shared" si="0"/>
        <v>1</v>
      </c>
      <c r="L2843" t="str">
        <f t="shared" si="1"/>
        <v>Vojkovce</v>
      </c>
    </row>
    <row r="2844" spans="1:12" ht="12.75">
      <c r="A2844" s="1">
        <v>8</v>
      </c>
      <c r="B2844" s="1" t="s">
        <v>5276</v>
      </c>
      <c r="C2844" s="1">
        <v>805</v>
      </c>
      <c r="D2844" s="1" t="s">
        <v>5861</v>
      </c>
      <c r="E2844" s="1">
        <v>810</v>
      </c>
      <c r="F2844" s="1" t="s">
        <v>5861</v>
      </c>
      <c r="G2844" s="1">
        <v>526657</v>
      </c>
      <c r="H2844" s="1" t="s">
        <v>5934</v>
      </c>
      <c r="I2844" s="1">
        <v>9</v>
      </c>
      <c r="J2844" s="1" t="s">
        <v>381</v>
      </c>
      <c r="K2844">
        <f t="shared" si="0"/>
        <v>1</v>
      </c>
      <c r="L2844" t="str">
        <f t="shared" si="1"/>
        <v>Žehra</v>
      </c>
    </row>
    <row r="2845" spans="1:12" ht="12.75">
      <c r="A2845" s="1">
        <v>8</v>
      </c>
      <c r="B2845" s="1" t="s">
        <v>5276</v>
      </c>
      <c r="C2845" s="1">
        <v>806</v>
      </c>
      <c r="D2845" s="1" t="s">
        <v>5936</v>
      </c>
      <c r="E2845" s="1">
        <v>811</v>
      </c>
      <c r="F2845" s="1" t="s">
        <v>5936</v>
      </c>
      <c r="G2845" s="1">
        <v>528102</v>
      </c>
      <c r="H2845" s="1" t="s">
        <v>5937</v>
      </c>
      <c r="I2845" s="1">
        <v>5</v>
      </c>
      <c r="J2845" s="1" t="s">
        <v>381</v>
      </c>
      <c r="K2845">
        <f t="shared" si="0"/>
        <v>1</v>
      </c>
      <c r="L2845" t="str">
        <f t="shared" si="1"/>
        <v>Bačka</v>
      </c>
    </row>
    <row r="2846" spans="1:12" ht="12.75">
      <c r="A2846" s="1">
        <v>8</v>
      </c>
      <c r="B2846" s="1" t="s">
        <v>5276</v>
      </c>
      <c r="C2846" s="1">
        <v>806</v>
      </c>
      <c r="D2846" s="1" t="s">
        <v>5936</v>
      </c>
      <c r="E2846" s="1">
        <v>811</v>
      </c>
      <c r="F2846" s="1" t="s">
        <v>5936</v>
      </c>
      <c r="G2846" s="1">
        <v>528111</v>
      </c>
      <c r="H2846" s="1" t="s">
        <v>5939</v>
      </c>
      <c r="I2846" s="1">
        <v>7</v>
      </c>
      <c r="J2846" s="1" t="s">
        <v>381</v>
      </c>
      <c r="K2846">
        <f t="shared" si="0"/>
        <v>1</v>
      </c>
      <c r="L2846" t="str">
        <f t="shared" si="1"/>
        <v>Bačkov</v>
      </c>
    </row>
    <row r="2847" spans="1:12" ht="12.75">
      <c r="A2847" s="1">
        <v>8</v>
      </c>
      <c r="B2847" s="1" t="s">
        <v>5276</v>
      </c>
      <c r="C2847" s="1">
        <v>806</v>
      </c>
      <c r="D2847" s="1" t="s">
        <v>5936</v>
      </c>
      <c r="E2847" s="1">
        <v>811</v>
      </c>
      <c r="F2847" s="1" t="s">
        <v>5936</v>
      </c>
      <c r="G2847" s="1">
        <v>528129</v>
      </c>
      <c r="H2847" s="1" t="s">
        <v>5941</v>
      </c>
      <c r="I2847" s="1">
        <v>5</v>
      </c>
      <c r="J2847" s="1" t="s">
        <v>381</v>
      </c>
      <c r="K2847">
        <f t="shared" si="0"/>
        <v>1</v>
      </c>
      <c r="L2847" t="str">
        <f t="shared" si="1"/>
        <v>Bara</v>
      </c>
    </row>
    <row r="2848" spans="1:12" ht="12.75">
      <c r="A2848" s="1">
        <v>8</v>
      </c>
      <c r="B2848" s="1" t="s">
        <v>5276</v>
      </c>
      <c r="C2848" s="1">
        <v>806</v>
      </c>
      <c r="D2848" s="1" t="s">
        <v>5936</v>
      </c>
      <c r="E2848" s="1">
        <v>811</v>
      </c>
      <c r="F2848" s="1" t="s">
        <v>5936</v>
      </c>
      <c r="G2848" s="1">
        <v>528145</v>
      </c>
      <c r="H2848" s="1" t="s">
        <v>5943</v>
      </c>
      <c r="I2848" s="1">
        <v>9</v>
      </c>
      <c r="J2848" s="1" t="s">
        <v>381</v>
      </c>
      <c r="K2848">
        <f t="shared" si="0"/>
        <v>1</v>
      </c>
      <c r="L2848" t="str">
        <f t="shared" si="1"/>
        <v>Biel</v>
      </c>
    </row>
    <row r="2849" spans="1:12" ht="12.75">
      <c r="A2849" s="1">
        <v>8</v>
      </c>
      <c r="B2849" s="1" t="s">
        <v>5276</v>
      </c>
      <c r="C2849" s="1">
        <v>806</v>
      </c>
      <c r="D2849" s="1" t="s">
        <v>5936</v>
      </c>
      <c r="E2849" s="1">
        <v>811</v>
      </c>
      <c r="F2849" s="1" t="s">
        <v>5936</v>
      </c>
      <c r="G2849" s="1">
        <v>528161</v>
      </c>
      <c r="H2849" s="1" t="s">
        <v>5945</v>
      </c>
      <c r="I2849" s="1">
        <v>7</v>
      </c>
      <c r="J2849" s="1" t="s">
        <v>381</v>
      </c>
      <c r="K2849">
        <f t="shared" si="0"/>
        <v>1</v>
      </c>
      <c r="L2849" t="str">
        <f t="shared" si="1"/>
        <v>Boľ</v>
      </c>
    </row>
    <row r="2850" spans="1:12" ht="12.75">
      <c r="A2850" s="1">
        <v>8</v>
      </c>
      <c r="B2850" s="1" t="s">
        <v>5276</v>
      </c>
      <c r="C2850" s="1">
        <v>806</v>
      </c>
      <c r="D2850" s="1" t="s">
        <v>5936</v>
      </c>
      <c r="E2850" s="1">
        <v>811</v>
      </c>
      <c r="F2850" s="1" t="s">
        <v>5936</v>
      </c>
      <c r="G2850" s="1">
        <v>528170</v>
      </c>
      <c r="H2850" s="1" t="s">
        <v>5947</v>
      </c>
      <c r="I2850" s="1">
        <v>7</v>
      </c>
      <c r="J2850" s="1" t="s">
        <v>381</v>
      </c>
      <c r="K2850">
        <f t="shared" si="0"/>
        <v>1</v>
      </c>
      <c r="L2850" t="str">
        <f t="shared" si="1"/>
        <v>Borša</v>
      </c>
    </row>
    <row r="2851" spans="1:12" ht="12.75">
      <c r="A2851" s="1">
        <v>8</v>
      </c>
      <c r="B2851" s="1" t="s">
        <v>5276</v>
      </c>
      <c r="C2851" s="1">
        <v>806</v>
      </c>
      <c r="D2851" s="1" t="s">
        <v>5936</v>
      </c>
      <c r="E2851" s="1">
        <v>811</v>
      </c>
      <c r="F2851" s="1" t="s">
        <v>5936</v>
      </c>
      <c r="G2851" s="1">
        <v>528188</v>
      </c>
      <c r="H2851" s="1" t="s">
        <v>5949</v>
      </c>
      <c r="I2851" s="1">
        <v>7</v>
      </c>
      <c r="J2851" s="1" t="s">
        <v>381</v>
      </c>
      <c r="K2851">
        <f t="shared" si="0"/>
        <v>1</v>
      </c>
      <c r="L2851" t="str">
        <f t="shared" si="1"/>
        <v>Boťany</v>
      </c>
    </row>
    <row r="2852" spans="1:12" ht="12.75">
      <c r="A2852" s="1">
        <v>8</v>
      </c>
      <c r="B2852" s="1" t="s">
        <v>5276</v>
      </c>
      <c r="C2852" s="1">
        <v>806</v>
      </c>
      <c r="D2852" s="1" t="s">
        <v>5936</v>
      </c>
      <c r="E2852" s="1">
        <v>811</v>
      </c>
      <c r="F2852" s="1" t="s">
        <v>5936</v>
      </c>
      <c r="G2852" s="1">
        <v>528200</v>
      </c>
      <c r="H2852" s="1" t="s">
        <v>5951</v>
      </c>
      <c r="I2852" s="1">
        <v>7</v>
      </c>
      <c r="J2852" s="1" t="s">
        <v>381</v>
      </c>
      <c r="K2852">
        <f t="shared" si="0"/>
        <v>1</v>
      </c>
      <c r="L2852" t="str">
        <f t="shared" si="1"/>
        <v>Brehov</v>
      </c>
    </row>
    <row r="2853" spans="1:12" ht="12.75">
      <c r="A2853" s="1">
        <v>8</v>
      </c>
      <c r="B2853" s="1" t="s">
        <v>5276</v>
      </c>
      <c r="C2853" s="1">
        <v>806</v>
      </c>
      <c r="D2853" s="1" t="s">
        <v>5936</v>
      </c>
      <c r="E2853" s="1">
        <v>811</v>
      </c>
      <c r="F2853" s="1" t="s">
        <v>5936</v>
      </c>
      <c r="G2853" s="1">
        <v>528218</v>
      </c>
      <c r="H2853" s="1" t="s">
        <v>5953</v>
      </c>
      <c r="I2853" s="1">
        <v>7</v>
      </c>
      <c r="J2853" s="1" t="s">
        <v>381</v>
      </c>
      <c r="K2853">
        <f t="shared" si="0"/>
        <v>1</v>
      </c>
      <c r="L2853" t="str">
        <f t="shared" si="1"/>
        <v>Brezina</v>
      </c>
    </row>
    <row r="2854" spans="1:12" ht="12.75">
      <c r="A2854" s="1">
        <v>8</v>
      </c>
      <c r="B2854" s="1" t="s">
        <v>5276</v>
      </c>
      <c r="C2854" s="1">
        <v>806</v>
      </c>
      <c r="D2854" s="1" t="s">
        <v>5936</v>
      </c>
      <c r="E2854" s="1">
        <v>811</v>
      </c>
      <c r="F2854" s="1" t="s">
        <v>5936</v>
      </c>
      <c r="G2854" s="1">
        <v>528226</v>
      </c>
      <c r="H2854" s="1" t="s">
        <v>5954</v>
      </c>
      <c r="I2854" s="1">
        <v>5</v>
      </c>
      <c r="J2854" s="1" t="s">
        <v>381</v>
      </c>
      <c r="K2854">
        <f t="shared" si="0"/>
        <v>1</v>
      </c>
      <c r="L2854" t="str">
        <f t="shared" si="1"/>
        <v>Byšta</v>
      </c>
    </row>
    <row r="2855" spans="1:12" ht="12.75">
      <c r="A2855" s="1">
        <v>8</v>
      </c>
      <c r="B2855" s="1" t="s">
        <v>5276</v>
      </c>
      <c r="C2855" s="1">
        <v>806</v>
      </c>
      <c r="D2855" s="1" t="s">
        <v>5936</v>
      </c>
      <c r="E2855" s="1">
        <v>811</v>
      </c>
      <c r="F2855" s="1" t="s">
        <v>5936</v>
      </c>
      <c r="G2855" s="1">
        <v>528234</v>
      </c>
      <c r="H2855" s="1" t="s">
        <v>5956</v>
      </c>
      <c r="I2855" s="1">
        <v>9</v>
      </c>
      <c r="J2855" s="1" t="s">
        <v>381</v>
      </c>
      <c r="K2855">
        <f t="shared" si="0"/>
        <v>1</v>
      </c>
      <c r="L2855" t="str">
        <f t="shared" si="1"/>
        <v>Cejkov</v>
      </c>
    </row>
    <row r="2856" spans="1:12" ht="12.75">
      <c r="A2856" s="1">
        <v>8</v>
      </c>
      <c r="B2856" s="1" t="s">
        <v>5276</v>
      </c>
      <c r="C2856" s="1">
        <v>806</v>
      </c>
      <c r="D2856" s="1" t="s">
        <v>5936</v>
      </c>
      <c r="E2856" s="1">
        <v>811</v>
      </c>
      <c r="F2856" s="1" t="s">
        <v>5936</v>
      </c>
      <c r="G2856" s="1">
        <v>528242</v>
      </c>
      <c r="H2856" s="1" t="s">
        <v>5958</v>
      </c>
      <c r="I2856" s="1">
        <v>7</v>
      </c>
      <c r="J2856" s="1" t="s">
        <v>381</v>
      </c>
      <c r="K2856">
        <f t="shared" si="0"/>
        <v>1</v>
      </c>
      <c r="L2856" t="str">
        <f t="shared" si="1"/>
        <v>Čeľovce</v>
      </c>
    </row>
    <row r="2857" spans="1:12" ht="12.75">
      <c r="A2857" s="1">
        <v>8</v>
      </c>
      <c r="B2857" s="1" t="s">
        <v>5276</v>
      </c>
      <c r="C2857" s="1">
        <v>806</v>
      </c>
      <c r="D2857" s="1" t="s">
        <v>5936</v>
      </c>
      <c r="E2857" s="1">
        <v>811</v>
      </c>
      <c r="F2857" s="1" t="s">
        <v>5936</v>
      </c>
      <c r="G2857" s="1">
        <v>528251</v>
      </c>
      <c r="H2857" s="1" t="s">
        <v>5959</v>
      </c>
      <c r="I2857" s="1">
        <v>5</v>
      </c>
      <c r="J2857" s="1" t="s">
        <v>381</v>
      </c>
      <c r="K2857">
        <f t="shared" si="0"/>
        <v>1</v>
      </c>
      <c r="L2857" t="str">
        <f t="shared" si="1"/>
        <v>Čerhov</v>
      </c>
    </row>
    <row r="2858" spans="1:12" ht="12.75">
      <c r="A2858" s="1">
        <v>8</v>
      </c>
      <c r="B2858" s="1" t="s">
        <v>5276</v>
      </c>
      <c r="C2858" s="1">
        <v>806</v>
      </c>
      <c r="D2858" s="1" t="s">
        <v>5936</v>
      </c>
      <c r="E2858" s="1">
        <v>811</v>
      </c>
      <c r="F2858" s="1" t="s">
        <v>5936</v>
      </c>
      <c r="G2858" s="1">
        <v>528269</v>
      </c>
      <c r="H2858" s="1" t="s">
        <v>5960</v>
      </c>
      <c r="I2858" s="1">
        <v>5</v>
      </c>
      <c r="J2858" s="1" t="s">
        <v>381</v>
      </c>
      <c r="K2858">
        <f t="shared" si="0"/>
        <v>1</v>
      </c>
      <c r="L2858" t="str">
        <f t="shared" si="1"/>
        <v>Černochov</v>
      </c>
    </row>
    <row r="2859" spans="1:12" ht="12.75">
      <c r="A2859" s="1">
        <v>8</v>
      </c>
      <c r="B2859" s="1" t="s">
        <v>5276</v>
      </c>
      <c r="C2859" s="1">
        <v>806</v>
      </c>
      <c r="D2859" s="1" t="s">
        <v>5936</v>
      </c>
      <c r="E2859" s="1">
        <v>811</v>
      </c>
      <c r="F2859" s="1" t="s">
        <v>5936</v>
      </c>
      <c r="G2859" s="1">
        <v>528285</v>
      </c>
      <c r="H2859" s="1" t="s">
        <v>5962</v>
      </c>
      <c r="I2859" s="1">
        <v>5</v>
      </c>
      <c r="J2859" s="1" t="s">
        <v>381</v>
      </c>
      <c r="K2859">
        <f t="shared" si="0"/>
        <v>1</v>
      </c>
      <c r="L2859" t="str">
        <f t="shared" si="1"/>
        <v>Čierna</v>
      </c>
    </row>
    <row r="2860" spans="1:12" ht="12.75">
      <c r="A2860" s="1">
        <v>8</v>
      </c>
      <c r="B2860" s="1" t="s">
        <v>5276</v>
      </c>
      <c r="C2860" s="1">
        <v>806</v>
      </c>
      <c r="D2860" s="1" t="s">
        <v>5936</v>
      </c>
      <c r="E2860" s="1">
        <v>811</v>
      </c>
      <c r="F2860" s="1" t="s">
        <v>5936</v>
      </c>
      <c r="G2860" s="1">
        <v>528293</v>
      </c>
      <c r="H2860" s="1" t="s">
        <v>5964</v>
      </c>
      <c r="I2860" s="1">
        <v>9</v>
      </c>
      <c r="J2860" s="1" t="s">
        <v>381</v>
      </c>
      <c r="K2860">
        <f t="shared" si="0"/>
        <v>1</v>
      </c>
      <c r="L2860" t="str">
        <f t="shared" si="1"/>
        <v>Čierna nad Tisou</v>
      </c>
    </row>
    <row r="2861" spans="1:12" ht="12.75">
      <c r="A2861" s="1">
        <v>8</v>
      </c>
      <c r="B2861" s="1" t="s">
        <v>5276</v>
      </c>
      <c r="C2861" s="1">
        <v>806</v>
      </c>
      <c r="D2861" s="1" t="s">
        <v>5936</v>
      </c>
      <c r="E2861" s="1">
        <v>811</v>
      </c>
      <c r="F2861" s="1" t="s">
        <v>5936</v>
      </c>
      <c r="G2861" s="1">
        <v>528315</v>
      </c>
      <c r="H2861" s="1" t="s">
        <v>5966</v>
      </c>
      <c r="I2861" s="1">
        <v>7</v>
      </c>
      <c r="J2861" s="1" t="s">
        <v>381</v>
      </c>
      <c r="K2861">
        <f t="shared" si="0"/>
        <v>1</v>
      </c>
      <c r="L2861" t="str">
        <f t="shared" si="1"/>
        <v>Dargov</v>
      </c>
    </row>
    <row r="2862" spans="1:12" ht="12.75">
      <c r="A2862" s="1">
        <v>8</v>
      </c>
      <c r="B2862" s="1" t="s">
        <v>5276</v>
      </c>
      <c r="C2862" s="1">
        <v>806</v>
      </c>
      <c r="D2862" s="1" t="s">
        <v>5936</v>
      </c>
      <c r="E2862" s="1">
        <v>811</v>
      </c>
      <c r="F2862" s="1" t="s">
        <v>5936</v>
      </c>
      <c r="G2862" s="1">
        <v>528323</v>
      </c>
      <c r="H2862" s="1" t="s">
        <v>5967</v>
      </c>
      <c r="I2862" s="1">
        <v>5</v>
      </c>
      <c r="J2862" s="1" t="s">
        <v>381</v>
      </c>
      <c r="K2862">
        <f t="shared" si="0"/>
        <v>1</v>
      </c>
      <c r="L2862" t="str">
        <f t="shared" si="1"/>
        <v>Dobrá</v>
      </c>
    </row>
    <row r="2863" spans="1:12" ht="12.75">
      <c r="A2863" s="1">
        <v>8</v>
      </c>
      <c r="B2863" s="1" t="s">
        <v>5276</v>
      </c>
      <c r="C2863" s="1">
        <v>806</v>
      </c>
      <c r="D2863" s="1" t="s">
        <v>5936</v>
      </c>
      <c r="E2863" s="1">
        <v>811</v>
      </c>
      <c r="F2863" s="1" t="s">
        <v>5936</v>
      </c>
      <c r="G2863" s="1">
        <v>528340</v>
      </c>
      <c r="H2863" s="1" t="s">
        <v>5968</v>
      </c>
      <c r="I2863" s="1">
        <v>5</v>
      </c>
      <c r="J2863" s="1" t="s">
        <v>381</v>
      </c>
      <c r="K2863">
        <f t="shared" si="0"/>
        <v>1</v>
      </c>
      <c r="L2863" t="str">
        <f t="shared" si="1"/>
        <v>Dvorianky</v>
      </c>
    </row>
    <row r="2864" spans="1:12" ht="12.75">
      <c r="A2864" s="1">
        <v>8</v>
      </c>
      <c r="B2864" s="1" t="s">
        <v>5276</v>
      </c>
      <c r="C2864" s="1">
        <v>806</v>
      </c>
      <c r="D2864" s="1" t="s">
        <v>5936</v>
      </c>
      <c r="E2864" s="1">
        <v>811</v>
      </c>
      <c r="F2864" s="1" t="s">
        <v>5936</v>
      </c>
      <c r="G2864" s="1">
        <v>528358</v>
      </c>
      <c r="H2864" s="1" t="s">
        <v>5970</v>
      </c>
      <c r="I2864" s="1">
        <v>5</v>
      </c>
      <c r="J2864" s="1" t="s">
        <v>381</v>
      </c>
      <c r="K2864">
        <f t="shared" si="0"/>
        <v>1</v>
      </c>
      <c r="L2864" t="str">
        <f t="shared" si="1"/>
        <v>Egreš</v>
      </c>
    </row>
    <row r="2865" spans="1:12" ht="12.75">
      <c r="A2865" s="1">
        <v>8</v>
      </c>
      <c r="B2865" s="1" t="s">
        <v>5276</v>
      </c>
      <c r="C2865" s="1">
        <v>806</v>
      </c>
      <c r="D2865" s="1" t="s">
        <v>5936</v>
      </c>
      <c r="E2865" s="1">
        <v>811</v>
      </c>
      <c r="F2865" s="1" t="s">
        <v>5936</v>
      </c>
      <c r="G2865" s="1">
        <v>528366</v>
      </c>
      <c r="H2865" s="1" t="s">
        <v>5972</v>
      </c>
      <c r="I2865" s="1">
        <v>7</v>
      </c>
      <c r="J2865" s="1" t="s">
        <v>381</v>
      </c>
      <c r="K2865">
        <f t="shared" si="0"/>
        <v>1</v>
      </c>
      <c r="L2865" t="str">
        <f t="shared" si="1"/>
        <v>Hraň</v>
      </c>
    </row>
    <row r="2866" spans="1:12" ht="12.75">
      <c r="A2866" s="1">
        <v>8</v>
      </c>
      <c r="B2866" s="1" t="s">
        <v>5276</v>
      </c>
      <c r="C2866" s="1">
        <v>806</v>
      </c>
      <c r="D2866" s="1" t="s">
        <v>5936</v>
      </c>
      <c r="E2866" s="1">
        <v>811</v>
      </c>
      <c r="F2866" s="1" t="s">
        <v>5936</v>
      </c>
      <c r="G2866" s="1">
        <v>528374</v>
      </c>
      <c r="H2866" s="1" t="s">
        <v>5974</v>
      </c>
      <c r="I2866" s="1">
        <v>7</v>
      </c>
      <c r="J2866" s="1" t="s">
        <v>381</v>
      </c>
      <c r="K2866">
        <f t="shared" si="0"/>
        <v>1</v>
      </c>
      <c r="L2866" t="str">
        <f t="shared" si="1"/>
        <v>Hrčeľ</v>
      </c>
    </row>
    <row r="2867" spans="1:12" ht="12.75">
      <c r="A2867" s="1">
        <v>8</v>
      </c>
      <c r="B2867" s="1" t="s">
        <v>5276</v>
      </c>
      <c r="C2867" s="1">
        <v>806</v>
      </c>
      <c r="D2867" s="1" t="s">
        <v>5936</v>
      </c>
      <c r="E2867" s="1">
        <v>811</v>
      </c>
      <c r="F2867" s="1" t="s">
        <v>5936</v>
      </c>
      <c r="G2867" s="1">
        <v>528382</v>
      </c>
      <c r="H2867" s="1" t="s">
        <v>5976</v>
      </c>
      <c r="I2867" s="1">
        <v>5</v>
      </c>
      <c r="J2867" s="1" t="s">
        <v>381</v>
      </c>
      <c r="K2867">
        <f t="shared" si="0"/>
        <v>1</v>
      </c>
      <c r="L2867" t="str">
        <f t="shared" si="1"/>
        <v>Hriadky</v>
      </c>
    </row>
    <row r="2868" spans="1:12" ht="12.75">
      <c r="A2868" s="1">
        <v>8</v>
      </c>
      <c r="B2868" s="1" t="s">
        <v>5276</v>
      </c>
      <c r="C2868" s="1">
        <v>806</v>
      </c>
      <c r="D2868" s="1" t="s">
        <v>5936</v>
      </c>
      <c r="E2868" s="1">
        <v>811</v>
      </c>
      <c r="F2868" s="1" t="s">
        <v>5936</v>
      </c>
      <c r="G2868" s="1">
        <v>528412</v>
      </c>
      <c r="H2868" s="1" t="s">
        <v>5977</v>
      </c>
      <c r="I2868" s="1">
        <v>3</v>
      </c>
      <c r="J2868" s="1" t="s">
        <v>381</v>
      </c>
      <c r="K2868">
        <f t="shared" si="0"/>
        <v>1</v>
      </c>
      <c r="L2868" t="str">
        <f t="shared" si="1"/>
        <v>Kašov</v>
      </c>
    </row>
    <row r="2869" spans="1:12" ht="12.75">
      <c r="A2869" s="1">
        <v>8</v>
      </c>
      <c r="B2869" s="1" t="s">
        <v>5276</v>
      </c>
      <c r="C2869" s="1">
        <v>806</v>
      </c>
      <c r="D2869" s="1" t="s">
        <v>5936</v>
      </c>
      <c r="E2869" s="1">
        <v>811</v>
      </c>
      <c r="F2869" s="1" t="s">
        <v>5936</v>
      </c>
      <c r="G2869" s="1">
        <v>528421</v>
      </c>
      <c r="H2869" s="1" t="s">
        <v>5979</v>
      </c>
      <c r="I2869" s="1">
        <v>7</v>
      </c>
      <c r="J2869" s="1" t="s">
        <v>381</v>
      </c>
      <c r="K2869">
        <f t="shared" si="0"/>
        <v>1</v>
      </c>
      <c r="L2869" t="str">
        <f t="shared" si="1"/>
        <v>Kazimír</v>
      </c>
    </row>
    <row r="2870" spans="1:12" ht="12.75">
      <c r="A2870" s="1">
        <v>8</v>
      </c>
      <c r="B2870" s="1" t="s">
        <v>5276</v>
      </c>
      <c r="C2870" s="1">
        <v>806</v>
      </c>
      <c r="D2870" s="1" t="s">
        <v>5936</v>
      </c>
      <c r="E2870" s="1">
        <v>811</v>
      </c>
      <c r="F2870" s="1" t="s">
        <v>5936</v>
      </c>
      <c r="G2870" s="1">
        <v>513831</v>
      </c>
      <c r="H2870" s="1" t="s">
        <v>5981</v>
      </c>
      <c r="I2870" s="1">
        <v>5</v>
      </c>
      <c r="J2870" s="1" t="s">
        <v>381</v>
      </c>
      <c r="K2870">
        <f t="shared" si="0"/>
        <v>1</v>
      </c>
      <c r="L2870" t="str">
        <f t="shared" si="1"/>
        <v>Klin nad Bodrogom</v>
      </c>
    </row>
    <row r="2871" spans="1:12" ht="12.75">
      <c r="A2871" s="1">
        <v>8</v>
      </c>
      <c r="B2871" s="1" t="s">
        <v>5276</v>
      </c>
      <c r="C2871" s="1">
        <v>806</v>
      </c>
      <c r="D2871" s="1" t="s">
        <v>5936</v>
      </c>
      <c r="E2871" s="1">
        <v>811</v>
      </c>
      <c r="F2871" s="1" t="s">
        <v>5936</v>
      </c>
      <c r="G2871" s="1">
        <v>528439</v>
      </c>
      <c r="H2871" s="1" t="s">
        <v>5983</v>
      </c>
      <c r="I2871" s="1">
        <v>5</v>
      </c>
      <c r="J2871" s="1" t="s">
        <v>381</v>
      </c>
      <c r="K2871">
        <f t="shared" si="0"/>
        <v>1</v>
      </c>
      <c r="L2871" t="str">
        <f t="shared" si="1"/>
        <v>Kožuchov</v>
      </c>
    </row>
    <row r="2872" spans="1:12" ht="12.75">
      <c r="A2872" s="1">
        <v>8</v>
      </c>
      <c r="B2872" s="1" t="s">
        <v>5276</v>
      </c>
      <c r="C2872" s="1">
        <v>806</v>
      </c>
      <c r="D2872" s="1" t="s">
        <v>5936</v>
      </c>
      <c r="E2872" s="1">
        <v>811</v>
      </c>
      <c r="F2872" s="1" t="s">
        <v>5936</v>
      </c>
      <c r="G2872" s="1">
        <v>528447</v>
      </c>
      <c r="H2872" s="1" t="s">
        <v>5984</v>
      </c>
      <c r="I2872" s="1">
        <v>11</v>
      </c>
      <c r="J2872" s="1" t="s">
        <v>381</v>
      </c>
      <c r="K2872">
        <f t="shared" si="0"/>
        <v>1</v>
      </c>
      <c r="L2872" t="str">
        <f t="shared" si="1"/>
        <v>Kráľovský Chlmec</v>
      </c>
    </row>
    <row r="2873" spans="1:12" ht="12.75">
      <c r="A2873" s="1">
        <v>8</v>
      </c>
      <c r="B2873" s="1" t="s">
        <v>5276</v>
      </c>
      <c r="C2873" s="1">
        <v>806</v>
      </c>
      <c r="D2873" s="1" t="s">
        <v>5936</v>
      </c>
      <c r="E2873" s="1">
        <v>811</v>
      </c>
      <c r="F2873" s="1" t="s">
        <v>5936</v>
      </c>
      <c r="G2873" s="1">
        <v>528455</v>
      </c>
      <c r="H2873" s="1" t="s">
        <v>4229</v>
      </c>
      <c r="I2873" s="1">
        <v>5</v>
      </c>
      <c r="J2873" s="1" t="s">
        <v>381</v>
      </c>
      <c r="K2873">
        <f t="shared" si="0"/>
        <v>2</v>
      </c>
      <c r="L2873" t="str">
        <f t="shared" si="1"/>
        <v>Kravany (okres Trebišov)</v>
      </c>
    </row>
    <row r="2874" spans="1:12" ht="12.75">
      <c r="A2874" s="1">
        <v>8</v>
      </c>
      <c r="B2874" s="1" t="s">
        <v>5276</v>
      </c>
      <c r="C2874" s="1">
        <v>806</v>
      </c>
      <c r="D2874" s="1" t="s">
        <v>5936</v>
      </c>
      <c r="E2874" s="1">
        <v>811</v>
      </c>
      <c r="F2874" s="1" t="s">
        <v>5936</v>
      </c>
      <c r="G2874" s="1">
        <v>528471</v>
      </c>
      <c r="H2874" s="1" t="s">
        <v>1939</v>
      </c>
      <c r="I2874" s="1">
        <v>9</v>
      </c>
      <c r="J2874" s="1" t="s">
        <v>381</v>
      </c>
      <c r="K2874">
        <f t="shared" si="0"/>
        <v>2</v>
      </c>
      <c r="L2874" t="str">
        <f t="shared" si="1"/>
        <v>Kuzmice (okres Trebišov)</v>
      </c>
    </row>
    <row r="2875" spans="1:12" ht="12.75">
      <c r="A2875" s="1">
        <v>8</v>
      </c>
      <c r="B2875" s="1" t="s">
        <v>5276</v>
      </c>
      <c r="C2875" s="1">
        <v>806</v>
      </c>
      <c r="D2875" s="1" t="s">
        <v>5936</v>
      </c>
      <c r="E2875" s="1">
        <v>811</v>
      </c>
      <c r="F2875" s="1" t="s">
        <v>5936</v>
      </c>
      <c r="G2875" s="1">
        <v>528480</v>
      </c>
      <c r="H2875" s="1" t="s">
        <v>5988</v>
      </c>
      <c r="I2875" s="1">
        <v>5</v>
      </c>
      <c r="J2875" s="1" t="s">
        <v>381</v>
      </c>
      <c r="K2875">
        <f t="shared" si="0"/>
        <v>1</v>
      </c>
      <c r="L2875" t="str">
        <f t="shared" si="1"/>
        <v>Kysta</v>
      </c>
    </row>
    <row r="2876" spans="1:12" ht="12.75">
      <c r="A2876" s="1">
        <v>8</v>
      </c>
      <c r="B2876" s="1" t="s">
        <v>5276</v>
      </c>
      <c r="C2876" s="1">
        <v>806</v>
      </c>
      <c r="D2876" s="1" t="s">
        <v>5936</v>
      </c>
      <c r="E2876" s="1">
        <v>811</v>
      </c>
      <c r="F2876" s="1" t="s">
        <v>5936</v>
      </c>
      <c r="G2876" s="1">
        <v>528498</v>
      </c>
      <c r="H2876" s="1" t="s">
        <v>5989</v>
      </c>
      <c r="I2876" s="1">
        <v>5</v>
      </c>
      <c r="J2876" s="1" t="s">
        <v>381</v>
      </c>
      <c r="K2876">
        <f t="shared" si="0"/>
        <v>1</v>
      </c>
      <c r="L2876" t="str">
        <f t="shared" si="1"/>
        <v>Ladmovce</v>
      </c>
    </row>
    <row r="2877" spans="1:12" ht="12.75">
      <c r="A2877" s="1">
        <v>8</v>
      </c>
      <c r="B2877" s="1" t="s">
        <v>5276</v>
      </c>
      <c r="C2877" s="1">
        <v>806</v>
      </c>
      <c r="D2877" s="1" t="s">
        <v>5936</v>
      </c>
      <c r="E2877" s="1">
        <v>811</v>
      </c>
      <c r="F2877" s="1" t="s">
        <v>5936</v>
      </c>
      <c r="G2877" s="1">
        <v>528501</v>
      </c>
      <c r="H2877" s="1" t="s">
        <v>5990</v>
      </c>
      <c r="I2877" s="1">
        <v>7</v>
      </c>
      <c r="J2877" s="1" t="s">
        <v>381</v>
      </c>
      <c r="K2877">
        <f t="shared" si="0"/>
        <v>1</v>
      </c>
      <c r="L2877" t="str">
        <f t="shared" si="1"/>
        <v>Lastovce</v>
      </c>
    </row>
    <row r="2878" spans="1:12" ht="12.75">
      <c r="A2878" s="1">
        <v>8</v>
      </c>
      <c r="B2878" s="1" t="s">
        <v>5276</v>
      </c>
      <c r="C2878" s="1">
        <v>806</v>
      </c>
      <c r="D2878" s="1" t="s">
        <v>5936</v>
      </c>
      <c r="E2878" s="1">
        <v>811</v>
      </c>
      <c r="F2878" s="1" t="s">
        <v>5936</v>
      </c>
      <c r="G2878" s="1">
        <v>528510</v>
      </c>
      <c r="H2878" s="1" t="s">
        <v>5991</v>
      </c>
      <c r="I2878" s="1">
        <v>7</v>
      </c>
      <c r="J2878" s="1" t="s">
        <v>381</v>
      </c>
      <c r="K2878">
        <f t="shared" si="0"/>
        <v>1</v>
      </c>
      <c r="L2878" t="str">
        <f t="shared" si="1"/>
        <v>Leles</v>
      </c>
    </row>
    <row r="2879" spans="1:12" ht="12.75">
      <c r="A2879" s="1">
        <v>8</v>
      </c>
      <c r="B2879" s="1" t="s">
        <v>5276</v>
      </c>
      <c r="C2879" s="1">
        <v>806</v>
      </c>
      <c r="D2879" s="1" t="s">
        <v>5936</v>
      </c>
      <c r="E2879" s="1">
        <v>811</v>
      </c>
      <c r="F2879" s="1" t="s">
        <v>5936</v>
      </c>
      <c r="G2879" s="1">
        <v>528528</v>
      </c>
      <c r="H2879" s="1" t="s">
        <v>5992</v>
      </c>
      <c r="I2879" s="1">
        <v>5</v>
      </c>
      <c r="J2879" s="1" t="s">
        <v>381</v>
      </c>
      <c r="K2879">
        <f t="shared" si="0"/>
        <v>1</v>
      </c>
      <c r="L2879" t="str">
        <f t="shared" si="1"/>
        <v>Luhyňa</v>
      </c>
    </row>
    <row r="2880" spans="1:12" ht="12.75">
      <c r="A2880" s="1">
        <v>8</v>
      </c>
      <c r="B2880" s="1" t="s">
        <v>5276</v>
      </c>
      <c r="C2880" s="1">
        <v>806</v>
      </c>
      <c r="D2880" s="1" t="s">
        <v>5936</v>
      </c>
      <c r="E2880" s="1">
        <v>811</v>
      </c>
      <c r="F2880" s="1" t="s">
        <v>5936</v>
      </c>
      <c r="G2880" s="1">
        <v>513792</v>
      </c>
      <c r="H2880" s="1" t="s">
        <v>5994</v>
      </c>
      <c r="I2880" s="1">
        <v>5</v>
      </c>
      <c r="J2880" s="1" t="s">
        <v>381</v>
      </c>
      <c r="K2880">
        <f t="shared" si="0"/>
        <v>1</v>
      </c>
      <c r="L2880" t="str">
        <f t="shared" si="1"/>
        <v>Malá Tŕňa</v>
      </c>
    </row>
    <row r="2881" spans="1:12" ht="12.75">
      <c r="A2881" s="1">
        <v>8</v>
      </c>
      <c r="B2881" s="1" t="s">
        <v>5276</v>
      </c>
      <c r="C2881" s="1">
        <v>806</v>
      </c>
      <c r="D2881" s="1" t="s">
        <v>5936</v>
      </c>
      <c r="E2881" s="1">
        <v>811</v>
      </c>
      <c r="F2881" s="1" t="s">
        <v>5936</v>
      </c>
      <c r="G2881" s="1">
        <v>528536</v>
      </c>
      <c r="H2881" s="1" t="s">
        <v>5996</v>
      </c>
      <c r="I2881" s="1">
        <v>9</v>
      </c>
      <c r="J2881" s="1" t="s">
        <v>381</v>
      </c>
      <c r="K2881">
        <f t="shared" si="0"/>
        <v>1</v>
      </c>
      <c r="L2881" t="str">
        <f t="shared" si="1"/>
        <v>Malé Ozorovce</v>
      </c>
    </row>
    <row r="2882" spans="1:12" ht="12.75">
      <c r="A2882" s="1">
        <v>8</v>
      </c>
      <c r="B2882" s="1" t="s">
        <v>5276</v>
      </c>
      <c r="C2882" s="1">
        <v>806</v>
      </c>
      <c r="D2882" s="1" t="s">
        <v>5936</v>
      </c>
      <c r="E2882" s="1">
        <v>811</v>
      </c>
      <c r="F2882" s="1" t="s">
        <v>5936</v>
      </c>
      <c r="G2882" s="1">
        <v>528544</v>
      </c>
      <c r="H2882" s="1" t="s">
        <v>5997</v>
      </c>
      <c r="I2882" s="1">
        <v>9</v>
      </c>
      <c r="J2882" s="1" t="s">
        <v>381</v>
      </c>
      <c r="K2882">
        <f t="shared" si="0"/>
        <v>1</v>
      </c>
      <c r="L2882" t="str">
        <f t="shared" si="1"/>
        <v>Malé Trakany</v>
      </c>
    </row>
    <row r="2883" spans="1:12" ht="12.75">
      <c r="A2883" s="1">
        <v>8</v>
      </c>
      <c r="B2883" s="1" t="s">
        <v>5276</v>
      </c>
      <c r="C2883" s="1">
        <v>806</v>
      </c>
      <c r="D2883" s="1" t="s">
        <v>5936</v>
      </c>
      <c r="E2883" s="1">
        <v>811</v>
      </c>
      <c r="F2883" s="1" t="s">
        <v>5936</v>
      </c>
      <c r="G2883" s="1">
        <v>528552</v>
      </c>
      <c r="H2883" s="1" t="s">
        <v>5999</v>
      </c>
      <c r="I2883" s="1">
        <v>9</v>
      </c>
      <c r="J2883" s="1" t="s">
        <v>381</v>
      </c>
      <c r="K2883">
        <f t="shared" si="0"/>
        <v>1</v>
      </c>
      <c r="L2883" t="str">
        <f t="shared" si="1"/>
        <v>Malý Horeš</v>
      </c>
    </row>
    <row r="2884" spans="1:12" ht="12.75">
      <c r="A2884" s="1">
        <v>8</v>
      </c>
      <c r="B2884" s="1" t="s">
        <v>5276</v>
      </c>
      <c r="C2884" s="1">
        <v>806</v>
      </c>
      <c r="D2884" s="1" t="s">
        <v>5936</v>
      </c>
      <c r="E2884" s="1">
        <v>811</v>
      </c>
      <c r="F2884" s="1" t="s">
        <v>5936</v>
      </c>
      <c r="G2884" s="1">
        <v>528561</v>
      </c>
      <c r="H2884" s="1" t="s">
        <v>6000</v>
      </c>
      <c r="I2884" s="1">
        <v>5</v>
      </c>
      <c r="J2884" s="1" t="s">
        <v>381</v>
      </c>
      <c r="K2884">
        <f t="shared" si="0"/>
        <v>1</v>
      </c>
      <c r="L2884" t="str">
        <f t="shared" si="1"/>
        <v>Malý Kamenec</v>
      </c>
    </row>
    <row r="2885" spans="1:12" ht="12.75">
      <c r="A2885" s="1">
        <v>8</v>
      </c>
      <c r="B2885" s="1" t="s">
        <v>5276</v>
      </c>
      <c r="C2885" s="1">
        <v>806</v>
      </c>
      <c r="D2885" s="1" t="s">
        <v>5936</v>
      </c>
      <c r="E2885" s="1">
        <v>811</v>
      </c>
      <c r="F2885" s="1" t="s">
        <v>5936</v>
      </c>
      <c r="G2885" s="1">
        <v>528587</v>
      </c>
      <c r="H2885" s="1" t="s">
        <v>6002</v>
      </c>
      <c r="I2885" s="1">
        <v>9</v>
      </c>
      <c r="J2885" s="1" t="s">
        <v>381</v>
      </c>
      <c r="K2885">
        <f t="shared" si="0"/>
        <v>1</v>
      </c>
      <c r="L2885" t="str">
        <f t="shared" si="1"/>
        <v>Michaľany</v>
      </c>
    </row>
    <row r="2886" spans="1:12" ht="12.75">
      <c r="A2886" s="1">
        <v>8</v>
      </c>
      <c r="B2886" s="1" t="s">
        <v>5276</v>
      </c>
      <c r="C2886" s="1">
        <v>806</v>
      </c>
      <c r="D2886" s="1" t="s">
        <v>5936</v>
      </c>
      <c r="E2886" s="1">
        <v>811</v>
      </c>
      <c r="F2886" s="1" t="s">
        <v>5936</v>
      </c>
      <c r="G2886" s="1">
        <v>528609</v>
      </c>
      <c r="H2886" s="1" t="s">
        <v>6004</v>
      </c>
      <c r="I2886" s="1">
        <v>9</v>
      </c>
      <c r="J2886" s="1" t="s">
        <v>381</v>
      </c>
      <c r="K2886">
        <f t="shared" si="0"/>
        <v>1</v>
      </c>
      <c r="L2886" t="str">
        <f t="shared" si="1"/>
        <v>Nižný Žipov</v>
      </c>
    </row>
    <row r="2887" spans="1:12" ht="12.75">
      <c r="A2887" s="1">
        <v>8</v>
      </c>
      <c r="B2887" s="1" t="s">
        <v>5276</v>
      </c>
      <c r="C2887" s="1">
        <v>806</v>
      </c>
      <c r="D2887" s="1" t="s">
        <v>5936</v>
      </c>
      <c r="E2887" s="1">
        <v>811</v>
      </c>
      <c r="F2887" s="1" t="s">
        <v>5936</v>
      </c>
      <c r="G2887" s="1">
        <v>528617</v>
      </c>
      <c r="H2887" s="1" t="s">
        <v>6006</v>
      </c>
      <c r="I2887" s="1">
        <v>9</v>
      </c>
      <c r="J2887" s="1" t="s">
        <v>381</v>
      </c>
      <c r="K2887">
        <f t="shared" si="0"/>
        <v>1</v>
      </c>
      <c r="L2887" t="str">
        <f t="shared" si="1"/>
        <v>Novosad</v>
      </c>
    </row>
    <row r="2888" spans="1:12" ht="12.75">
      <c r="A2888" s="1">
        <v>8</v>
      </c>
      <c r="B2888" s="1" t="s">
        <v>5276</v>
      </c>
      <c r="C2888" s="1">
        <v>806</v>
      </c>
      <c r="D2888" s="1" t="s">
        <v>5936</v>
      </c>
      <c r="E2888" s="1">
        <v>811</v>
      </c>
      <c r="F2888" s="1" t="s">
        <v>5936</v>
      </c>
      <c r="G2888" s="1">
        <v>528625</v>
      </c>
      <c r="H2888" s="1" t="s">
        <v>6008</v>
      </c>
      <c r="I2888" s="1">
        <v>7</v>
      </c>
      <c r="J2888" s="1" t="s">
        <v>381</v>
      </c>
      <c r="K2888">
        <f t="shared" si="0"/>
        <v>1</v>
      </c>
      <c r="L2888" t="str">
        <f t="shared" si="1"/>
        <v>Nový Ruskov</v>
      </c>
    </row>
    <row r="2889" spans="1:12" ht="12.75">
      <c r="A2889" s="1">
        <v>8</v>
      </c>
      <c r="B2889" s="1" t="s">
        <v>5276</v>
      </c>
      <c r="C2889" s="1">
        <v>806</v>
      </c>
      <c r="D2889" s="1" t="s">
        <v>5936</v>
      </c>
      <c r="E2889" s="1">
        <v>811</v>
      </c>
      <c r="F2889" s="1" t="s">
        <v>5936</v>
      </c>
      <c r="G2889" s="1">
        <v>528676</v>
      </c>
      <c r="H2889" s="1" t="s">
        <v>6010</v>
      </c>
      <c r="I2889" s="1">
        <v>9</v>
      </c>
      <c r="J2889" s="1" t="s">
        <v>381</v>
      </c>
      <c r="K2889">
        <f t="shared" si="0"/>
        <v>1</v>
      </c>
      <c r="L2889" t="str">
        <f t="shared" si="1"/>
        <v>Parchovany</v>
      </c>
    </row>
    <row r="2890" spans="1:12" ht="12.75">
      <c r="A2890" s="1">
        <v>8</v>
      </c>
      <c r="B2890" s="1" t="s">
        <v>5276</v>
      </c>
      <c r="C2890" s="1">
        <v>806</v>
      </c>
      <c r="D2890" s="1" t="s">
        <v>5936</v>
      </c>
      <c r="E2890" s="1">
        <v>811</v>
      </c>
      <c r="F2890" s="1" t="s">
        <v>5936</v>
      </c>
      <c r="G2890" s="1">
        <v>528641</v>
      </c>
      <c r="H2890" s="1" t="s">
        <v>6011</v>
      </c>
      <c r="I2890" s="1">
        <v>7</v>
      </c>
      <c r="J2890" s="1" t="s">
        <v>381</v>
      </c>
      <c r="K2890">
        <f t="shared" si="0"/>
        <v>1</v>
      </c>
      <c r="L2890" t="str">
        <f t="shared" si="1"/>
        <v>Plechotice</v>
      </c>
    </row>
    <row r="2891" spans="1:12" ht="12.75">
      <c r="A2891" s="1">
        <v>8</v>
      </c>
      <c r="B2891" s="1" t="s">
        <v>5276</v>
      </c>
      <c r="C2891" s="1">
        <v>806</v>
      </c>
      <c r="D2891" s="1" t="s">
        <v>5936</v>
      </c>
      <c r="E2891" s="1">
        <v>811</v>
      </c>
      <c r="F2891" s="1" t="s">
        <v>5936</v>
      </c>
      <c r="G2891" s="1">
        <v>528668</v>
      </c>
      <c r="H2891" s="1" t="s">
        <v>6013</v>
      </c>
      <c r="I2891" s="1">
        <v>7</v>
      </c>
      <c r="J2891" s="1" t="s">
        <v>381</v>
      </c>
      <c r="K2891">
        <f t="shared" si="0"/>
        <v>1</v>
      </c>
      <c r="L2891" t="str">
        <f t="shared" si="1"/>
        <v>Poľany</v>
      </c>
    </row>
    <row r="2892" spans="1:12" ht="12.75">
      <c r="A2892" s="1">
        <v>8</v>
      </c>
      <c r="B2892" s="1" t="s">
        <v>5276</v>
      </c>
      <c r="C2892" s="1">
        <v>806</v>
      </c>
      <c r="D2892" s="1" t="s">
        <v>5936</v>
      </c>
      <c r="E2892" s="1">
        <v>811</v>
      </c>
      <c r="F2892" s="1" t="s">
        <v>5936</v>
      </c>
      <c r="G2892" s="1">
        <v>528684</v>
      </c>
      <c r="H2892" s="1" t="s">
        <v>6193</v>
      </c>
      <c r="I2892" s="1">
        <v>7</v>
      </c>
      <c r="J2892" s="1" t="s">
        <v>381</v>
      </c>
      <c r="K2892">
        <f t="shared" si="0"/>
        <v>1</v>
      </c>
      <c r="L2892" t="str">
        <f t="shared" si="1"/>
        <v>Pribeník</v>
      </c>
    </row>
    <row r="2893" spans="1:12" ht="12.75">
      <c r="A2893" s="1">
        <v>8</v>
      </c>
      <c r="B2893" s="1" t="s">
        <v>5276</v>
      </c>
      <c r="C2893" s="1">
        <v>806</v>
      </c>
      <c r="D2893" s="1" t="s">
        <v>5936</v>
      </c>
      <c r="E2893" s="1">
        <v>811</v>
      </c>
      <c r="F2893" s="1" t="s">
        <v>5936</v>
      </c>
      <c r="G2893" s="1">
        <v>528706</v>
      </c>
      <c r="H2893" s="1" t="s">
        <v>6196</v>
      </c>
      <c r="I2893" s="1">
        <v>7</v>
      </c>
      <c r="J2893" s="1" t="s">
        <v>381</v>
      </c>
      <c r="K2893">
        <f t="shared" si="0"/>
        <v>1</v>
      </c>
      <c r="L2893" t="str">
        <f t="shared" si="1"/>
        <v>Rad</v>
      </c>
    </row>
    <row r="2894" spans="1:12" ht="12.75">
      <c r="A2894" s="1">
        <v>8</v>
      </c>
      <c r="B2894" s="1" t="s">
        <v>5276</v>
      </c>
      <c r="C2894" s="1">
        <v>806</v>
      </c>
      <c r="D2894" s="1" t="s">
        <v>5936</v>
      </c>
      <c r="E2894" s="1">
        <v>811</v>
      </c>
      <c r="F2894" s="1" t="s">
        <v>5936</v>
      </c>
      <c r="G2894" s="1">
        <v>528722</v>
      </c>
      <c r="H2894" s="1" t="s">
        <v>6198</v>
      </c>
      <c r="I2894" s="1">
        <v>12</v>
      </c>
      <c r="J2894" s="1" t="s">
        <v>381</v>
      </c>
      <c r="K2894">
        <f t="shared" si="0"/>
        <v>1</v>
      </c>
      <c r="L2894" t="str">
        <f t="shared" si="1"/>
        <v>Sečovce</v>
      </c>
    </row>
    <row r="2895" spans="1:12" ht="12.75">
      <c r="A2895" s="1">
        <v>8</v>
      </c>
      <c r="B2895" s="1" t="s">
        <v>5276</v>
      </c>
      <c r="C2895" s="1">
        <v>806</v>
      </c>
      <c r="D2895" s="1" t="s">
        <v>5936</v>
      </c>
      <c r="E2895" s="1">
        <v>811</v>
      </c>
      <c r="F2895" s="1" t="s">
        <v>5936</v>
      </c>
      <c r="G2895" s="1">
        <v>543730</v>
      </c>
      <c r="H2895" s="1" t="s">
        <v>6200</v>
      </c>
      <c r="I2895" s="1">
        <v>7</v>
      </c>
      <c r="J2895" s="1" t="s">
        <v>381</v>
      </c>
      <c r="K2895">
        <f t="shared" si="0"/>
        <v>1</v>
      </c>
      <c r="L2895" t="str">
        <f t="shared" si="1"/>
        <v>Sirník</v>
      </c>
    </row>
    <row r="2896" spans="1:12" ht="12.75">
      <c r="A2896" s="1">
        <v>8</v>
      </c>
      <c r="B2896" s="1" t="s">
        <v>5276</v>
      </c>
      <c r="C2896" s="1">
        <v>806</v>
      </c>
      <c r="D2896" s="1" t="s">
        <v>5936</v>
      </c>
      <c r="E2896" s="1">
        <v>811</v>
      </c>
      <c r="F2896" s="1" t="s">
        <v>5936</v>
      </c>
      <c r="G2896" s="1">
        <v>543748</v>
      </c>
      <c r="H2896" s="1" t="s">
        <v>6202</v>
      </c>
      <c r="I2896" s="1">
        <v>7</v>
      </c>
      <c r="J2896" s="1" t="s">
        <v>381</v>
      </c>
      <c r="K2896">
        <f t="shared" si="0"/>
        <v>1</v>
      </c>
      <c r="L2896" t="str">
        <f t="shared" si="1"/>
        <v>Slivník</v>
      </c>
    </row>
    <row r="2897" spans="1:12" ht="12.75">
      <c r="A2897" s="1">
        <v>8</v>
      </c>
      <c r="B2897" s="1" t="s">
        <v>5276</v>
      </c>
      <c r="C2897" s="1">
        <v>806</v>
      </c>
      <c r="D2897" s="1" t="s">
        <v>5936</v>
      </c>
      <c r="E2897" s="1">
        <v>811</v>
      </c>
      <c r="F2897" s="1" t="s">
        <v>5936</v>
      </c>
      <c r="G2897" s="1">
        <v>543756</v>
      </c>
      <c r="H2897" s="1" t="s">
        <v>6204</v>
      </c>
      <c r="I2897" s="1">
        <v>9</v>
      </c>
      <c r="J2897" s="1" t="s">
        <v>381</v>
      </c>
      <c r="K2897">
        <f t="shared" si="0"/>
        <v>1</v>
      </c>
      <c r="L2897" t="str">
        <f t="shared" si="1"/>
        <v>Slovenské Nové Mesto</v>
      </c>
    </row>
    <row r="2898" spans="1:12" ht="12.75">
      <c r="A2898" s="1">
        <v>8</v>
      </c>
      <c r="B2898" s="1" t="s">
        <v>5276</v>
      </c>
      <c r="C2898" s="1">
        <v>806</v>
      </c>
      <c r="D2898" s="1" t="s">
        <v>5936</v>
      </c>
      <c r="E2898" s="1">
        <v>811</v>
      </c>
      <c r="F2898" s="1" t="s">
        <v>5936</v>
      </c>
      <c r="G2898" s="1">
        <v>543764</v>
      </c>
      <c r="H2898" s="1" t="s">
        <v>6206</v>
      </c>
      <c r="I2898" s="1">
        <v>5</v>
      </c>
      <c r="J2898" s="1" t="s">
        <v>381</v>
      </c>
      <c r="K2898">
        <f t="shared" si="0"/>
        <v>1</v>
      </c>
      <c r="L2898" t="str">
        <f t="shared" si="1"/>
        <v>Soľnička</v>
      </c>
    </row>
    <row r="2899" spans="1:12" ht="12.75">
      <c r="A2899" s="1">
        <v>8</v>
      </c>
      <c r="B2899" s="1" t="s">
        <v>5276</v>
      </c>
      <c r="C2899" s="1">
        <v>806</v>
      </c>
      <c r="D2899" s="1" t="s">
        <v>5936</v>
      </c>
      <c r="E2899" s="1">
        <v>811</v>
      </c>
      <c r="F2899" s="1" t="s">
        <v>5936</v>
      </c>
      <c r="G2899" s="1">
        <v>543772</v>
      </c>
      <c r="H2899" s="1" t="s">
        <v>6208</v>
      </c>
      <c r="I2899" s="1">
        <v>9</v>
      </c>
      <c r="J2899" s="1" t="s">
        <v>381</v>
      </c>
      <c r="K2899">
        <f t="shared" si="0"/>
        <v>1</v>
      </c>
      <c r="L2899" t="str">
        <f t="shared" si="1"/>
        <v>Somotor</v>
      </c>
    </row>
    <row r="2900" spans="1:12" ht="12.75">
      <c r="A2900" s="1">
        <v>8</v>
      </c>
      <c r="B2900" s="1" t="s">
        <v>5276</v>
      </c>
      <c r="C2900" s="1">
        <v>806</v>
      </c>
      <c r="D2900" s="1" t="s">
        <v>5936</v>
      </c>
      <c r="E2900" s="1">
        <v>811</v>
      </c>
      <c r="F2900" s="1" t="s">
        <v>5936</v>
      </c>
      <c r="G2900" s="1">
        <v>513849</v>
      </c>
      <c r="H2900" s="1" t="s">
        <v>6210</v>
      </c>
      <c r="I2900" s="1">
        <v>5</v>
      </c>
      <c r="J2900" s="1" t="s">
        <v>381</v>
      </c>
      <c r="K2900">
        <f t="shared" si="0"/>
        <v>1</v>
      </c>
      <c r="L2900" t="str">
        <f t="shared" si="1"/>
        <v>Stanča</v>
      </c>
    </row>
    <row r="2901" spans="1:12" ht="12.75">
      <c r="A2901" s="1">
        <v>8</v>
      </c>
      <c r="B2901" s="1" t="s">
        <v>5276</v>
      </c>
      <c r="C2901" s="1">
        <v>806</v>
      </c>
      <c r="D2901" s="1" t="s">
        <v>5936</v>
      </c>
      <c r="E2901" s="1">
        <v>811</v>
      </c>
      <c r="F2901" s="1" t="s">
        <v>5936</v>
      </c>
      <c r="G2901" s="1">
        <v>543781</v>
      </c>
      <c r="H2901" s="1" t="s">
        <v>6212</v>
      </c>
      <c r="I2901" s="1">
        <v>3</v>
      </c>
      <c r="J2901" s="1" t="s">
        <v>381</v>
      </c>
      <c r="K2901">
        <f t="shared" si="0"/>
        <v>1</v>
      </c>
      <c r="L2901" t="str">
        <f t="shared" si="1"/>
        <v>Stankovce</v>
      </c>
    </row>
    <row r="2902" spans="1:12" ht="12.75">
      <c r="A2902" s="1">
        <v>8</v>
      </c>
      <c r="B2902" s="1" t="s">
        <v>5276</v>
      </c>
      <c r="C2902" s="1">
        <v>806</v>
      </c>
      <c r="D2902" s="1" t="s">
        <v>5936</v>
      </c>
      <c r="E2902" s="1">
        <v>811</v>
      </c>
      <c r="F2902" s="1" t="s">
        <v>5936</v>
      </c>
      <c r="G2902" s="1">
        <v>543799</v>
      </c>
      <c r="H2902" s="1" t="s">
        <v>6214</v>
      </c>
      <c r="I2902" s="1">
        <v>7</v>
      </c>
      <c r="J2902" s="1" t="s">
        <v>381</v>
      </c>
      <c r="K2902">
        <f t="shared" si="0"/>
        <v>1</v>
      </c>
      <c r="L2902" t="str">
        <f t="shared" si="1"/>
        <v>Strážne</v>
      </c>
    </row>
    <row r="2903" spans="1:12" ht="12.75">
      <c r="A2903" s="1">
        <v>8</v>
      </c>
      <c r="B2903" s="1" t="s">
        <v>5276</v>
      </c>
      <c r="C2903" s="1">
        <v>806</v>
      </c>
      <c r="D2903" s="1" t="s">
        <v>5936</v>
      </c>
      <c r="E2903" s="1">
        <v>811</v>
      </c>
      <c r="F2903" s="1" t="s">
        <v>5936</v>
      </c>
      <c r="G2903" s="1">
        <v>543802</v>
      </c>
      <c r="H2903" s="1" t="s">
        <v>6215</v>
      </c>
      <c r="I2903" s="1">
        <v>9</v>
      </c>
      <c r="J2903" s="1" t="s">
        <v>381</v>
      </c>
      <c r="K2903">
        <f t="shared" si="0"/>
        <v>1</v>
      </c>
      <c r="L2903" t="str">
        <f t="shared" si="1"/>
        <v>Streda nad Bodrogom</v>
      </c>
    </row>
    <row r="2904" spans="1:12" ht="12.75">
      <c r="A2904" s="1">
        <v>8</v>
      </c>
      <c r="B2904" s="1" t="s">
        <v>5276</v>
      </c>
      <c r="C2904" s="1">
        <v>806</v>
      </c>
      <c r="D2904" s="1" t="s">
        <v>5936</v>
      </c>
      <c r="E2904" s="1">
        <v>811</v>
      </c>
      <c r="F2904" s="1" t="s">
        <v>5936</v>
      </c>
      <c r="G2904" s="1">
        <v>528153</v>
      </c>
      <c r="H2904" s="1" t="s">
        <v>6217</v>
      </c>
      <c r="I2904" s="1">
        <v>7</v>
      </c>
      <c r="J2904" s="1" t="s">
        <v>381</v>
      </c>
      <c r="K2904">
        <f t="shared" si="0"/>
        <v>1</v>
      </c>
      <c r="L2904" t="str">
        <f t="shared" si="1"/>
        <v>Svätá Mária</v>
      </c>
    </row>
    <row r="2905" spans="1:12" ht="12.75">
      <c r="A2905" s="1">
        <v>8</v>
      </c>
      <c r="B2905" s="1" t="s">
        <v>5276</v>
      </c>
      <c r="C2905" s="1">
        <v>806</v>
      </c>
      <c r="D2905" s="1" t="s">
        <v>5936</v>
      </c>
      <c r="E2905" s="1">
        <v>811</v>
      </c>
      <c r="F2905" s="1" t="s">
        <v>5936</v>
      </c>
      <c r="G2905" s="1">
        <v>528650</v>
      </c>
      <c r="H2905" s="1" t="s">
        <v>6220</v>
      </c>
      <c r="I2905" s="1">
        <v>7</v>
      </c>
      <c r="J2905" s="1" t="s">
        <v>381</v>
      </c>
      <c r="K2905">
        <f t="shared" si="0"/>
        <v>1</v>
      </c>
      <c r="L2905" t="str">
        <f t="shared" si="1"/>
        <v>Svätuše</v>
      </c>
    </row>
    <row r="2906" spans="1:12" ht="12.75">
      <c r="A2906" s="1">
        <v>8</v>
      </c>
      <c r="B2906" s="1" t="s">
        <v>5276</v>
      </c>
      <c r="C2906" s="1">
        <v>806</v>
      </c>
      <c r="D2906" s="1" t="s">
        <v>5936</v>
      </c>
      <c r="E2906" s="1">
        <v>811</v>
      </c>
      <c r="F2906" s="1" t="s">
        <v>5936</v>
      </c>
      <c r="G2906" s="1">
        <v>543811</v>
      </c>
      <c r="H2906" s="1" t="s">
        <v>6223</v>
      </c>
      <c r="I2906" s="1">
        <v>5</v>
      </c>
      <c r="J2906" s="1" t="s">
        <v>381</v>
      </c>
      <c r="K2906">
        <f t="shared" si="0"/>
        <v>1</v>
      </c>
      <c r="L2906" t="str">
        <f t="shared" si="1"/>
        <v>Svinice</v>
      </c>
    </row>
    <row r="2907" spans="1:12" ht="12.75">
      <c r="A2907" s="1">
        <v>8</v>
      </c>
      <c r="B2907" s="1" t="s">
        <v>5276</v>
      </c>
      <c r="C2907" s="1">
        <v>806</v>
      </c>
      <c r="D2907" s="1" t="s">
        <v>5936</v>
      </c>
      <c r="E2907" s="1">
        <v>811</v>
      </c>
      <c r="F2907" s="1" t="s">
        <v>5936</v>
      </c>
      <c r="G2907" s="1">
        <v>528099</v>
      </c>
      <c r="H2907" s="1" t="s">
        <v>5936</v>
      </c>
      <c r="I2907" s="1">
        <v>24</v>
      </c>
      <c r="J2907" s="1" t="s">
        <v>381</v>
      </c>
      <c r="K2907">
        <f t="shared" si="0"/>
        <v>1</v>
      </c>
      <c r="L2907" t="str">
        <f t="shared" si="1"/>
        <v>Trebišov</v>
      </c>
    </row>
    <row r="2908" spans="1:12" ht="12.75">
      <c r="A2908" s="1">
        <v>8</v>
      </c>
      <c r="B2908" s="1" t="s">
        <v>5276</v>
      </c>
      <c r="C2908" s="1">
        <v>806</v>
      </c>
      <c r="D2908" s="1" t="s">
        <v>5936</v>
      </c>
      <c r="E2908" s="1">
        <v>811</v>
      </c>
      <c r="F2908" s="1" t="s">
        <v>5936</v>
      </c>
      <c r="G2908" s="1">
        <v>543829</v>
      </c>
      <c r="H2908" s="1" t="s">
        <v>639</v>
      </c>
      <c r="I2908" s="1">
        <v>5</v>
      </c>
      <c r="J2908" s="1" t="s">
        <v>381</v>
      </c>
      <c r="K2908">
        <f t="shared" si="0"/>
        <v>2</v>
      </c>
      <c r="L2908" t="str">
        <f t="shared" si="1"/>
        <v>Trnávka (okres Trebišov)</v>
      </c>
    </row>
    <row r="2909" spans="1:12" ht="12.75">
      <c r="A2909" s="1">
        <v>8</v>
      </c>
      <c r="B2909" s="1" t="s">
        <v>5276</v>
      </c>
      <c r="C2909" s="1">
        <v>806</v>
      </c>
      <c r="D2909" s="1" t="s">
        <v>5936</v>
      </c>
      <c r="E2909" s="1">
        <v>811</v>
      </c>
      <c r="F2909" s="1" t="s">
        <v>5936</v>
      </c>
      <c r="G2909" s="1">
        <v>543845</v>
      </c>
      <c r="H2909" s="1" t="s">
        <v>6227</v>
      </c>
      <c r="I2909" s="1">
        <v>7</v>
      </c>
      <c r="J2909" s="1" t="s">
        <v>381</v>
      </c>
      <c r="K2909">
        <f t="shared" si="0"/>
        <v>1</v>
      </c>
      <c r="L2909" t="str">
        <f t="shared" si="1"/>
        <v>Veľaty</v>
      </c>
    </row>
    <row r="2910" spans="1:12" ht="12.75">
      <c r="A2910" s="1">
        <v>8</v>
      </c>
      <c r="B2910" s="1" t="s">
        <v>5276</v>
      </c>
      <c r="C2910" s="1">
        <v>806</v>
      </c>
      <c r="D2910" s="1" t="s">
        <v>5936</v>
      </c>
      <c r="E2910" s="1">
        <v>811</v>
      </c>
      <c r="F2910" s="1" t="s">
        <v>5936</v>
      </c>
      <c r="G2910" s="1">
        <v>513806</v>
      </c>
      <c r="H2910" s="1" t="s">
        <v>6228</v>
      </c>
      <c r="I2910" s="1">
        <v>5</v>
      </c>
      <c r="J2910" s="1" t="s">
        <v>381</v>
      </c>
      <c r="K2910">
        <f t="shared" si="0"/>
        <v>1</v>
      </c>
      <c r="L2910" t="str">
        <f t="shared" si="1"/>
        <v>Veľká Tŕňa</v>
      </c>
    </row>
    <row r="2911" spans="1:12" ht="12.75">
      <c r="A2911" s="1">
        <v>8</v>
      </c>
      <c r="B2911" s="1" t="s">
        <v>5276</v>
      </c>
      <c r="C2911" s="1">
        <v>806</v>
      </c>
      <c r="D2911" s="1" t="s">
        <v>5936</v>
      </c>
      <c r="E2911" s="1">
        <v>811</v>
      </c>
      <c r="F2911" s="1" t="s">
        <v>5936</v>
      </c>
      <c r="G2911" s="1">
        <v>543861</v>
      </c>
      <c r="H2911" s="1" t="s">
        <v>6230</v>
      </c>
      <c r="I2911" s="1">
        <v>6</v>
      </c>
      <c r="J2911" s="1" t="s">
        <v>381</v>
      </c>
      <c r="K2911">
        <f t="shared" si="0"/>
        <v>1</v>
      </c>
      <c r="L2911" t="str">
        <f t="shared" si="1"/>
        <v>Veľké Ozorovce</v>
      </c>
    </row>
    <row r="2912" spans="1:12" ht="12.75">
      <c r="A2912" s="1">
        <v>8</v>
      </c>
      <c r="B2912" s="1" t="s">
        <v>5276</v>
      </c>
      <c r="C2912" s="1">
        <v>806</v>
      </c>
      <c r="D2912" s="1" t="s">
        <v>5936</v>
      </c>
      <c r="E2912" s="1">
        <v>811</v>
      </c>
      <c r="F2912" s="1" t="s">
        <v>5936</v>
      </c>
      <c r="G2912" s="1">
        <v>543896</v>
      </c>
      <c r="H2912" s="1" t="s">
        <v>6232</v>
      </c>
      <c r="I2912" s="1">
        <v>9</v>
      </c>
      <c r="J2912" s="1" t="s">
        <v>381</v>
      </c>
      <c r="K2912">
        <f t="shared" si="0"/>
        <v>1</v>
      </c>
      <c r="L2912" t="str">
        <f t="shared" si="1"/>
        <v>Veľké Trakany</v>
      </c>
    </row>
    <row r="2913" spans="1:12" ht="12.75">
      <c r="A2913" s="1">
        <v>8</v>
      </c>
      <c r="B2913" s="1" t="s">
        <v>5276</v>
      </c>
      <c r="C2913" s="1">
        <v>806</v>
      </c>
      <c r="D2913" s="1" t="s">
        <v>5936</v>
      </c>
      <c r="E2913" s="1">
        <v>811</v>
      </c>
      <c r="F2913" s="1" t="s">
        <v>5936</v>
      </c>
      <c r="G2913" s="1">
        <v>543900</v>
      </c>
      <c r="H2913" s="1" t="s">
        <v>6234</v>
      </c>
      <c r="I2913" s="1">
        <v>9</v>
      </c>
      <c r="J2913" s="1" t="s">
        <v>381</v>
      </c>
      <c r="K2913">
        <f t="shared" si="0"/>
        <v>1</v>
      </c>
      <c r="L2913" t="str">
        <f t="shared" si="1"/>
        <v>Veľký Horeš</v>
      </c>
    </row>
    <row r="2914" spans="1:12" ht="12.75">
      <c r="A2914" s="1">
        <v>8</v>
      </c>
      <c r="B2914" s="1" t="s">
        <v>5276</v>
      </c>
      <c r="C2914" s="1">
        <v>806</v>
      </c>
      <c r="D2914" s="1" t="s">
        <v>5936</v>
      </c>
      <c r="E2914" s="1">
        <v>811</v>
      </c>
      <c r="F2914" s="1" t="s">
        <v>5936</v>
      </c>
      <c r="G2914" s="1">
        <v>543918</v>
      </c>
      <c r="H2914" s="1" t="s">
        <v>6236</v>
      </c>
      <c r="I2914" s="1">
        <v>7</v>
      </c>
      <c r="J2914" s="1" t="s">
        <v>381</v>
      </c>
      <c r="K2914">
        <f t="shared" si="0"/>
        <v>1</v>
      </c>
      <c r="L2914" t="str">
        <f t="shared" si="1"/>
        <v>Veľký Kamenec</v>
      </c>
    </row>
    <row r="2915" spans="1:12" ht="12.75">
      <c r="A2915" s="1">
        <v>8</v>
      </c>
      <c r="B2915" s="1" t="s">
        <v>5276</v>
      </c>
      <c r="C2915" s="1">
        <v>806</v>
      </c>
      <c r="D2915" s="1" t="s">
        <v>5936</v>
      </c>
      <c r="E2915" s="1">
        <v>811</v>
      </c>
      <c r="F2915" s="1" t="s">
        <v>5936</v>
      </c>
      <c r="G2915" s="1">
        <v>543926</v>
      </c>
      <c r="H2915" s="1" t="s">
        <v>6238</v>
      </c>
      <c r="I2915" s="1">
        <v>5</v>
      </c>
      <c r="J2915" s="1" t="s">
        <v>381</v>
      </c>
      <c r="K2915">
        <f t="shared" si="0"/>
        <v>1</v>
      </c>
      <c r="L2915" t="str">
        <f t="shared" si="1"/>
        <v>Viničky</v>
      </c>
    </row>
    <row r="2916" spans="1:12" ht="12.75">
      <c r="A2916" s="1">
        <v>8</v>
      </c>
      <c r="B2916" s="1" t="s">
        <v>5276</v>
      </c>
      <c r="C2916" s="1">
        <v>806</v>
      </c>
      <c r="D2916" s="1" t="s">
        <v>5936</v>
      </c>
      <c r="E2916" s="1">
        <v>811</v>
      </c>
      <c r="F2916" s="1" t="s">
        <v>5936</v>
      </c>
      <c r="G2916" s="1">
        <v>543934</v>
      </c>
      <c r="H2916" s="1" t="s">
        <v>6239</v>
      </c>
      <c r="I2916" s="1">
        <v>5</v>
      </c>
      <c r="J2916" s="1" t="s">
        <v>381</v>
      </c>
      <c r="K2916">
        <f t="shared" si="0"/>
        <v>1</v>
      </c>
      <c r="L2916" t="str">
        <f t="shared" si="1"/>
        <v>Višňov</v>
      </c>
    </row>
    <row r="2917" spans="1:12" ht="12.75">
      <c r="A2917" s="1">
        <v>8</v>
      </c>
      <c r="B2917" s="1" t="s">
        <v>5276</v>
      </c>
      <c r="C2917" s="1">
        <v>806</v>
      </c>
      <c r="D2917" s="1" t="s">
        <v>5936</v>
      </c>
      <c r="E2917" s="1">
        <v>811</v>
      </c>
      <c r="F2917" s="1" t="s">
        <v>5936</v>
      </c>
      <c r="G2917" s="1">
        <v>543951</v>
      </c>
      <c r="H2917" s="1" t="s">
        <v>6241</v>
      </c>
      <c r="I2917" s="1">
        <v>9</v>
      </c>
      <c r="J2917" s="1" t="s">
        <v>381</v>
      </c>
      <c r="K2917">
        <f t="shared" si="0"/>
        <v>1</v>
      </c>
      <c r="L2917" t="str">
        <f t="shared" si="1"/>
        <v>Vojčice</v>
      </c>
    </row>
    <row r="2918" spans="1:12" ht="12.75">
      <c r="A2918" s="1">
        <v>8</v>
      </c>
      <c r="B2918" s="1" t="s">
        <v>5276</v>
      </c>
      <c r="C2918" s="1">
        <v>806</v>
      </c>
      <c r="D2918" s="1" t="s">
        <v>5936</v>
      </c>
      <c r="E2918" s="1">
        <v>811</v>
      </c>
      <c r="F2918" s="1" t="s">
        <v>5936</v>
      </c>
      <c r="G2918" s="1">
        <v>543969</v>
      </c>
      <c r="H2918" s="1" t="s">
        <v>6243</v>
      </c>
      <c r="I2918" s="1">
        <v>5</v>
      </c>
      <c r="J2918" s="1" t="s">
        <v>381</v>
      </c>
      <c r="K2918">
        <f t="shared" si="0"/>
        <v>1</v>
      </c>
      <c r="L2918" t="str">
        <f t="shared" si="1"/>
        <v>Vojka</v>
      </c>
    </row>
    <row r="2919" spans="1:12" ht="12.75">
      <c r="A2919" s="1">
        <v>8</v>
      </c>
      <c r="B2919" s="1" t="s">
        <v>5276</v>
      </c>
      <c r="C2919" s="1">
        <v>806</v>
      </c>
      <c r="D2919" s="1" t="s">
        <v>5936</v>
      </c>
      <c r="E2919" s="1">
        <v>811</v>
      </c>
      <c r="F2919" s="1" t="s">
        <v>5936</v>
      </c>
      <c r="G2919" s="1">
        <v>543977</v>
      </c>
      <c r="H2919" s="1" t="s">
        <v>6245</v>
      </c>
      <c r="I2919" s="1">
        <v>7</v>
      </c>
      <c r="J2919" s="1" t="s">
        <v>381</v>
      </c>
      <c r="K2919">
        <f t="shared" si="0"/>
        <v>1</v>
      </c>
      <c r="L2919" t="str">
        <f t="shared" si="1"/>
        <v>Zatín</v>
      </c>
    </row>
    <row r="2920" spans="1:12" ht="12.75">
      <c r="A2920" s="1">
        <v>8</v>
      </c>
      <c r="B2920" s="1" t="s">
        <v>5276</v>
      </c>
      <c r="C2920" s="1">
        <v>806</v>
      </c>
      <c r="D2920" s="1" t="s">
        <v>5936</v>
      </c>
      <c r="E2920" s="1">
        <v>811</v>
      </c>
      <c r="F2920" s="1" t="s">
        <v>5936</v>
      </c>
      <c r="G2920" s="1">
        <v>543985</v>
      </c>
      <c r="H2920" s="1" t="s">
        <v>6247</v>
      </c>
      <c r="I2920" s="1">
        <v>5</v>
      </c>
      <c r="J2920" s="1" t="s">
        <v>381</v>
      </c>
      <c r="K2920">
        <f t="shared" si="0"/>
        <v>1</v>
      </c>
      <c r="L2920" t="str">
        <f t="shared" si="1"/>
        <v>Zbehňov</v>
      </c>
    </row>
    <row r="2921" spans="1:12" ht="12.75">
      <c r="A2921" s="1">
        <v>8</v>
      </c>
      <c r="B2921" s="1" t="s">
        <v>5276</v>
      </c>
      <c r="C2921" s="1">
        <v>806</v>
      </c>
      <c r="D2921" s="1" t="s">
        <v>5936</v>
      </c>
      <c r="E2921" s="1">
        <v>811</v>
      </c>
      <c r="F2921" s="1" t="s">
        <v>5936</v>
      </c>
      <c r="G2921" s="1">
        <v>543993</v>
      </c>
      <c r="H2921" s="1" t="s">
        <v>6249</v>
      </c>
      <c r="I2921" s="1">
        <v>5</v>
      </c>
      <c r="J2921" s="1" t="s">
        <v>381</v>
      </c>
      <c r="K2921">
        <f t="shared" si="0"/>
        <v>1</v>
      </c>
      <c r="L2921" t="str">
        <f t="shared" si="1"/>
        <v>Zemplín</v>
      </c>
    </row>
    <row r="2922" spans="1:12" ht="12.75">
      <c r="A2922" s="1">
        <v>8</v>
      </c>
      <c r="B2922" s="1" t="s">
        <v>5276</v>
      </c>
      <c r="C2922" s="1">
        <v>806</v>
      </c>
      <c r="D2922" s="1" t="s">
        <v>5936</v>
      </c>
      <c r="E2922" s="1">
        <v>811</v>
      </c>
      <c r="F2922" s="1" t="s">
        <v>5936</v>
      </c>
      <c r="G2922" s="1">
        <v>544001</v>
      </c>
      <c r="H2922" s="1" t="s">
        <v>6251</v>
      </c>
      <c r="I2922" s="1">
        <v>7</v>
      </c>
      <c r="J2922" s="1" t="s">
        <v>381</v>
      </c>
      <c r="K2922">
        <f t="shared" si="0"/>
        <v>1</v>
      </c>
      <c r="L2922" t="str">
        <f t="shared" si="1"/>
        <v>Zemplínska Nová Ves</v>
      </c>
    </row>
    <row r="2923" spans="1:12" ht="12.75">
      <c r="A2923" s="1">
        <v>8</v>
      </c>
      <c r="B2923" s="1" t="s">
        <v>5276</v>
      </c>
      <c r="C2923" s="1">
        <v>806</v>
      </c>
      <c r="D2923" s="1" t="s">
        <v>5936</v>
      </c>
      <c r="E2923" s="1">
        <v>811</v>
      </c>
      <c r="F2923" s="1" t="s">
        <v>5936</v>
      </c>
      <c r="G2923" s="1">
        <v>544019</v>
      </c>
      <c r="H2923" s="1" t="s">
        <v>6254</v>
      </c>
      <c r="I2923" s="1">
        <v>9</v>
      </c>
      <c r="J2923" s="1" t="s">
        <v>381</v>
      </c>
      <c r="K2923">
        <f t="shared" si="0"/>
        <v>1</v>
      </c>
      <c r="L2923" t="str">
        <f t="shared" si="1"/>
        <v>Zemplínska Teplica</v>
      </c>
    </row>
    <row r="2924" spans="1:12" ht="12.75">
      <c r="A2924" s="1">
        <v>8</v>
      </c>
      <c r="B2924" s="1" t="s">
        <v>5276</v>
      </c>
      <c r="C2924" s="1">
        <v>806</v>
      </c>
      <c r="D2924" s="1" t="s">
        <v>5936</v>
      </c>
      <c r="E2924" s="1">
        <v>811</v>
      </c>
      <c r="F2924" s="1" t="s">
        <v>5936</v>
      </c>
      <c r="G2924" s="1">
        <v>544027</v>
      </c>
      <c r="H2924" s="1" t="s">
        <v>6256</v>
      </c>
      <c r="I2924" s="1">
        <v>9</v>
      </c>
      <c r="J2924" s="1" t="s">
        <v>381</v>
      </c>
      <c r="K2924">
        <f t="shared" si="0"/>
        <v>1</v>
      </c>
      <c r="L2924" t="str">
        <f t="shared" si="1"/>
        <v>Zemplínske Hradište</v>
      </c>
    </row>
    <row r="2925" spans="1:12" ht="12.75">
      <c r="A2925" s="1">
        <v>8</v>
      </c>
      <c r="B2925" s="1" t="s">
        <v>5276</v>
      </c>
      <c r="C2925" s="1">
        <v>806</v>
      </c>
      <c r="D2925" s="1" t="s">
        <v>5936</v>
      </c>
      <c r="E2925" s="1">
        <v>811</v>
      </c>
      <c r="F2925" s="1" t="s">
        <v>5936</v>
      </c>
      <c r="G2925" s="1">
        <v>544035</v>
      </c>
      <c r="H2925" s="1" t="s">
        <v>6258</v>
      </c>
      <c r="I2925" s="1">
        <v>7</v>
      </c>
      <c r="J2925" s="1" t="s">
        <v>381</v>
      </c>
      <c r="K2925">
        <f t="shared" si="0"/>
        <v>1</v>
      </c>
      <c r="L2925" t="str">
        <f t="shared" si="1"/>
        <v>Zemplínske Jastrabie</v>
      </c>
    </row>
    <row r="2926" spans="1:12" ht="12.75">
      <c r="A2926" s="1">
        <v>8</v>
      </c>
      <c r="B2926" s="1" t="s">
        <v>5276</v>
      </c>
      <c r="C2926" s="1">
        <v>806</v>
      </c>
      <c r="D2926" s="1" t="s">
        <v>5936</v>
      </c>
      <c r="E2926" s="1">
        <v>811</v>
      </c>
      <c r="F2926" s="1" t="s">
        <v>5936</v>
      </c>
      <c r="G2926" s="1">
        <v>544043</v>
      </c>
      <c r="H2926" s="1" t="s">
        <v>6260</v>
      </c>
      <c r="I2926" s="1">
        <v>5</v>
      </c>
      <c r="J2926" s="1" t="s">
        <v>381</v>
      </c>
      <c r="K2926">
        <f t="shared" si="0"/>
        <v>1</v>
      </c>
      <c r="L2926" t="str">
        <f t="shared" si="1"/>
        <v>Zemplínsky Branč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C9DAF8"/>
    <outlinePr summaryBelow="0" summaryRight="0"/>
  </sheetPr>
  <dimension ref="A1:N83"/>
  <sheetViews>
    <sheetView workbookViewId="0">
      <pane ySplit="1" topLeftCell="A2" activePane="bottomLeft" state="frozen"/>
      <selection pane="bottomLeft" activeCell="B3" sqref="B3"/>
    </sheetView>
  </sheetViews>
  <sheetFormatPr defaultColWidth="14.42578125" defaultRowHeight="15.75" customHeight="1"/>
  <cols>
    <col min="1" max="1" width="28.140625" customWidth="1"/>
  </cols>
  <sheetData>
    <row r="1" spans="1:14" ht="15.75" customHeight="1">
      <c r="A1" s="1" t="s">
        <v>1</v>
      </c>
      <c r="B1" s="1" t="s">
        <v>1390</v>
      </c>
      <c r="D1" s="1" t="s">
        <v>1391</v>
      </c>
      <c r="F1" s="1" t="s">
        <v>6</v>
      </c>
      <c r="G1" s="1" t="s">
        <v>1392</v>
      </c>
      <c r="H1" s="1" t="s">
        <v>1390</v>
      </c>
      <c r="J1" s="1" t="s">
        <v>1391</v>
      </c>
      <c r="L1" s="1" t="s">
        <v>1393</v>
      </c>
      <c r="N1" s="1" t="s">
        <v>1394</v>
      </c>
    </row>
    <row r="2" spans="1:14" ht="15.75" customHeight="1">
      <c r="A2" s="1" t="s">
        <v>18</v>
      </c>
      <c r="B2">
        <f>SUMIF(PREŠOV!B:B,A2,PREŠOV!N:N)</f>
        <v>0</v>
      </c>
      <c r="D2" s="9" t="str">
        <f t="array" ref="D2">INDEX(A:A,MATCH(MAX(B:B),B:B,0),1)</f>
        <v>Prešov</v>
      </c>
      <c r="F2" s="1">
        <v>1</v>
      </c>
      <c r="G2" t="str">
        <f>VLOOKUP(vMaxMesto&amp;"Primátor"&amp;F2,PREŠOV!A:L,12,0)</f>
        <v>PaedDr. Miroslav Benko MBA (44 r.)</v>
      </c>
      <c r="H2">
        <f>SUMIFS(PREŠOV!N:N,PREŠOV!D:D,"Primátor",PREŠOV!B:B,vMaxMesto,PREŠOV!L:L,G2)</f>
        <v>27</v>
      </c>
      <c r="J2" s="9" t="str">
        <f t="array" ref="J2">INDEX(G:G,MATCH(MAX(H:H),H:H,0),1)</f>
        <v>JUDr. Pavel Hagyari (61 r.)</v>
      </c>
      <c r="L2" s="9">
        <f>SUM(PREŠOV!N:N)</f>
        <v>1140</v>
      </c>
      <c r="N2" s="9" t="e">
        <f>Premenna01</f>
        <v>#REF!</v>
      </c>
    </row>
    <row r="3" spans="1:14" ht="15.75" customHeight="1">
      <c r="A3" s="1" t="s">
        <v>163</v>
      </c>
      <c r="B3">
        <f>SUMIF(PREŠOV!B:B,A3,PREŠOV!N:N)</f>
        <v>0</v>
      </c>
      <c r="F3" s="1">
        <v>2</v>
      </c>
      <c r="G3" t="str">
        <f>VLOOKUP(vMaxMesto&amp;"Primátor"&amp;F3,PREŠOV!A:L,12,0)</f>
        <v>Ing. Richard Drutarovský (47 r.)</v>
      </c>
      <c r="H3">
        <f>SUMIFS(PREŠOV!N:N,PREŠOV!D:D,"Primátor",PREŠOV!B:B,vMaxMesto,PREŠOV!L:L,G3)</f>
        <v>31</v>
      </c>
      <c r="N3" s="9" t="e">
        <f>Premenna02</f>
        <v>#REF!</v>
      </c>
    </row>
    <row r="4" spans="1:14" ht="15.75" customHeight="1">
      <c r="A4" s="1" t="s">
        <v>206</v>
      </c>
      <c r="B4">
        <f>SUMIF(PREŠOV!B:B,A4,PREŠOV!N:N)</f>
        <v>1</v>
      </c>
      <c r="F4" s="1">
        <v>3</v>
      </c>
      <c r="G4" t="str">
        <f>VLOOKUP(vMaxMesto&amp;"Primátor"&amp;F4,PREŠOV!A:L,12,0)</f>
        <v>Ing. Igor Dužda (50 r.)</v>
      </c>
      <c r="H4">
        <f>SUMIFS(PREŠOV!N:N,PREŠOV!D:D,"Primátor",PREŠOV!B:B,vMaxMesto,PREŠOV!L:L,G4)</f>
        <v>1</v>
      </c>
      <c r="N4" s="9" t="e">
        <f>Premenna03</f>
        <v>#REF!</v>
      </c>
    </row>
    <row r="5" spans="1:14" ht="15.75" customHeight="1">
      <c r="A5" s="1" t="s">
        <v>302</v>
      </c>
      <c r="B5">
        <f>SUMIF(PREŠOV!B:B,A5,PREŠOV!N:N)</f>
        <v>0</v>
      </c>
      <c r="F5" s="1">
        <v>4</v>
      </c>
      <c r="G5" t="str">
        <f>VLOOKUP(vMaxMesto&amp;"Primátor"&amp;F5,PREŠOV!A:L,12,0)</f>
        <v>Stanislav Grega (60 r.)</v>
      </c>
      <c r="H5">
        <f>SUMIFS(PREŠOV!N:N,PREŠOV!D:D,"Primátor",PREŠOV!B:B,vMaxMesto,PREŠOV!L:L,G5)</f>
        <v>6</v>
      </c>
      <c r="N5" s="9" t="e">
        <f>Premenna04</f>
        <v>#REF!</v>
      </c>
    </row>
    <row r="6" spans="1:14" ht="15.75" customHeight="1">
      <c r="A6" s="1" t="s">
        <v>1411</v>
      </c>
      <c r="B6">
        <f>SUMIF(PREŠOV!B:B,A6,PREŠOV!N:N)</f>
        <v>0</v>
      </c>
      <c r="F6" s="1">
        <v>5</v>
      </c>
      <c r="G6" t="str">
        <f>VLOOKUP(vMaxMesto&amp;"Primátor"&amp;F6,PREŠOV!A:L,12,0)</f>
        <v>JUDr. Pavel Hagyari (61 r.)</v>
      </c>
      <c r="H6">
        <f>SUMIFS(PREŠOV!N:N,PREŠOV!D:D,"Primátor",PREŠOV!B:B,vMaxMesto,PREŠOV!L:L,G6)</f>
        <v>62</v>
      </c>
      <c r="N6" s="9" t="e">
        <f>Premenna05</f>
        <v>#REF!</v>
      </c>
    </row>
    <row r="7" spans="1:14" ht="15.75" customHeight="1">
      <c r="A7" s="1" t="s">
        <v>1416</v>
      </c>
      <c r="B7">
        <f>SUMIF(PREŠOV!B:B,A7,PREŠOV!N:N)</f>
        <v>0</v>
      </c>
      <c r="F7" s="1">
        <v>6</v>
      </c>
      <c r="G7" t="str">
        <f>VLOOKUP(vMaxMesto&amp;"Primátor"&amp;F7,PREŠOV!A:L,12,0)</f>
        <v>Ing. František Oľha (48 r.)</v>
      </c>
      <c r="H7">
        <f>SUMIFS(PREŠOV!N:N,PREŠOV!D:D,"Primátor",PREŠOV!B:B,vMaxMesto,PREŠOV!L:L,G7)</f>
        <v>30</v>
      </c>
      <c r="N7" s="9" t="e">
        <f>Premenna06</f>
        <v>#REF!</v>
      </c>
    </row>
    <row r="8" spans="1:14" ht="15.75" customHeight="1">
      <c r="A8" s="1" t="s">
        <v>1421</v>
      </c>
      <c r="B8">
        <f>SUMIF(PREŠOV!B:B,A8,PREŠOV!N:N)</f>
        <v>0</v>
      </c>
      <c r="F8" s="1">
        <v>7</v>
      </c>
      <c r="G8" t="str">
        <f>VLOOKUP(vMaxMesto&amp;"Primátor"&amp;F8,PREŠOV!A:L,12,0)</f>
        <v>Ing. Andrea Turčanová (51 r.)</v>
      </c>
      <c r="H8">
        <f>SUMIFS(PREŠOV!N:N,PREŠOV!D:D,"Primátor",PREŠOV!B:B,vMaxMesto,PREŠOV!L:L,G8)</f>
        <v>61</v>
      </c>
      <c r="N8" s="9" t="e">
        <f>Premenna07</f>
        <v>#REF!</v>
      </c>
    </row>
    <row r="9" spans="1:14" ht="15.75" customHeight="1">
      <c r="A9" s="1" t="s">
        <v>1425</v>
      </c>
      <c r="B9">
        <f>SUMIF(PREŠOV!B:B,A9,PREŠOV!N:N)</f>
        <v>0</v>
      </c>
      <c r="F9" s="1">
        <v>8</v>
      </c>
      <c r="G9" t="e">
        <f>VLOOKUP(vMaxMesto&amp;"Primátor"&amp;F9,PREŠOV!A:L,12,0)</f>
        <v>#N/A</v>
      </c>
      <c r="H9">
        <f>SUMIFS(PREŠOV!N:N,PREŠOV!D:D,"Primátor",PREŠOV!B:B,vMaxMesto,PREŠOV!L:L,G9)</f>
        <v>0</v>
      </c>
      <c r="N9" s="9" t="e">
        <f>Premenna08</f>
        <v>#REF!</v>
      </c>
    </row>
    <row r="10" spans="1:14" ht="15.75" customHeight="1">
      <c r="A10" s="1" t="s">
        <v>1430</v>
      </c>
      <c r="B10">
        <f>SUMIF(PREŠOV!B:B,A10,PREŠOV!N:N)</f>
        <v>0</v>
      </c>
      <c r="F10" s="1">
        <v>9</v>
      </c>
      <c r="G10" t="e">
        <f>VLOOKUP(vMaxMesto&amp;"Primátor"&amp;F10,PREŠOV!A:L,12,0)</f>
        <v>#N/A</v>
      </c>
      <c r="H10">
        <f>SUMIFS(PREŠOV!N:N,PREŠOV!D:D,"Primátor",PREŠOV!B:B,vMaxMesto,PREŠOV!L:L,G10)</f>
        <v>0</v>
      </c>
      <c r="N10" s="9" t="e">
        <f>Premenna09</f>
        <v>#REF!</v>
      </c>
    </row>
    <row r="11" spans="1:14" ht="15.75" customHeight="1">
      <c r="A11" s="1" t="s">
        <v>1434</v>
      </c>
      <c r="B11">
        <f>SUMIF(PREŠOV!B:B,A11,PREŠOV!N:N)</f>
        <v>0</v>
      </c>
      <c r="F11" s="1">
        <v>10</v>
      </c>
      <c r="G11" t="e">
        <f>VLOOKUP(vMaxMesto&amp;"Primátor"&amp;F11,PREŠOV!A:L,12,0)</f>
        <v>#N/A</v>
      </c>
      <c r="H11">
        <f>SUMIFS(PREŠOV!N:N,PREŠOV!D:D,"Primátor",PREŠOV!B:B,vMaxMesto,PREŠOV!L:L,G11)</f>
        <v>0</v>
      </c>
      <c r="N11" s="9" t="e">
        <f>Premenna10</f>
        <v>#REF!</v>
      </c>
    </row>
    <row r="12" spans="1:14" ht="15.75" customHeight="1">
      <c r="A12" s="1" t="s">
        <v>1437</v>
      </c>
      <c r="B12">
        <f>SUMIF(PREŠOV!B:B,A12,PREŠOV!N:N)</f>
        <v>0</v>
      </c>
      <c r="F12" s="1">
        <v>11</v>
      </c>
      <c r="G12" t="e">
        <f>VLOOKUP(vMaxMesto&amp;"Primátor"&amp;F12,PREŠOV!A:L,12,0)</f>
        <v>#N/A</v>
      </c>
      <c r="H12">
        <f>SUMIFS(PREŠOV!N:N,PREŠOV!D:D,"Primátor",PREŠOV!B:B,vMaxMesto,PREŠOV!L:L,G12)</f>
        <v>0</v>
      </c>
      <c r="N12" s="9" t="e">
        <f>Premenna11</f>
        <v>#REF!</v>
      </c>
    </row>
    <row r="13" spans="1:14" ht="15.75" customHeight="1">
      <c r="A13" s="1" t="s">
        <v>1442</v>
      </c>
      <c r="B13">
        <f>SUMIF(PREŠOV!B:B,A13,PREŠOV!N:N)</f>
        <v>0</v>
      </c>
      <c r="F13" s="1">
        <v>12</v>
      </c>
      <c r="G13" t="e">
        <f>VLOOKUP(vMaxMesto&amp;"Primátor"&amp;F13,PREŠOV!A:L,12,0)</f>
        <v>#N/A</v>
      </c>
      <c r="H13">
        <f>SUMIFS(PREŠOV!N:N,PREŠOV!D:D,"Primátor",PREŠOV!B:B,vMaxMesto,PREŠOV!L:L,G13)</f>
        <v>0</v>
      </c>
      <c r="N13" s="9" t="e">
        <f>Premenna12</f>
        <v>#REF!</v>
      </c>
    </row>
    <row r="14" spans="1:14" ht="15.75" customHeight="1">
      <c r="A14" s="1" t="s">
        <v>1446</v>
      </c>
      <c r="B14">
        <f>SUMIF(PREŠOV!B:B,A14,PREŠOV!N:N)</f>
        <v>0</v>
      </c>
      <c r="F14" s="1">
        <v>13</v>
      </c>
      <c r="G14" t="e">
        <f>VLOOKUP(vMaxMesto&amp;"Primátor"&amp;F14,PREŠOV!A:L,12,0)</f>
        <v>#N/A</v>
      </c>
      <c r="H14">
        <f>SUMIFS(PREŠOV!N:N,PREŠOV!D:D,"Primátor",PREŠOV!B:B,vMaxMesto,PREŠOV!L:L,G14)</f>
        <v>0</v>
      </c>
      <c r="N14" s="9" t="e">
        <f>Premenna13</f>
        <v>#REF!</v>
      </c>
    </row>
    <row r="15" spans="1:14" ht="15.75" customHeight="1">
      <c r="A15" s="1" t="s">
        <v>1451</v>
      </c>
      <c r="B15">
        <f>SUMIF(PREŠOV!B:B,A15,PREŠOV!N:N)</f>
        <v>0</v>
      </c>
      <c r="F15" s="1">
        <v>14</v>
      </c>
      <c r="G15" t="e">
        <f>VLOOKUP(vMaxMesto&amp;"Primátor"&amp;F15,PREŠOV!A:L,12,0)</f>
        <v>#N/A</v>
      </c>
      <c r="H15">
        <f>SUMIFS(PREŠOV!N:N,PREŠOV!D:D,"Primátor",PREŠOV!B:B,vMaxMesto,PREŠOV!L:L,G15)</f>
        <v>0</v>
      </c>
      <c r="N15" s="9" t="e">
        <f>Premenna14</f>
        <v>#REF!</v>
      </c>
    </row>
    <row r="16" spans="1:14" ht="15.75" customHeight="1">
      <c r="A16" s="1" t="s">
        <v>1454</v>
      </c>
      <c r="B16">
        <f>SUMIF(PREŠOV!B:B,A16,PREŠOV!N:N)</f>
        <v>0</v>
      </c>
      <c r="N16" s="9" t="e">
        <f>Premenna15</f>
        <v>#REF!</v>
      </c>
    </row>
    <row r="17" spans="1:14" ht="15.75" customHeight="1">
      <c r="A17" s="1" t="s">
        <v>1457</v>
      </c>
      <c r="B17">
        <f>SUMIF(PREŠOV!B:B,A17,PREŠOV!N:N)</f>
        <v>0</v>
      </c>
      <c r="N17" s="9" t="e">
        <f>Premenna16</f>
        <v>#REF!</v>
      </c>
    </row>
    <row r="18" spans="1:14" ht="15.75" customHeight="1">
      <c r="A18" s="1" t="s">
        <v>1459</v>
      </c>
      <c r="B18">
        <f>SUMIF(PREŠOV!B:B,A18,PREŠOV!N:N)</f>
        <v>0</v>
      </c>
      <c r="N18" s="9" t="e">
        <f>Premenna17</f>
        <v>#REF!</v>
      </c>
    </row>
    <row r="19" spans="1:14" ht="15.75" customHeight="1">
      <c r="A19" s="1" t="s">
        <v>1461</v>
      </c>
      <c r="B19">
        <f>SUMIF(PREŠOV!B:B,A19,PREŠOV!N:N)</f>
        <v>0</v>
      </c>
      <c r="N19" s="9" t="e">
        <f>Premenna18</f>
        <v>#REF!</v>
      </c>
    </row>
    <row r="20" spans="1:14" ht="15.75" customHeight="1">
      <c r="A20" s="1" t="s">
        <v>1463</v>
      </c>
      <c r="B20">
        <f>SUMIF(PREŠOV!B:B,A20,PREŠOV!N:N)</f>
        <v>0</v>
      </c>
      <c r="N20" s="9" t="e">
        <f>Premenna19</f>
        <v>#REF!</v>
      </c>
    </row>
    <row r="21" spans="1:14" ht="15.75" customHeight="1">
      <c r="A21" s="1" t="s">
        <v>1465</v>
      </c>
      <c r="B21">
        <f>SUMIF(PREŠOV!B:B,A21,PREŠOV!N:N)</f>
        <v>0</v>
      </c>
      <c r="N21" s="9" t="e">
        <f>Premenna20</f>
        <v>#REF!</v>
      </c>
    </row>
    <row r="22" spans="1:14" ht="15.75" customHeight="1">
      <c r="A22" s="1" t="s">
        <v>1467</v>
      </c>
      <c r="B22">
        <f>SUMIF(PREŠOV!B:B,A22,PREŠOV!N:N)</f>
        <v>0</v>
      </c>
      <c r="N22" s="9" t="e">
        <f>Premenna21</f>
        <v>#REF!</v>
      </c>
    </row>
    <row r="23" spans="1:14" ht="15.75" customHeight="1">
      <c r="A23" s="1" t="s">
        <v>1470</v>
      </c>
      <c r="B23">
        <f>SUMIF(PREŠOV!B:B,A23,PREŠOV!N:N)</f>
        <v>0</v>
      </c>
    </row>
    <row r="24" spans="1:14" ht="15.75" customHeight="1">
      <c r="A24" s="1" t="s">
        <v>1472</v>
      </c>
      <c r="B24">
        <f>SUMIF(PREŠOV!B:B,A24,PREŠOV!N:N)</f>
        <v>0</v>
      </c>
    </row>
    <row r="25" spans="1:14" ht="12.75">
      <c r="A25" s="1" t="s">
        <v>1474</v>
      </c>
      <c r="B25">
        <f>SUMIF(PREŠOV!B:B,A25,PREŠOV!N:N)</f>
        <v>0</v>
      </c>
    </row>
    <row r="26" spans="1:14" ht="12.75">
      <c r="A26" s="1" t="s">
        <v>1325</v>
      </c>
      <c r="B26">
        <f>SUMIF(PREŠOV!B:B,A26,PREŠOV!N:N)</f>
        <v>0</v>
      </c>
    </row>
    <row r="27" spans="1:14" ht="12.75">
      <c r="A27" s="1" t="s">
        <v>1477</v>
      </c>
      <c r="B27">
        <f>SUMIF(PREŠOV!B:B,A27,PREŠOV!N:N)</f>
        <v>0</v>
      </c>
    </row>
    <row r="28" spans="1:14" ht="12.75">
      <c r="A28" s="1" t="s">
        <v>835</v>
      </c>
      <c r="B28">
        <f>SUMIF(PREŠOV!B:B,A28,PREŠOV!N:N)</f>
        <v>0</v>
      </c>
    </row>
    <row r="29" spans="1:14" ht="12.75">
      <c r="A29" s="1" t="s">
        <v>854</v>
      </c>
      <c r="B29">
        <f>SUMIF(PREŠOV!B:B,A29,PREŠOV!N:N)</f>
        <v>0</v>
      </c>
    </row>
    <row r="30" spans="1:14" ht="12.75">
      <c r="A30" s="1" t="s">
        <v>836</v>
      </c>
      <c r="B30">
        <f>SUMIF(PREŠOV!B:B,A30,PREŠOV!N:N)</f>
        <v>0</v>
      </c>
    </row>
    <row r="31" spans="1:14" ht="12.75">
      <c r="A31" s="1" t="s">
        <v>1481</v>
      </c>
      <c r="B31">
        <f>SUMIF(PREŠOV!B:B,A31,PREŠOV!N:N)</f>
        <v>0</v>
      </c>
    </row>
    <row r="32" spans="1:14" ht="12.75">
      <c r="A32" s="1" t="s">
        <v>1483</v>
      </c>
      <c r="B32">
        <f>SUMIF(PREŠOV!B:B,A32,PREŠOV!N:N)</f>
        <v>0</v>
      </c>
    </row>
    <row r="33" spans="1:2" ht="12.75">
      <c r="A33" s="1" t="s">
        <v>1485</v>
      </c>
      <c r="B33">
        <f>SUMIF(PREŠOV!B:B,A33,PREŠOV!N:N)</f>
        <v>0</v>
      </c>
    </row>
    <row r="34" spans="1:2" ht="12.75">
      <c r="A34" s="1" t="s">
        <v>1486</v>
      </c>
      <c r="B34">
        <f>SUMIF(PREŠOV!B:B,A34,PREŠOV!N:N)</f>
        <v>0</v>
      </c>
    </row>
    <row r="35" spans="1:2" ht="12.75">
      <c r="A35" s="1" t="s">
        <v>1488</v>
      </c>
      <c r="B35">
        <f>SUMIF(PREŠOV!B:B,A35,PREŠOV!N:N)</f>
        <v>0</v>
      </c>
    </row>
    <row r="36" spans="1:2" ht="12.75">
      <c r="A36" s="1" t="s">
        <v>1490</v>
      </c>
      <c r="B36">
        <f>SUMIF(PREŠOV!B:B,A36,PREŠOV!N:N)</f>
        <v>0</v>
      </c>
    </row>
    <row r="37" spans="1:2" ht="12.75">
      <c r="A37" s="1" t="s">
        <v>1492</v>
      </c>
      <c r="B37">
        <f>SUMIF(PREŠOV!B:B,A37,PREŠOV!N:N)</f>
        <v>0</v>
      </c>
    </row>
    <row r="38" spans="1:2" ht="12.75">
      <c r="A38" s="1" t="s">
        <v>1493</v>
      </c>
      <c r="B38">
        <f>SUMIF(PREŠOV!B:B,A38,PREŠOV!N:N)</f>
        <v>0</v>
      </c>
    </row>
    <row r="39" spans="1:2" ht="12.75">
      <c r="A39" s="1" t="s">
        <v>1494</v>
      </c>
      <c r="B39">
        <f>SUMIF(PREŠOV!B:B,A39,PREŠOV!N:N)</f>
        <v>0</v>
      </c>
    </row>
    <row r="40" spans="1:2" ht="12.75">
      <c r="A40" s="1" t="s">
        <v>1496</v>
      </c>
      <c r="B40">
        <f>SUMIF(PREŠOV!B:B,A40,PREŠOV!N:N)</f>
        <v>0</v>
      </c>
    </row>
    <row r="41" spans="1:2" ht="12.75">
      <c r="A41" s="1" t="s">
        <v>1498</v>
      </c>
      <c r="B41">
        <f>SUMIF(PREŠOV!B:B,A41,PREŠOV!N:N)</f>
        <v>0</v>
      </c>
    </row>
    <row r="42" spans="1:2" ht="12.75">
      <c r="A42" s="1" t="s">
        <v>1500</v>
      </c>
      <c r="B42">
        <f>SUMIF(PREŠOV!B:B,A42,PREŠOV!N:N)</f>
        <v>0</v>
      </c>
    </row>
    <row r="43" spans="1:2" ht="12.75">
      <c r="A43" s="1" t="s">
        <v>1502</v>
      </c>
      <c r="B43">
        <f>SUMIF(PREŠOV!B:B,A43,PREŠOV!N:N)</f>
        <v>0</v>
      </c>
    </row>
    <row r="44" spans="1:2" ht="12.75">
      <c r="A44" s="1" t="s">
        <v>1512</v>
      </c>
      <c r="B44">
        <f>SUMIF(PREŠOV!B:B,A44,PREŠOV!N:N)</f>
        <v>0</v>
      </c>
    </row>
    <row r="45" spans="1:2" ht="12.75">
      <c r="A45" s="1" t="s">
        <v>1514</v>
      </c>
      <c r="B45">
        <f>SUMIF(PREŠOV!B:B,A45,PREŠOV!N:N)</f>
        <v>0</v>
      </c>
    </row>
    <row r="46" spans="1:2" ht="12.75">
      <c r="A46" s="1" t="s">
        <v>1515</v>
      </c>
      <c r="B46">
        <f>SUMIF(PREŠOV!B:B,A46,PREŠOV!N:N)</f>
        <v>0</v>
      </c>
    </row>
    <row r="47" spans="1:2" ht="12.75">
      <c r="A47" s="1" t="s">
        <v>1517</v>
      </c>
      <c r="B47">
        <f>SUMIF(PREŠOV!B:B,A47,PREŠOV!N:N)</f>
        <v>0</v>
      </c>
    </row>
    <row r="48" spans="1:2" ht="12.75">
      <c r="A48" s="1" t="s">
        <v>1518</v>
      </c>
      <c r="B48">
        <f>SUMIF(PREŠOV!B:B,A48,PREŠOV!N:N)</f>
        <v>0</v>
      </c>
    </row>
    <row r="49" spans="1:2" ht="12.75">
      <c r="A49" s="1" t="s">
        <v>1520</v>
      </c>
      <c r="B49">
        <f>SUMIF(PREŠOV!B:B,A49,PREŠOV!N:N)</f>
        <v>0</v>
      </c>
    </row>
    <row r="50" spans="1:2" ht="12.75">
      <c r="A50" s="1" t="s">
        <v>1522</v>
      </c>
      <c r="B50">
        <f>SUMIF(PREŠOV!B:B,A50,PREŠOV!N:N)</f>
        <v>0</v>
      </c>
    </row>
    <row r="51" spans="1:2" ht="12.75">
      <c r="A51" s="1" t="s">
        <v>1523</v>
      </c>
      <c r="B51">
        <f>SUMIF(PREŠOV!B:B,A51,PREŠOV!N:N)</f>
        <v>0</v>
      </c>
    </row>
    <row r="52" spans="1:2" ht="12.75">
      <c r="A52" s="1" t="s">
        <v>1525</v>
      </c>
      <c r="B52">
        <f>SUMIF(PREŠOV!B:B,A52,PREŠOV!N:N)</f>
        <v>0</v>
      </c>
    </row>
    <row r="53" spans="1:2" ht="12.75">
      <c r="A53" s="1" t="s">
        <v>1527</v>
      </c>
      <c r="B53">
        <f>SUMIF(PREŠOV!B:B,A53,PREŠOV!N:N)</f>
        <v>0</v>
      </c>
    </row>
    <row r="54" spans="1:2" ht="12.75">
      <c r="A54" s="1" t="s">
        <v>1529</v>
      </c>
      <c r="B54">
        <f>SUMIF(PREŠOV!B:B,A54,PREŠOV!N:N)</f>
        <v>0</v>
      </c>
    </row>
    <row r="55" spans="1:2" ht="12.75">
      <c r="A55" s="1" t="s">
        <v>1531</v>
      </c>
      <c r="B55">
        <f>SUMIF(PREŠOV!B:B,A55,PREŠOV!N:N)</f>
        <v>0</v>
      </c>
    </row>
    <row r="56" spans="1:2" ht="12.75">
      <c r="A56" s="1" t="s">
        <v>1427</v>
      </c>
      <c r="B56">
        <f>SUMIF(PREŠOV!B:B,A56,PREŠOV!N:N)</f>
        <v>0</v>
      </c>
    </row>
    <row r="57" spans="1:2" ht="12.75">
      <c r="A57" s="1" t="s">
        <v>1534</v>
      </c>
      <c r="B57">
        <f>SUMIF(PREŠOV!B:B,A57,PREŠOV!N:N)</f>
        <v>0</v>
      </c>
    </row>
    <row r="58" spans="1:2" ht="12.75">
      <c r="A58" s="1" t="s">
        <v>1535</v>
      </c>
      <c r="B58">
        <f>SUMIF(PREŠOV!B:B,A58,PREŠOV!N:N)</f>
        <v>0</v>
      </c>
    </row>
    <row r="59" spans="1:2" ht="12.75">
      <c r="A59" s="1" t="s">
        <v>422</v>
      </c>
      <c r="B59">
        <f>SUMIF(PREŠOV!B:B,A59,PREŠOV!N:N)</f>
        <v>0</v>
      </c>
    </row>
    <row r="60" spans="1:2" ht="12.75">
      <c r="A60" s="1" t="s">
        <v>1085</v>
      </c>
      <c r="B60">
        <f>SUMIF(PREŠOV!B:B,A60,PREŠOV!N:N)</f>
        <v>0</v>
      </c>
    </row>
    <row r="61" spans="1:2" ht="12.75">
      <c r="A61" s="1" t="s">
        <v>1539</v>
      </c>
      <c r="B61">
        <f>SUMIF(PREŠOV!B:B,A61,PREŠOV!N:N)</f>
        <v>0</v>
      </c>
    </row>
    <row r="62" spans="1:2" ht="12.75">
      <c r="A62" s="1" t="s">
        <v>1084</v>
      </c>
      <c r="B62">
        <f>SUMIF(PREŠOV!B:B,A62,PREŠOV!N:N)</f>
        <v>0</v>
      </c>
    </row>
    <row r="63" spans="1:2" ht="12.75">
      <c r="A63" s="1" t="s">
        <v>730</v>
      </c>
      <c r="B63">
        <f>SUMIF(PREŠOV!B:B,A63,PREŠOV!N:N)</f>
        <v>0</v>
      </c>
    </row>
    <row r="64" spans="1:2" ht="12.75">
      <c r="A64" s="1" t="s">
        <v>1165</v>
      </c>
      <c r="B64">
        <f>SUMIF(PREŠOV!B:B,A64,PREŠOV!N:N)</f>
        <v>0</v>
      </c>
    </row>
    <row r="65" spans="1:2" ht="12.75">
      <c r="A65" s="1" t="s">
        <v>1544</v>
      </c>
      <c r="B65">
        <f>SUMIF(PREŠOV!B:B,A65,PREŠOV!N:N)</f>
        <v>1137</v>
      </c>
    </row>
    <row r="66" spans="1:2" ht="12.75">
      <c r="A66" s="1" t="s">
        <v>1242</v>
      </c>
      <c r="B66">
        <f>SUMIF(PREŠOV!B:B,A66,PREŠOV!N:N)</f>
        <v>0</v>
      </c>
    </row>
    <row r="67" spans="1:2" ht="12.75">
      <c r="A67" s="1" t="s">
        <v>1210</v>
      </c>
      <c r="B67">
        <f>SUMIF(PREŠOV!B:B,A67,PREŠOV!N:N)</f>
        <v>0</v>
      </c>
    </row>
    <row r="68" spans="1:2" ht="12.75">
      <c r="A68" s="1" t="s">
        <v>1546</v>
      </c>
      <c r="B68">
        <f>SUMIF(PREŠOV!B:B,A68,PREŠOV!N:N)</f>
        <v>0</v>
      </c>
    </row>
    <row r="69" spans="1:2" ht="12.75">
      <c r="A69" s="1" t="s">
        <v>1547</v>
      </c>
      <c r="B69">
        <f>SUMIF(PREŠOV!B:B,A69,PREŠOV!N:N)</f>
        <v>0</v>
      </c>
    </row>
    <row r="70" spans="1:2" ht="12.75">
      <c r="A70" s="1" t="s">
        <v>632</v>
      </c>
      <c r="B70">
        <f>SUMIF(PREŠOV!B:B,A70,PREŠOV!N:N)</f>
        <v>0</v>
      </c>
    </row>
    <row r="71" spans="1:2" ht="12.75">
      <c r="A71" s="1" t="s">
        <v>479</v>
      </c>
      <c r="B71">
        <f>SUMIF(PREŠOV!B:B,A71,PREŠOV!N:N)</f>
        <v>0</v>
      </c>
    </row>
    <row r="72" spans="1:2" ht="12.75">
      <c r="A72" s="1" t="s">
        <v>778</v>
      </c>
      <c r="B72">
        <f>SUMIF(PREŠOV!B:B,A72,PREŠOV!N:N)</f>
        <v>0</v>
      </c>
    </row>
    <row r="73" spans="1:2" ht="12.75">
      <c r="A73" s="1" t="s">
        <v>703</v>
      </c>
      <c r="B73">
        <f>SUMIF(PREŠOV!B:B,A73,PREŠOV!N:N)</f>
        <v>0</v>
      </c>
    </row>
    <row r="74" spans="1:2" ht="12.75">
      <c r="A74" s="1" t="s">
        <v>1551</v>
      </c>
      <c r="B74">
        <f>SUMIF(PREŠOV!B:B,A74,PREŠOV!N:N)</f>
        <v>0</v>
      </c>
    </row>
    <row r="75" spans="1:2" ht="12.75">
      <c r="A75" s="1" t="s">
        <v>1553</v>
      </c>
      <c r="B75">
        <f>SUMIF(PREŠOV!B:B,A75,PREŠOV!N:N)</f>
        <v>0</v>
      </c>
    </row>
    <row r="76" spans="1:2" ht="12.75">
      <c r="A76" s="1" t="s">
        <v>1319</v>
      </c>
      <c r="B76">
        <f>SUMIF(PREŠOV!B:B,A76,PREŠOV!N:N)</f>
        <v>0</v>
      </c>
    </row>
    <row r="77" spans="1:2" ht="12.75">
      <c r="A77" s="1" t="s">
        <v>853</v>
      </c>
      <c r="B77">
        <f>SUMIF(PREŠOV!B:B,A77,PREŠOV!N:N)</f>
        <v>0</v>
      </c>
    </row>
    <row r="78" spans="1:2" ht="12.75">
      <c r="A78" s="1" t="s">
        <v>1555</v>
      </c>
      <c r="B78">
        <f>SUMIF(PREŠOV!B:B,A78,PREŠOV!N:N)</f>
        <v>0</v>
      </c>
    </row>
    <row r="79" spans="1:2" ht="12.75">
      <c r="A79" s="1" t="s">
        <v>1556</v>
      </c>
      <c r="B79">
        <f>SUMIF(PREŠOV!B:B,A79,PREŠOV!N:N)</f>
        <v>0</v>
      </c>
    </row>
    <row r="80" spans="1:2" ht="12.75">
      <c r="A80" s="1" t="s">
        <v>1558</v>
      </c>
      <c r="B80">
        <f>SUMIF(PREŠOV!B:B,A80,PREŠOV!N:N)</f>
        <v>0</v>
      </c>
    </row>
    <row r="81" spans="1:2" ht="12.75">
      <c r="A81" s="1" t="s">
        <v>650</v>
      </c>
      <c r="B81">
        <f>SUMIF(PREŠOV!B:B,A81,PREŠOV!N:N)</f>
        <v>0</v>
      </c>
    </row>
    <row r="82" spans="1:2" ht="12.75">
      <c r="A82" s="1" t="s">
        <v>1560</v>
      </c>
      <c r="B82">
        <f>SUMIF(PREŠOV!B:B,A82,PREŠOV!N:N)</f>
        <v>0</v>
      </c>
    </row>
    <row r="83" spans="1:2" ht="12.75">
      <c r="A83" s="1" t="s">
        <v>1562</v>
      </c>
      <c r="B83">
        <f>SUMIF(PREŠOV!B:B,A83,PREŠOV!N:N)</f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Pracovné hárky</vt:lpstr>
      </vt:variant>
      <vt:variant>
        <vt:i4>4</vt:i4>
      </vt:variant>
      <vt:variant>
        <vt:lpstr>Pomenované rozsahy</vt:lpstr>
      </vt:variant>
      <vt:variant>
        <vt:i4>3</vt:i4>
      </vt:variant>
    </vt:vector>
  </HeadingPairs>
  <TitlesOfParts>
    <vt:vector size="7" baseType="lpstr">
      <vt:lpstr>PREŠOV</vt:lpstr>
      <vt:lpstr>3 - Iné mestá a obce</vt:lpstr>
      <vt:lpstr> Zoznam miest a obcí</vt:lpstr>
      <vt:lpstr>Zoznamy a súčty</vt:lpstr>
      <vt:lpstr>vMaxKandidat</vt:lpstr>
      <vt:lpstr>vMaxMesto</vt:lpstr>
      <vt:lpstr>vSumaHlasov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Marek Gajdoš</dc:creator>
  <cp:lastModifiedBy>Valentína Gunišová</cp:lastModifiedBy>
  <dcterms:created xsi:type="dcterms:W3CDTF">2018-11-20T09:43:04Z</dcterms:created>
  <dcterms:modified xsi:type="dcterms:W3CDTF">2018-11-22T09:37:46Z</dcterms:modified>
</cp:coreProperties>
</file>